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qualcomm-my.sharepoint.com/personal/tsto_qti_qualcomm_com/Documents/Standards/3GPP/SA4/TSGS4_117-e/Report/"/>
    </mc:Choice>
  </mc:AlternateContent>
  <xr:revisionPtr revIDLastSave="161" documentId="8_{543F6F64-030E-4550-8F45-DBFFD8F8E01A}" xr6:coauthVersionLast="47" xr6:coauthVersionMax="47" xr10:uidLastSave="{987971E4-4C9F-4ABD-88FE-3B8FB13B81A1}"/>
  <bookViews>
    <workbookView minimized="1" xWindow="19305" yWindow="0" windowWidth="17250" windowHeight="15600" firstSheet="1" activeTab="1" xr2:uid="{00000000-000D-0000-FFFF-FFFF00000000}"/>
  </bookViews>
  <sheets>
    <sheet name="Parameters" sheetId="4" state="hidden" r:id="rId1"/>
    <sheet name="Sheet2" sheetId="7" r:id="rId2"/>
    <sheet name="Sheet1" sheetId="6" r:id="rId3"/>
    <sheet name="Sheet3" sheetId="8" r:id="rId4"/>
    <sheet name="Sheet4" sheetId="9" r:id="rId5"/>
  </sheets>
  <definedNames>
    <definedName name="Categories">Parameters!$C$3:$C$8</definedName>
    <definedName name="for">Parameters!$D$3:$D$10</definedName>
    <definedName name="Releases">Parameters!$E$3:$E$23</definedName>
    <definedName name="Statuses">Parameters!$B$3:$B$21</definedName>
    <definedName name="TDoc_Types">Parameters!$A$3:$A$24</definedName>
    <definedName name="Types">Parameters!$A$3:$A$25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6" l="1"/>
  <c r="F3" i="6"/>
  <c r="E184" i="6"/>
  <c r="F184" i="6"/>
  <c r="E185" i="6"/>
  <c r="F185" i="6"/>
  <c r="H185" i="6" s="1"/>
  <c r="D185" i="6" s="1"/>
  <c r="E188" i="6"/>
  <c r="F188" i="6"/>
  <c r="E191" i="6"/>
  <c r="F191" i="6"/>
  <c r="E192" i="6"/>
  <c r="F192" i="6"/>
  <c r="E193" i="6"/>
  <c r="F193" i="6"/>
  <c r="E194" i="6"/>
  <c r="F194" i="6"/>
  <c r="E195" i="6"/>
  <c r="F195" i="6"/>
  <c r="E201" i="6"/>
  <c r="F201" i="6"/>
  <c r="E214" i="6"/>
  <c r="F214" i="6"/>
  <c r="E230" i="6"/>
  <c r="F230" i="6"/>
  <c r="E231" i="6"/>
  <c r="F231" i="6"/>
  <c r="E341" i="6"/>
  <c r="F341" i="6"/>
  <c r="E342" i="6"/>
  <c r="F342" i="6"/>
  <c r="E343" i="6"/>
  <c r="F343" i="6"/>
  <c r="H343" i="6" s="1"/>
  <c r="D343" i="6" s="1"/>
  <c r="E344" i="6"/>
  <c r="F344" i="6"/>
  <c r="E345" i="6"/>
  <c r="F345" i="6"/>
  <c r="E346" i="6"/>
  <c r="F346" i="6"/>
  <c r="E347" i="6"/>
  <c r="F347" i="6"/>
  <c r="E348" i="6"/>
  <c r="F348" i="6"/>
  <c r="E352" i="6"/>
  <c r="F352" i="6"/>
  <c r="E353" i="6"/>
  <c r="F353" i="6"/>
  <c r="E354" i="6"/>
  <c r="F354" i="6"/>
  <c r="H354" i="6" s="1"/>
  <c r="D354" i="6" s="1"/>
  <c r="E355" i="6"/>
  <c r="F355" i="6"/>
  <c r="E356" i="6"/>
  <c r="F356" i="6"/>
  <c r="E357" i="6"/>
  <c r="F357" i="6"/>
  <c r="E358" i="6"/>
  <c r="F358" i="6"/>
  <c r="E359" i="6"/>
  <c r="F359" i="6"/>
  <c r="E360" i="6"/>
  <c r="F360" i="6"/>
  <c r="E361" i="6"/>
  <c r="F361" i="6"/>
  <c r="E362" i="6"/>
  <c r="F362" i="6"/>
  <c r="E363" i="6"/>
  <c r="F363" i="6"/>
  <c r="E365" i="6"/>
  <c r="F365" i="6"/>
  <c r="E366" i="6"/>
  <c r="F366" i="6"/>
  <c r="E367" i="6"/>
  <c r="F367" i="6"/>
  <c r="E368" i="6"/>
  <c r="F368" i="6"/>
  <c r="E369" i="6"/>
  <c r="F369" i="6"/>
  <c r="H369" i="6" s="1"/>
  <c r="D369" i="6" s="1"/>
  <c r="E370" i="6"/>
  <c r="F370" i="6"/>
  <c r="E371" i="6"/>
  <c r="F371" i="6"/>
  <c r="E376" i="6"/>
  <c r="F376" i="6"/>
  <c r="E377" i="6"/>
  <c r="F377" i="6"/>
  <c r="E378" i="6"/>
  <c r="F378" i="6"/>
  <c r="E386" i="6"/>
  <c r="F386" i="6"/>
  <c r="E387" i="6"/>
  <c r="F387" i="6"/>
  <c r="E388" i="6"/>
  <c r="F388" i="6"/>
  <c r="H388" i="6" s="1"/>
  <c r="D388" i="6" s="1"/>
  <c r="E389" i="6"/>
  <c r="F389" i="6"/>
  <c r="E392" i="6"/>
  <c r="F392" i="6"/>
  <c r="E393" i="6"/>
  <c r="F393" i="6"/>
  <c r="E394" i="6"/>
  <c r="F394" i="6"/>
  <c r="E395" i="6"/>
  <c r="F395" i="6"/>
  <c r="E396" i="6"/>
  <c r="F396" i="6"/>
  <c r="E397" i="6"/>
  <c r="F397" i="6"/>
  <c r="E398" i="6"/>
  <c r="F398" i="6"/>
  <c r="H398" i="6" s="1"/>
  <c r="D398" i="6" s="1"/>
  <c r="E399" i="6"/>
  <c r="F399" i="6"/>
  <c r="E405" i="6"/>
  <c r="F405" i="6"/>
  <c r="E406" i="6"/>
  <c r="H406" i="6" s="1"/>
  <c r="D406" i="6" s="1"/>
  <c r="F406" i="6"/>
  <c r="E408" i="6"/>
  <c r="F408" i="6"/>
  <c r="E409" i="6"/>
  <c r="F409" i="6"/>
  <c r="E410" i="6"/>
  <c r="F410" i="6"/>
  <c r="E411" i="6"/>
  <c r="H411" i="6" s="1"/>
  <c r="D411" i="6" s="1"/>
  <c r="F411" i="6"/>
  <c r="E412" i="6"/>
  <c r="F412" i="6"/>
  <c r="H412" i="6" s="1"/>
  <c r="E413" i="6"/>
  <c r="F413" i="6"/>
  <c r="E414" i="6"/>
  <c r="F414" i="6"/>
  <c r="E420" i="6"/>
  <c r="H420" i="6" s="1"/>
  <c r="D420" i="6" s="1"/>
  <c r="F420" i="6"/>
  <c r="E426" i="6"/>
  <c r="F426" i="6"/>
  <c r="E432" i="6"/>
  <c r="F432" i="6"/>
  <c r="E433" i="6"/>
  <c r="F433" i="6"/>
  <c r="E434" i="6"/>
  <c r="F434" i="6"/>
  <c r="E448" i="6"/>
  <c r="F448" i="6"/>
  <c r="H448" i="6" s="1"/>
  <c r="E449" i="6"/>
  <c r="F449" i="6"/>
  <c r="E450" i="6"/>
  <c r="F450" i="6"/>
  <c r="E451" i="6"/>
  <c r="H451" i="6" s="1"/>
  <c r="D451" i="6" s="1"/>
  <c r="F451" i="6"/>
  <c r="E452" i="6"/>
  <c r="F452" i="6"/>
  <c r="E460" i="6"/>
  <c r="F460" i="6"/>
  <c r="E461" i="6"/>
  <c r="F461" i="6"/>
  <c r="E462" i="6"/>
  <c r="H462" i="6" s="1"/>
  <c r="D462" i="6" s="1"/>
  <c r="F462" i="6"/>
  <c r="E489" i="6"/>
  <c r="F489" i="6"/>
  <c r="H489" i="6" s="1"/>
  <c r="E490" i="6"/>
  <c r="F490" i="6"/>
  <c r="E491" i="6"/>
  <c r="F491" i="6"/>
  <c r="E492" i="6"/>
  <c r="H492" i="6" s="1"/>
  <c r="D492" i="6" s="1"/>
  <c r="F492" i="6"/>
  <c r="E498" i="6"/>
  <c r="F498" i="6"/>
  <c r="E499" i="6"/>
  <c r="F499" i="6"/>
  <c r="E500" i="6"/>
  <c r="F500" i="6"/>
  <c r="E501" i="6"/>
  <c r="F501" i="6"/>
  <c r="E509" i="6"/>
  <c r="F509" i="6"/>
  <c r="H509" i="6" s="1"/>
  <c r="E510" i="6"/>
  <c r="F510" i="6"/>
  <c r="E511" i="6"/>
  <c r="H511" i="6" s="1"/>
  <c r="D511" i="6" s="1"/>
  <c r="F511" i="6"/>
  <c r="E512" i="6"/>
  <c r="F512" i="6"/>
  <c r="E513" i="6"/>
  <c r="F513" i="6"/>
  <c r="E514" i="6"/>
  <c r="F514" i="6"/>
  <c r="E515" i="6"/>
  <c r="F515" i="6"/>
  <c r="E516" i="6"/>
  <c r="F516" i="6"/>
  <c r="E517" i="6"/>
  <c r="F517" i="6"/>
  <c r="E518" i="6"/>
  <c r="F518" i="6"/>
  <c r="E519" i="6"/>
  <c r="F519" i="6"/>
  <c r="E520" i="6"/>
  <c r="F520" i="6"/>
  <c r="E526" i="6"/>
  <c r="F526" i="6"/>
  <c r="E527" i="6"/>
  <c r="F527" i="6"/>
  <c r="E528" i="6"/>
  <c r="F528" i="6"/>
  <c r="E529" i="6"/>
  <c r="F529" i="6"/>
  <c r="E530" i="6"/>
  <c r="F530" i="6"/>
  <c r="H530" i="6"/>
  <c r="E531" i="6"/>
  <c r="F531" i="6"/>
  <c r="E532" i="6"/>
  <c r="F532" i="6"/>
  <c r="E533" i="6"/>
  <c r="F533" i="6"/>
  <c r="E534" i="6"/>
  <c r="F534" i="6"/>
  <c r="E535" i="6"/>
  <c r="F535" i="6"/>
  <c r="E536" i="6"/>
  <c r="F536" i="6"/>
  <c r="E537" i="6"/>
  <c r="F537" i="6"/>
  <c r="E538" i="6"/>
  <c r="F538" i="6"/>
  <c r="H538" i="6" s="1"/>
  <c r="E539" i="6"/>
  <c r="F539" i="6"/>
  <c r="E540" i="6"/>
  <c r="F540" i="6"/>
  <c r="E541" i="6"/>
  <c r="F541" i="6"/>
  <c r="E542" i="6"/>
  <c r="F542" i="6"/>
  <c r="E543" i="6"/>
  <c r="F543" i="6"/>
  <c r="E544" i="6"/>
  <c r="F544" i="6"/>
  <c r="E545" i="6"/>
  <c r="F545" i="6"/>
  <c r="E546" i="6"/>
  <c r="F546" i="6"/>
  <c r="E547" i="6"/>
  <c r="F547" i="6"/>
  <c r="E548" i="6"/>
  <c r="F548" i="6"/>
  <c r="E549" i="6"/>
  <c r="F549" i="6"/>
  <c r="E550" i="6"/>
  <c r="F550" i="6"/>
  <c r="E551" i="6"/>
  <c r="F551" i="6"/>
  <c r="H551" i="6" s="1"/>
  <c r="D551" i="6" s="1"/>
  <c r="E552" i="6"/>
  <c r="F552" i="6"/>
  <c r="E553" i="6"/>
  <c r="F553" i="6"/>
  <c r="E554" i="6"/>
  <c r="F554" i="6"/>
  <c r="E555" i="6"/>
  <c r="F555" i="6"/>
  <c r="E556" i="6"/>
  <c r="F556" i="6"/>
  <c r="H556" i="6" s="1"/>
  <c r="D556" i="6" s="1"/>
  <c r="E557" i="6"/>
  <c r="F557" i="6"/>
  <c r="E558" i="6"/>
  <c r="F558" i="6"/>
  <c r="E559" i="6"/>
  <c r="F559" i="6"/>
  <c r="E560" i="6"/>
  <c r="F560" i="6"/>
  <c r="E561" i="6"/>
  <c r="F561" i="6"/>
  <c r="E562" i="6"/>
  <c r="F562" i="6"/>
  <c r="E563" i="6"/>
  <c r="F563" i="6"/>
  <c r="E564" i="6"/>
  <c r="F564" i="6"/>
  <c r="E565" i="6"/>
  <c r="F565" i="6"/>
  <c r="E566" i="6"/>
  <c r="F566" i="6"/>
  <c r="E567" i="6"/>
  <c r="F567" i="6"/>
  <c r="E568" i="6"/>
  <c r="F568" i="6"/>
  <c r="E569" i="6"/>
  <c r="F569" i="6"/>
  <c r="E570" i="6"/>
  <c r="F570" i="6"/>
  <c r="E571" i="6"/>
  <c r="F571" i="6"/>
  <c r="E572" i="6"/>
  <c r="F572" i="6"/>
  <c r="E573" i="6"/>
  <c r="F573" i="6"/>
  <c r="E612" i="6"/>
  <c r="F612" i="6"/>
  <c r="E613" i="6"/>
  <c r="F613" i="6"/>
  <c r="E390" i="6"/>
  <c r="F390" i="6"/>
  <c r="E643" i="6"/>
  <c r="F643" i="6"/>
  <c r="E666" i="6"/>
  <c r="F666" i="6"/>
  <c r="E667" i="6"/>
  <c r="F667" i="6"/>
  <c r="E668" i="6"/>
  <c r="F668" i="6"/>
  <c r="H668" i="6" s="1"/>
  <c r="D668" i="6" s="1"/>
  <c r="E84" i="6"/>
  <c r="F84" i="6"/>
  <c r="E101" i="6"/>
  <c r="F101" i="6"/>
  <c r="E670" i="6"/>
  <c r="F670" i="6"/>
  <c r="E625" i="6"/>
  <c r="F625" i="6"/>
  <c r="E60" i="6"/>
  <c r="F60" i="6"/>
  <c r="E169" i="6"/>
  <c r="F169" i="6"/>
  <c r="H169" i="6" s="1"/>
  <c r="E209" i="6"/>
  <c r="F209" i="6"/>
  <c r="E208" i="6"/>
  <c r="F208" i="6"/>
  <c r="E282" i="6"/>
  <c r="F282" i="6"/>
  <c r="E168" i="6"/>
  <c r="F168" i="6"/>
  <c r="E207" i="6"/>
  <c r="F207" i="6"/>
  <c r="E206" i="6"/>
  <c r="F206" i="6"/>
  <c r="E160" i="6"/>
  <c r="F160" i="6"/>
  <c r="E167" i="6"/>
  <c r="F167" i="6"/>
  <c r="H167" i="6" s="1"/>
  <c r="E166" i="6"/>
  <c r="F166" i="6"/>
  <c r="E165" i="6"/>
  <c r="F165" i="6"/>
  <c r="E624" i="6"/>
  <c r="H624" i="6" s="1"/>
  <c r="D624" i="6" s="1"/>
  <c r="F624" i="6"/>
  <c r="E623" i="6"/>
  <c r="F623" i="6"/>
  <c r="E164" i="6"/>
  <c r="F164" i="6"/>
  <c r="E662" i="6"/>
  <c r="F662" i="6"/>
  <c r="E444" i="6"/>
  <c r="F444" i="6"/>
  <c r="E639" i="6"/>
  <c r="F639" i="6"/>
  <c r="H639" i="6" s="1"/>
  <c r="E443" i="6"/>
  <c r="F443" i="6"/>
  <c r="E163" i="6"/>
  <c r="F163" i="6"/>
  <c r="E27" i="6"/>
  <c r="H27" i="6" s="1"/>
  <c r="D27" i="6" s="1"/>
  <c r="F27" i="6"/>
  <c r="E130" i="6"/>
  <c r="F130" i="6"/>
  <c r="E129" i="6"/>
  <c r="F129" i="6"/>
  <c r="H129" i="6" s="1"/>
  <c r="D129" i="6" s="1"/>
  <c r="E638" i="6"/>
  <c r="F638" i="6"/>
  <c r="E105" i="6"/>
  <c r="F105" i="6"/>
  <c r="E124" i="6"/>
  <c r="F124" i="6"/>
  <c r="H124" i="6" s="1"/>
  <c r="E162" i="6"/>
  <c r="F162" i="6"/>
  <c r="E159" i="6"/>
  <c r="F159" i="6"/>
  <c r="E150" i="6"/>
  <c r="F150" i="6"/>
  <c r="E145" i="6"/>
  <c r="F145" i="6"/>
  <c r="E135" i="6"/>
  <c r="F135" i="6"/>
  <c r="E123" i="6"/>
  <c r="F123" i="6"/>
  <c r="E137" i="6"/>
  <c r="H137" i="6" s="1"/>
  <c r="D137" i="6" s="1"/>
  <c r="F137" i="6"/>
  <c r="E141" i="6"/>
  <c r="F141" i="6"/>
  <c r="H141" i="6" s="1"/>
  <c r="E100" i="6"/>
  <c r="F100" i="6"/>
  <c r="E133" i="6"/>
  <c r="F133" i="6"/>
  <c r="E615" i="6"/>
  <c r="F615" i="6"/>
  <c r="E128" i="6"/>
  <c r="F128" i="6"/>
  <c r="E442" i="6"/>
  <c r="F442" i="6"/>
  <c r="E26" i="6"/>
  <c r="F26" i="6"/>
  <c r="E127" i="6"/>
  <c r="F127" i="6"/>
  <c r="E126" i="6"/>
  <c r="F126" i="6"/>
  <c r="E122" i="6"/>
  <c r="F122" i="6"/>
  <c r="E119" i="6"/>
  <c r="F119" i="6"/>
  <c r="E114" i="6"/>
  <c r="F114" i="6"/>
  <c r="E104" i="6"/>
  <c r="F104" i="6"/>
  <c r="E99" i="6"/>
  <c r="F99" i="6"/>
  <c r="H99" i="6" s="1"/>
  <c r="D99" i="6" s="1"/>
  <c r="E637" i="6"/>
  <c r="F637" i="6"/>
  <c r="E108" i="6"/>
  <c r="F108" i="6"/>
  <c r="E77" i="6"/>
  <c r="F77" i="6"/>
  <c r="E83" i="6"/>
  <c r="F83" i="6"/>
  <c r="E614" i="6"/>
  <c r="F614" i="6"/>
  <c r="E113" i="6"/>
  <c r="F113" i="6"/>
  <c r="E118" i="6"/>
  <c r="F118" i="6"/>
  <c r="E112" i="6"/>
  <c r="F112" i="6"/>
  <c r="E158" i="6"/>
  <c r="F158" i="6"/>
  <c r="E157" i="6"/>
  <c r="F157" i="6"/>
  <c r="E59" i="6"/>
  <c r="F59" i="6"/>
  <c r="E48" i="6"/>
  <c r="F48" i="6"/>
  <c r="E281" i="6"/>
  <c r="F281" i="6"/>
  <c r="E140" i="6"/>
  <c r="F140" i="6"/>
  <c r="E661" i="6"/>
  <c r="F661" i="6"/>
  <c r="E139" i="6"/>
  <c r="F139" i="6"/>
  <c r="E25" i="6"/>
  <c r="F25" i="6"/>
  <c r="E98" i="6"/>
  <c r="F98" i="6"/>
  <c r="E280" i="6"/>
  <c r="F280" i="6"/>
  <c r="E579" i="6"/>
  <c r="F579" i="6"/>
  <c r="E97" i="6"/>
  <c r="F97" i="6"/>
  <c r="E96" i="6"/>
  <c r="F96" i="6"/>
  <c r="E103" i="6"/>
  <c r="F103" i="6"/>
  <c r="E441" i="6"/>
  <c r="F441" i="6"/>
  <c r="E117" i="6"/>
  <c r="F117" i="6"/>
  <c r="E111" i="6"/>
  <c r="F111" i="6"/>
  <c r="E58" i="6"/>
  <c r="F58" i="6"/>
  <c r="E279" i="6"/>
  <c r="F279" i="6"/>
  <c r="E47" i="6"/>
  <c r="F47" i="6"/>
  <c r="H47" i="6" s="1"/>
  <c r="D47" i="6" s="1"/>
  <c r="E8" i="6"/>
  <c r="F8" i="6"/>
  <c r="E440" i="6"/>
  <c r="F440" i="6"/>
  <c r="H440" i="6" s="1"/>
  <c r="D440" i="6" s="1"/>
  <c r="E278" i="6"/>
  <c r="F278" i="6"/>
  <c r="E121" i="6"/>
  <c r="F121" i="6"/>
  <c r="E132" i="6"/>
  <c r="F132" i="6"/>
  <c r="E660" i="6"/>
  <c r="F660" i="6"/>
  <c r="E277" i="6"/>
  <c r="F277" i="6"/>
  <c r="E659" i="6"/>
  <c r="F659" i="6"/>
  <c r="H659" i="6" s="1"/>
  <c r="D659" i="6" s="1"/>
  <c r="E24" i="6"/>
  <c r="H24" i="6" s="1"/>
  <c r="D24" i="6" s="1"/>
  <c r="F24" i="6"/>
  <c r="E658" i="6"/>
  <c r="F658" i="6"/>
  <c r="E636" i="6"/>
  <c r="F636" i="6"/>
  <c r="E657" i="6"/>
  <c r="F657" i="6"/>
  <c r="E95" i="6"/>
  <c r="F95" i="6"/>
  <c r="E276" i="6"/>
  <c r="F276" i="6"/>
  <c r="E578" i="6"/>
  <c r="F578" i="6"/>
  <c r="E57" i="6"/>
  <c r="F57" i="6"/>
  <c r="E656" i="6"/>
  <c r="H656" i="6" s="1"/>
  <c r="D656" i="6" s="1"/>
  <c r="F656" i="6"/>
  <c r="E609" i="6"/>
  <c r="F609" i="6"/>
  <c r="H609" i="6" s="1"/>
  <c r="D609" i="6" s="1"/>
  <c r="E655" i="6"/>
  <c r="F655" i="6"/>
  <c r="E608" i="6"/>
  <c r="F608" i="6"/>
  <c r="E439" i="6"/>
  <c r="F439" i="6"/>
  <c r="E635" i="6"/>
  <c r="F635" i="6"/>
  <c r="E607" i="6"/>
  <c r="F607" i="6"/>
  <c r="H607" i="6" s="1"/>
  <c r="D607" i="6" s="1"/>
  <c r="E652" i="6"/>
  <c r="F652" i="6"/>
  <c r="E275" i="6"/>
  <c r="F275" i="6"/>
  <c r="E621" i="6"/>
  <c r="F621" i="6"/>
  <c r="E576" i="6"/>
  <c r="F576" i="6"/>
  <c r="E654" i="6"/>
  <c r="F654" i="6"/>
  <c r="E156" i="6"/>
  <c r="F156" i="6"/>
  <c r="E23" i="6"/>
  <c r="F23" i="6"/>
  <c r="E606" i="6"/>
  <c r="F606" i="6"/>
  <c r="E155" i="6"/>
  <c r="F155" i="6"/>
  <c r="E154" i="6"/>
  <c r="F154" i="6"/>
  <c r="E76" i="6"/>
  <c r="F76" i="6"/>
  <c r="E651" i="6"/>
  <c r="F651" i="6"/>
  <c r="E274" i="6"/>
  <c r="F274" i="6"/>
  <c r="E634" i="6"/>
  <c r="F634" i="6"/>
  <c r="E22" i="6"/>
  <c r="F22" i="6"/>
  <c r="H22" i="6" s="1"/>
  <c r="D22" i="6" s="1"/>
  <c r="E56" i="6"/>
  <c r="F56" i="6"/>
  <c r="E75" i="6"/>
  <c r="F75" i="6"/>
  <c r="E669" i="6"/>
  <c r="F669" i="6"/>
  <c r="E605" i="6"/>
  <c r="F605" i="6"/>
  <c r="E31" i="6"/>
  <c r="F31" i="6"/>
  <c r="E74" i="6"/>
  <c r="F74" i="6"/>
  <c r="E55" i="6"/>
  <c r="F55" i="6"/>
  <c r="E46" i="6"/>
  <c r="F46" i="6"/>
  <c r="E38" i="6"/>
  <c r="F38" i="6"/>
  <c r="E21" i="6"/>
  <c r="F21" i="6"/>
  <c r="E45" i="6"/>
  <c r="F45" i="6"/>
  <c r="E73" i="6"/>
  <c r="F73" i="6"/>
  <c r="H73" i="6" s="1"/>
  <c r="D73" i="6" s="1"/>
  <c r="E20" i="6"/>
  <c r="F20" i="6"/>
  <c r="E604" i="6"/>
  <c r="F604" i="6"/>
  <c r="E273" i="6"/>
  <c r="F273" i="6"/>
  <c r="E603" i="6"/>
  <c r="F603" i="6"/>
  <c r="E6" i="6"/>
  <c r="F6" i="6"/>
  <c r="E72" i="6"/>
  <c r="F72" i="6"/>
  <c r="E602" i="6"/>
  <c r="F602" i="6"/>
  <c r="E601" i="6"/>
  <c r="F601" i="6"/>
  <c r="E600" i="6"/>
  <c r="F600" i="6"/>
  <c r="E54" i="6"/>
  <c r="F54" i="6"/>
  <c r="E44" i="6"/>
  <c r="F44" i="6"/>
  <c r="E599" i="6"/>
  <c r="F599" i="6"/>
  <c r="E94" i="6"/>
  <c r="F94" i="6"/>
  <c r="E633" i="6"/>
  <c r="F633" i="6"/>
  <c r="E632" i="6"/>
  <c r="F632" i="6"/>
  <c r="E53" i="6"/>
  <c r="F53" i="6"/>
  <c r="E37" i="6"/>
  <c r="F37" i="6"/>
  <c r="E52" i="6"/>
  <c r="F52" i="6"/>
  <c r="E36" i="6"/>
  <c r="F36" i="6"/>
  <c r="E35" i="6"/>
  <c r="F35" i="6"/>
  <c r="E43" i="6"/>
  <c r="F43" i="6"/>
  <c r="E93" i="6"/>
  <c r="F93" i="6"/>
  <c r="E92" i="6"/>
  <c r="F92" i="6"/>
  <c r="E42" i="6"/>
  <c r="F42" i="6"/>
  <c r="E30" i="6"/>
  <c r="F30" i="6"/>
  <c r="E71" i="6"/>
  <c r="F71" i="6"/>
  <c r="E631" i="6"/>
  <c r="F631" i="6"/>
  <c r="E34" i="6"/>
  <c r="F34" i="6"/>
  <c r="H34" i="6" s="1"/>
  <c r="E19" i="6"/>
  <c r="F19" i="6"/>
  <c r="E431" i="6"/>
  <c r="F431" i="6"/>
  <c r="E483" i="6"/>
  <c r="F483" i="6"/>
  <c r="E5" i="6"/>
  <c r="F5" i="6"/>
  <c r="E482" i="6"/>
  <c r="F482" i="6"/>
  <c r="E91" i="6"/>
  <c r="F91" i="6"/>
  <c r="E481" i="6"/>
  <c r="F481" i="6"/>
  <c r="E480" i="6"/>
  <c r="F480" i="6"/>
  <c r="E479" i="6"/>
  <c r="F479" i="6"/>
  <c r="E478" i="6"/>
  <c r="F478" i="6"/>
  <c r="H478" i="6" s="1"/>
  <c r="D478" i="6" s="1"/>
  <c r="E477" i="6"/>
  <c r="F477" i="6"/>
  <c r="E70" i="6"/>
  <c r="F70" i="6"/>
  <c r="E4" i="6"/>
  <c r="F4" i="6"/>
  <c r="E476" i="6"/>
  <c r="F476" i="6"/>
  <c r="E598" i="6"/>
  <c r="F598" i="6"/>
  <c r="E475" i="6"/>
  <c r="F475" i="6"/>
  <c r="E69" i="6"/>
  <c r="F69" i="6"/>
  <c r="E597" i="6"/>
  <c r="F597" i="6"/>
  <c r="E596" i="6"/>
  <c r="F596" i="6"/>
  <c r="E595" i="6"/>
  <c r="F595" i="6"/>
  <c r="E149" i="6"/>
  <c r="F149" i="6"/>
  <c r="E144" i="6"/>
  <c r="F144" i="6"/>
  <c r="E610" i="6"/>
  <c r="F610" i="6"/>
  <c r="E68" i="6"/>
  <c r="F68" i="6"/>
  <c r="E148" i="6"/>
  <c r="F148" i="6"/>
  <c r="E153" i="6"/>
  <c r="F153" i="6"/>
  <c r="E594" i="6"/>
  <c r="F594" i="6"/>
  <c r="E90" i="6"/>
  <c r="F90" i="6"/>
  <c r="E474" i="6"/>
  <c r="F474" i="6"/>
  <c r="E254" i="6"/>
  <c r="F254" i="6"/>
  <c r="E152" i="6"/>
  <c r="F152" i="6"/>
  <c r="E147" i="6"/>
  <c r="F147" i="6"/>
  <c r="E143" i="6"/>
  <c r="F143" i="6"/>
  <c r="E650" i="6"/>
  <c r="F650" i="6"/>
  <c r="E161" i="6"/>
  <c r="F161" i="6"/>
  <c r="E151" i="6"/>
  <c r="F151" i="6"/>
  <c r="E146" i="6"/>
  <c r="F146" i="6"/>
  <c r="E142" i="6"/>
  <c r="F142" i="6"/>
  <c r="E134" i="6"/>
  <c r="F134" i="6"/>
  <c r="E136" i="6"/>
  <c r="F136" i="6"/>
  <c r="E138" i="6"/>
  <c r="F138" i="6"/>
  <c r="E116" i="6"/>
  <c r="F116" i="6"/>
  <c r="E110" i="6"/>
  <c r="F110" i="6"/>
  <c r="E107" i="6"/>
  <c r="F107" i="6"/>
  <c r="E89" i="6"/>
  <c r="F89" i="6"/>
  <c r="E375" i="6"/>
  <c r="F375" i="6"/>
  <c r="E430" i="6"/>
  <c r="F430" i="6"/>
  <c r="E131" i="6"/>
  <c r="F131" i="6"/>
  <c r="E125" i="6"/>
  <c r="F125" i="6"/>
  <c r="E120" i="6"/>
  <c r="F120" i="6"/>
  <c r="E115" i="6"/>
  <c r="F115" i="6"/>
  <c r="E109" i="6"/>
  <c r="F109" i="6"/>
  <c r="E102" i="6"/>
  <c r="F102" i="6"/>
  <c r="E88" i="6"/>
  <c r="F88" i="6"/>
  <c r="E106" i="6"/>
  <c r="H106" i="6" s="1"/>
  <c r="D106" i="6" s="1"/>
  <c r="F106" i="6"/>
  <c r="E82" i="6"/>
  <c r="F82" i="6"/>
  <c r="E642" i="6"/>
  <c r="F642" i="6"/>
  <c r="E429" i="6"/>
  <c r="F429" i="6"/>
  <c r="E665" i="6"/>
  <c r="F665" i="6"/>
  <c r="E253" i="6"/>
  <c r="F253" i="6"/>
  <c r="H253" i="6" s="1"/>
  <c r="D253" i="6" s="1"/>
  <c r="E252" i="6"/>
  <c r="F252" i="6"/>
  <c r="E664" i="6"/>
  <c r="F664" i="6"/>
  <c r="E67" i="6"/>
  <c r="F67" i="6"/>
  <c r="E51" i="6"/>
  <c r="F51" i="6"/>
  <c r="H51" i="6" s="1"/>
  <c r="D51" i="6" s="1"/>
  <c r="E41" i="6"/>
  <c r="F41" i="6"/>
  <c r="E33" i="6"/>
  <c r="F33" i="6"/>
  <c r="E18" i="6"/>
  <c r="F18" i="6"/>
  <c r="E374" i="6"/>
  <c r="F374" i="6"/>
  <c r="H374" i="6" s="1"/>
  <c r="D374" i="6" s="1"/>
  <c r="E373" i="6"/>
  <c r="F373" i="6"/>
  <c r="E251" i="6"/>
  <c r="F251" i="6"/>
  <c r="E7" i="6"/>
  <c r="F7" i="6"/>
  <c r="E508" i="6"/>
  <c r="F508" i="6"/>
  <c r="E250" i="6"/>
  <c r="F250" i="6"/>
  <c r="E428" i="6"/>
  <c r="F428" i="6"/>
  <c r="E336" i="6"/>
  <c r="F336" i="6"/>
  <c r="E335" i="6"/>
  <c r="F335" i="6"/>
  <c r="E473" i="6"/>
  <c r="F473" i="6"/>
  <c r="E29" i="6"/>
  <c r="F29" i="6"/>
  <c r="E66" i="6"/>
  <c r="F66" i="6"/>
  <c r="E50" i="6"/>
  <c r="F50" i="6"/>
  <c r="H50" i="6" s="1"/>
  <c r="D50" i="6" s="1"/>
  <c r="E40" i="6"/>
  <c r="F40" i="6"/>
  <c r="E32" i="6"/>
  <c r="F32" i="6"/>
  <c r="E17" i="6"/>
  <c r="F17" i="6"/>
  <c r="E249" i="6"/>
  <c r="F249" i="6"/>
  <c r="E200" i="6"/>
  <c r="F200" i="6"/>
  <c r="E472" i="6"/>
  <c r="F472" i="6"/>
  <c r="E471" i="6"/>
  <c r="H471" i="6" s="1"/>
  <c r="D471" i="6" s="1"/>
  <c r="F471" i="6"/>
  <c r="E311" i="6"/>
  <c r="F311" i="6"/>
  <c r="E622" i="6"/>
  <c r="F622" i="6"/>
  <c r="E507" i="6"/>
  <c r="F507" i="6"/>
  <c r="E310" i="6"/>
  <c r="F310" i="6"/>
  <c r="E470" i="6"/>
  <c r="F470" i="6"/>
  <c r="H470" i="6" s="1"/>
  <c r="E309" i="6"/>
  <c r="F309" i="6"/>
  <c r="E308" i="6"/>
  <c r="F308" i="6"/>
  <c r="E307" i="6"/>
  <c r="F307" i="6"/>
  <c r="E306" i="6"/>
  <c r="F306" i="6"/>
  <c r="E305" i="6"/>
  <c r="F305" i="6"/>
  <c r="E649" i="6"/>
  <c r="F649" i="6"/>
  <c r="E334" i="6"/>
  <c r="F334" i="6"/>
  <c r="E304" i="6"/>
  <c r="F304" i="6"/>
  <c r="E303" i="6"/>
  <c r="F303" i="6"/>
  <c r="E438" i="6"/>
  <c r="F438" i="6"/>
  <c r="E437" i="6"/>
  <c r="F437" i="6"/>
  <c r="E302" i="6"/>
  <c r="F302" i="6"/>
  <c r="E301" i="6"/>
  <c r="F301" i="6"/>
  <c r="E575" i="6"/>
  <c r="F575" i="6"/>
  <c r="E506" i="6"/>
  <c r="F506" i="6"/>
  <c r="E469" i="6"/>
  <c r="F469" i="6"/>
  <c r="H469" i="6" s="1"/>
  <c r="E404" i="6"/>
  <c r="F404" i="6"/>
  <c r="E403" i="6"/>
  <c r="F403" i="6"/>
  <c r="E468" i="6"/>
  <c r="F468" i="6"/>
  <c r="E402" i="6"/>
  <c r="F402" i="6"/>
  <c r="E459" i="6"/>
  <c r="F459" i="6"/>
  <c r="E205" i="6"/>
  <c r="F205" i="6"/>
  <c r="E204" i="6"/>
  <c r="F204" i="6"/>
  <c r="E385" i="6"/>
  <c r="F385" i="6"/>
  <c r="H385" i="6" s="1"/>
  <c r="D385" i="6" s="1"/>
  <c r="E648" i="6"/>
  <c r="F648" i="6"/>
  <c r="E300" i="6"/>
  <c r="F300" i="6"/>
  <c r="E333" i="6"/>
  <c r="F333" i="6"/>
  <c r="E384" i="6"/>
  <c r="F384" i="6"/>
  <c r="E332" i="6"/>
  <c r="F332" i="6"/>
  <c r="E203" i="6"/>
  <c r="F203" i="6"/>
  <c r="E248" i="6"/>
  <c r="F248" i="6"/>
  <c r="E264" i="6"/>
  <c r="F264" i="6"/>
  <c r="E326" i="6"/>
  <c r="F326" i="6"/>
  <c r="E262" i="6"/>
  <c r="F262" i="6"/>
  <c r="E260" i="6"/>
  <c r="F260" i="6"/>
  <c r="E247" i="6"/>
  <c r="F247" i="6"/>
  <c r="E202" i="6"/>
  <c r="F202" i="6"/>
  <c r="E199" i="6"/>
  <c r="F199" i="6"/>
  <c r="E218" i="6"/>
  <c r="F218" i="6"/>
  <c r="E215" i="6"/>
  <c r="F215" i="6"/>
  <c r="E186" i="6"/>
  <c r="F186" i="6"/>
  <c r="E189" i="6"/>
  <c r="F189" i="6"/>
  <c r="E427" i="6"/>
  <c r="F427" i="6"/>
  <c r="E458" i="6"/>
  <c r="F458" i="6"/>
  <c r="E198" i="6"/>
  <c r="F198" i="6"/>
  <c r="E505" i="6"/>
  <c r="F505" i="6"/>
  <c r="E497" i="6"/>
  <c r="F497" i="6"/>
  <c r="E467" i="6"/>
  <c r="F467" i="6"/>
  <c r="E466" i="6"/>
  <c r="F466" i="6"/>
  <c r="E436" i="6"/>
  <c r="F436" i="6"/>
  <c r="E425" i="6"/>
  <c r="F425" i="6"/>
  <c r="E331" i="6"/>
  <c r="F331" i="6"/>
  <c r="E504" i="6"/>
  <c r="F504" i="6"/>
  <c r="E419" i="6"/>
  <c r="F419" i="6"/>
  <c r="E272" i="6"/>
  <c r="F272" i="6"/>
  <c r="E407" i="6"/>
  <c r="F407" i="6"/>
  <c r="E401" i="6"/>
  <c r="F401" i="6"/>
  <c r="H401" i="6" s="1"/>
  <c r="D401" i="6" s="1"/>
  <c r="E391" i="6"/>
  <c r="F391" i="6"/>
  <c r="E383" i="6"/>
  <c r="F383" i="6"/>
  <c r="E319" i="6"/>
  <c r="F319" i="6"/>
  <c r="E271" i="6"/>
  <c r="F271" i="6"/>
  <c r="E246" i="6"/>
  <c r="F246" i="6"/>
  <c r="E424" i="6"/>
  <c r="F424" i="6"/>
  <c r="E299" i="6"/>
  <c r="F299" i="6"/>
  <c r="E423" i="6"/>
  <c r="F423" i="6"/>
  <c r="E465" i="6"/>
  <c r="F465" i="6"/>
  <c r="E496" i="6"/>
  <c r="F496" i="6"/>
  <c r="E330" i="6"/>
  <c r="F330" i="6"/>
  <c r="H330" i="6" s="1"/>
  <c r="D330" i="6" s="1"/>
  <c r="E422" i="6"/>
  <c r="F422" i="6"/>
  <c r="E197" i="6"/>
  <c r="F197" i="6"/>
  <c r="E245" i="6"/>
  <c r="F245" i="6"/>
  <c r="E351" i="6"/>
  <c r="F351" i="6"/>
  <c r="E244" i="6"/>
  <c r="F244" i="6"/>
  <c r="E457" i="6"/>
  <c r="F457" i="6"/>
  <c r="E418" i="6"/>
  <c r="F418" i="6"/>
  <c r="E464" i="6"/>
  <c r="F464" i="6"/>
  <c r="E421" i="6"/>
  <c r="F421" i="6"/>
  <c r="E435" i="6"/>
  <c r="F435" i="6"/>
  <c r="E495" i="6"/>
  <c r="F495" i="6"/>
  <c r="E318" i="6"/>
  <c r="F318" i="6"/>
  <c r="E243" i="6"/>
  <c r="F243" i="6"/>
  <c r="E463" i="6"/>
  <c r="F463" i="6"/>
  <c r="E317" i="6"/>
  <c r="F317" i="6"/>
  <c r="E242" i="6"/>
  <c r="F242" i="6"/>
  <c r="E298" i="6"/>
  <c r="F298" i="6"/>
  <c r="E241" i="6"/>
  <c r="F241" i="6"/>
  <c r="E240" i="6"/>
  <c r="F240" i="6"/>
  <c r="E297" i="6"/>
  <c r="F297" i="6"/>
  <c r="E239" i="6"/>
  <c r="F239" i="6"/>
  <c r="E296" i="6"/>
  <c r="F296" i="6"/>
  <c r="E503" i="6"/>
  <c r="F503" i="6"/>
  <c r="E238" i="6"/>
  <c r="F238" i="6"/>
  <c r="E494" i="6"/>
  <c r="F494" i="6"/>
  <c r="E329" i="6"/>
  <c r="F329" i="6"/>
  <c r="E270" i="6"/>
  <c r="F270" i="6"/>
  <c r="H270" i="6" s="1"/>
  <c r="D270" i="6" s="1"/>
  <c r="E295" i="6"/>
  <c r="F295" i="6"/>
  <c r="E456" i="6"/>
  <c r="F456" i="6"/>
  <c r="E493" i="6"/>
  <c r="F493" i="6"/>
  <c r="E237" i="6"/>
  <c r="F237" i="6"/>
  <c r="E400" i="6"/>
  <c r="H400" i="6" s="1"/>
  <c r="F400" i="6"/>
  <c r="E221" i="6"/>
  <c r="F221" i="6"/>
  <c r="E372" i="6"/>
  <c r="F372" i="6"/>
  <c r="E417" i="6"/>
  <c r="F417" i="6"/>
  <c r="H417" i="6" s="1"/>
  <c r="D417" i="6" s="1"/>
  <c r="E325" i="6"/>
  <c r="F325" i="6"/>
  <c r="E350" i="6"/>
  <c r="F350" i="6"/>
  <c r="E220" i="6"/>
  <c r="F220" i="6"/>
  <c r="E269" i="6"/>
  <c r="F269" i="6"/>
  <c r="E294" i="6"/>
  <c r="F294" i="6"/>
  <c r="E324" i="6"/>
  <c r="F324" i="6"/>
  <c r="E502" i="6"/>
  <c r="F502" i="6"/>
  <c r="E364" i="6"/>
  <c r="F364" i="6"/>
  <c r="E382" i="6"/>
  <c r="F382" i="6"/>
  <c r="E316" i="6"/>
  <c r="F316" i="6"/>
  <c r="E381" i="6"/>
  <c r="F381" i="6"/>
  <c r="E455" i="6"/>
  <c r="F455" i="6"/>
  <c r="E323" i="6"/>
  <c r="H323" i="6" s="1"/>
  <c r="F323" i="6"/>
  <c r="E416" i="6"/>
  <c r="F416" i="6"/>
  <c r="E454" i="6"/>
  <c r="F454" i="6"/>
  <c r="E268" i="6"/>
  <c r="F268" i="6"/>
  <c r="E322" i="6"/>
  <c r="F322" i="6"/>
  <c r="E267" i="6"/>
  <c r="F267" i="6"/>
  <c r="E236" i="6"/>
  <c r="F236" i="6"/>
  <c r="E315" i="6"/>
  <c r="F315" i="6"/>
  <c r="E266" i="6"/>
  <c r="H266" i="6" s="1"/>
  <c r="D266" i="6" s="1"/>
  <c r="F266" i="6"/>
  <c r="E235" i="6"/>
  <c r="F235" i="6"/>
  <c r="E259" i="6"/>
  <c r="F259" i="6"/>
  <c r="E196" i="6"/>
  <c r="F196" i="6"/>
  <c r="E293" i="6"/>
  <c r="F293" i="6"/>
  <c r="E292" i="6"/>
  <c r="F292" i="6"/>
  <c r="E234" i="6"/>
  <c r="F234" i="6"/>
  <c r="E415" i="6"/>
  <c r="F415" i="6"/>
  <c r="E328" i="6"/>
  <c r="F328" i="6"/>
  <c r="E321" i="6"/>
  <c r="F321" i="6"/>
  <c r="E314" i="6"/>
  <c r="F314" i="6"/>
  <c r="E380" i="6"/>
  <c r="F380" i="6"/>
  <c r="E233" i="6"/>
  <c r="F233" i="6"/>
  <c r="E453" i="6"/>
  <c r="F453" i="6"/>
  <c r="E647" i="6"/>
  <c r="F647" i="6"/>
  <c r="E327" i="6"/>
  <c r="F327" i="6"/>
  <c r="E313" i="6"/>
  <c r="F313" i="6"/>
  <c r="E291" i="6"/>
  <c r="F291" i="6"/>
  <c r="E265" i="6"/>
  <c r="F265" i="6"/>
  <c r="E263" i="6"/>
  <c r="F263" i="6"/>
  <c r="H263" i="6" s="1"/>
  <c r="D263" i="6" s="1"/>
  <c r="E261" i="6"/>
  <c r="F261" i="6"/>
  <c r="E320" i="6"/>
  <c r="F320" i="6"/>
  <c r="E219" i="6"/>
  <c r="F219" i="6"/>
  <c r="E258" i="6"/>
  <c r="F258" i="6"/>
  <c r="E217" i="6"/>
  <c r="F217" i="6"/>
  <c r="E379" i="6"/>
  <c r="F379" i="6"/>
  <c r="E593" i="6"/>
  <c r="F593" i="6"/>
  <c r="E521" i="6"/>
  <c r="F521" i="6"/>
  <c r="E349" i="6"/>
  <c r="F349" i="6"/>
  <c r="E630" i="6"/>
  <c r="F630" i="6"/>
  <c r="E592" i="6"/>
  <c r="F592" i="6"/>
  <c r="E232" i="6"/>
  <c r="F232" i="6"/>
  <c r="E577" i="6"/>
  <c r="F577" i="6"/>
  <c r="E644" i="6"/>
  <c r="F644" i="6"/>
  <c r="E641" i="6"/>
  <c r="F641" i="6"/>
  <c r="E628" i="6"/>
  <c r="F628" i="6"/>
  <c r="E640" i="6"/>
  <c r="F640" i="6"/>
  <c r="E671" i="6"/>
  <c r="F671" i="6"/>
  <c r="E591" i="6"/>
  <c r="F591" i="6"/>
  <c r="E39" i="6"/>
  <c r="F39" i="6"/>
  <c r="E229" i="6"/>
  <c r="F229" i="6"/>
  <c r="E618" i="6"/>
  <c r="F618" i="6"/>
  <c r="E228" i="6"/>
  <c r="F228" i="6"/>
  <c r="E227" i="6"/>
  <c r="F227" i="6"/>
  <c r="E226" i="6"/>
  <c r="F226" i="6"/>
  <c r="E10" i="6"/>
  <c r="F10" i="6"/>
  <c r="E646" i="6"/>
  <c r="F646" i="6"/>
  <c r="H646" i="6" s="1"/>
  <c r="D646" i="6" s="1"/>
  <c r="E213" i="6"/>
  <c r="F213" i="6"/>
  <c r="E212" i="6"/>
  <c r="F212" i="6"/>
  <c r="E290" i="6"/>
  <c r="F290" i="6"/>
  <c r="E590" i="6"/>
  <c r="F590" i="6"/>
  <c r="H590" i="6" s="1"/>
  <c r="D590" i="6" s="1"/>
  <c r="E488" i="6"/>
  <c r="F488" i="6"/>
  <c r="E183" i="6"/>
  <c r="F183" i="6"/>
  <c r="E182" i="6"/>
  <c r="F182" i="6"/>
  <c r="E627" i="6"/>
  <c r="F627" i="6"/>
  <c r="H627" i="6" s="1"/>
  <c r="D627" i="6" s="1"/>
  <c r="E211" i="6"/>
  <c r="F211" i="6"/>
  <c r="E525" i="6"/>
  <c r="F525" i="6"/>
  <c r="E645" i="6"/>
  <c r="F645" i="6"/>
  <c r="E181" i="6"/>
  <c r="F181" i="6"/>
  <c r="E180" i="6"/>
  <c r="F180" i="6"/>
  <c r="E340" i="6"/>
  <c r="F340" i="6"/>
  <c r="E487" i="6"/>
  <c r="F487" i="6"/>
  <c r="E447" i="6"/>
  <c r="F447" i="6"/>
  <c r="E611" i="6"/>
  <c r="F611" i="6"/>
  <c r="E225" i="6"/>
  <c r="F225" i="6"/>
  <c r="E224" i="6"/>
  <c r="F224" i="6"/>
  <c r="E339" i="6"/>
  <c r="F339" i="6"/>
  <c r="H339" i="6" s="1"/>
  <c r="D339" i="6" s="1"/>
  <c r="E312" i="6"/>
  <c r="F312" i="6"/>
  <c r="E223" i="6"/>
  <c r="F223" i="6"/>
  <c r="E222" i="6"/>
  <c r="F222" i="6"/>
  <c r="E626" i="6"/>
  <c r="F626" i="6"/>
  <c r="E446" i="6"/>
  <c r="F446" i="6"/>
  <c r="E257" i="6"/>
  <c r="F257" i="6"/>
  <c r="E179" i="6"/>
  <c r="F179" i="6"/>
  <c r="E210" i="6"/>
  <c r="F210" i="6"/>
  <c r="E216" i="6"/>
  <c r="F216" i="6"/>
  <c r="H216" i="6"/>
  <c r="D216" i="6" s="1"/>
  <c r="E187" i="6"/>
  <c r="F187" i="6"/>
  <c r="E190" i="6"/>
  <c r="F190" i="6"/>
  <c r="E486" i="6"/>
  <c r="F486" i="6"/>
  <c r="E445" i="6"/>
  <c r="F445" i="6"/>
  <c r="E65" i="6"/>
  <c r="F65" i="6"/>
  <c r="H65" i="6" s="1"/>
  <c r="E589" i="6"/>
  <c r="F589" i="6"/>
  <c r="E588" i="6"/>
  <c r="H588" i="6" s="1"/>
  <c r="D588" i="6" s="1"/>
  <c r="F588" i="6"/>
  <c r="E587" i="6"/>
  <c r="F587" i="6"/>
  <c r="E586" i="6"/>
  <c r="F586" i="6"/>
  <c r="E585" i="6"/>
  <c r="F585" i="6"/>
  <c r="E574" i="6"/>
  <c r="F574" i="6"/>
  <c r="E584" i="6"/>
  <c r="F584" i="6"/>
  <c r="E256" i="6"/>
  <c r="F256" i="6"/>
  <c r="E583" i="6"/>
  <c r="F583" i="6"/>
  <c r="E64" i="6"/>
  <c r="F64" i="6"/>
  <c r="E629" i="6"/>
  <c r="F629" i="6"/>
  <c r="E582" i="6"/>
  <c r="F582" i="6"/>
  <c r="E87" i="6"/>
  <c r="F87" i="6"/>
  <c r="E178" i="6"/>
  <c r="F178" i="6"/>
  <c r="E255" i="6"/>
  <c r="F255" i="6"/>
  <c r="E86" i="6"/>
  <c r="F86" i="6"/>
  <c r="E16" i="6"/>
  <c r="F16" i="6"/>
  <c r="H16" i="6" s="1"/>
  <c r="D16" i="6" s="1"/>
  <c r="E177" i="6"/>
  <c r="F177" i="6"/>
  <c r="E338" i="6"/>
  <c r="F338" i="6"/>
  <c r="H338" i="6" s="1"/>
  <c r="D338" i="6" s="1"/>
  <c r="E485" i="6"/>
  <c r="F485" i="6"/>
  <c r="E63" i="6"/>
  <c r="F63" i="6"/>
  <c r="E62" i="6"/>
  <c r="F62" i="6"/>
  <c r="E581" i="6"/>
  <c r="F581" i="6"/>
  <c r="E61" i="6"/>
  <c r="F61" i="6"/>
  <c r="H61" i="6" s="1"/>
  <c r="D61" i="6" s="1"/>
  <c r="E617" i="6"/>
  <c r="F617" i="6"/>
  <c r="E672" i="6"/>
  <c r="H672" i="6" s="1"/>
  <c r="D672" i="6" s="1"/>
  <c r="F672" i="6"/>
  <c r="E85" i="6"/>
  <c r="F85" i="6"/>
  <c r="E176" i="6"/>
  <c r="F176" i="6"/>
  <c r="H176" i="6" s="1"/>
  <c r="D176" i="6" s="1"/>
  <c r="E15" i="6"/>
  <c r="F15" i="6"/>
  <c r="E14" i="6"/>
  <c r="F14" i="6"/>
  <c r="E49" i="6"/>
  <c r="F49" i="6"/>
  <c r="E289" i="6"/>
  <c r="F289" i="6"/>
  <c r="E288" i="6"/>
  <c r="F288" i="6"/>
  <c r="E337" i="6"/>
  <c r="F337" i="6"/>
  <c r="E287" i="6"/>
  <c r="F287" i="6"/>
  <c r="E9" i="6"/>
  <c r="F9" i="6"/>
  <c r="E286" i="6"/>
  <c r="F286" i="6"/>
  <c r="E81" i="6"/>
  <c r="F81" i="6"/>
  <c r="E80" i="6"/>
  <c r="F80" i="6"/>
  <c r="E663" i="6"/>
  <c r="F663" i="6"/>
  <c r="E524" i="6"/>
  <c r="F524" i="6"/>
  <c r="E285" i="6"/>
  <c r="F285" i="6"/>
  <c r="E523" i="6"/>
  <c r="F523" i="6"/>
  <c r="E175" i="6"/>
  <c r="F175" i="6"/>
  <c r="E13" i="6"/>
  <c r="F13" i="6"/>
  <c r="E174" i="6"/>
  <c r="F174" i="6"/>
  <c r="E79" i="6"/>
  <c r="F79" i="6"/>
  <c r="E284" i="6"/>
  <c r="F284" i="6"/>
  <c r="E620" i="6"/>
  <c r="F620" i="6"/>
  <c r="E28" i="6"/>
  <c r="F28" i="6"/>
  <c r="E283" i="6"/>
  <c r="F283" i="6"/>
  <c r="E12" i="6"/>
  <c r="F12" i="6"/>
  <c r="E484" i="6"/>
  <c r="F484" i="6"/>
  <c r="E522" i="6"/>
  <c r="F522" i="6"/>
  <c r="E580" i="6"/>
  <c r="F580" i="6"/>
  <c r="E173" i="6"/>
  <c r="F173" i="6"/>
  <c r="E616" i="6"/>
  <c r="F616" i="6"/>
  <c r="E619" i="6"/>
  <c r="F619" i="6"/>
  <c r="E172" i="6"/>
  <c r="F172" i="6"/>
  <c r="E171" i="6"/>
  <c r="F171" i="6"/>
  <c r="E11" i="6"/>
  <c r="F11" i="6"/>
  <c r="E78" i="6"/>
  <c r="F78" i="6"/>
  <c r="E170" i="6"/>
  <c r="F170" i="6"/>
  <c r="E653" i="6"/>
  <c r="F653" i="6"/>
  <c r="F2" i="6"/>
  <c r="H2" i="6" s="1"/>
  <c r="G2" i="6" s="1"/>
  <c r="E2" i="6"/>
  <c r="H525" i="6" l="1"/>
  <c r="H313" i="6"/>
  <c r="D313" i="6" s="1"/>
  <c r="H464" i="6"/>
  <c r="D464" i="6" s="1"/>
  <c r="H326" i="6"/>
  <c r="G326" i="6" s="1"/>
  <c r="H648" i="6"/>
  <c r="D648" i="6" s="1"/>
  <c r="H459" i="6"/>
  <c r="D459" i="6" s="1"/>
  <c r="H305" i="6"/>
  <c r="D305" i="6" s="1"/>
  <c r="H252" i="6"/>
  <c r="D252" i="6" s="1"/>
  <c r="H102" i="6"/>
  <c r="D102" i="6" s="1"/>
  <c r="H89" i="6"/>
  <c r="D89" i="6" s="1"/>
  <c r="H69" i="6"/>
  <c r="D69" i="6" s="1"/>
  <c r="H4" i="6"/>
  <c r="D4" i="6" s="1"/>
  <c r="H670" i="6"/>
  <c r="D670" i="6" s="1"/>
  <c r="H366" i="6"/>
  <c r="D366" i="6" s="1"/>
  <c r="H357" i="6"/>
  <c r="D357" i="6" s="1"/>
  <c r="H319" i="6"/>
  <c r="D319" i="6" s="1"/>
  <c r="H109" i="6"/>
  <c r="D109" i="6" s="1"/>
  <c r="H562" i="6"/>
  <c r="H346" i="6"/>
  <c r="D346" i="6" s="1"/>
  <c r="H81" i="6"/>
  <c r="D81" i="6" s="1"/>
  <c r="H227" i="6"/>
  <c r="D227" i="6" s="1"/>
  <c r="H430" i="6"/>
  <c r="D430" i="6" s="1"/>
  <c r="H134" i="6"/>
  <c r="D134" i="6" s="1"/>
  <c r="H152" i="6"/>
  <c r="D152" i="6" s="1"/>
  <c r="H610" i="6"/>
  <c r="D610" i="6" s="1"/>
  <c r="H598" i="6"/>
  <c r="D598" i="6" s="1"/>
  <c r="H477" i="6"/>
  <c r="D477" i="6" s="1"/>
  <c r="H483" i="6"/>
  <c r="D483" i="6" s="1"/>
  <c r="H172" i="6"/>
  <c r="D172" i="6" s="1"/>
  <c r="H549" i="6"/>
  <c r="D549" i="6" s="1"/>
  <c r="H592" i="6"/>
  <c r="D592" i="6" s="1"/>
  <c r="H314" i="6"/>
  <c r="D314" i="6" s="1"/>
  <c r="H10" i="6"/>
  <c r="D10" i="6" s="1"/>
  <c r="H421" i="6"/>
  <c r="D421" i="6" s="1"/>
  <c r="H72" i="6"/>
  <c r="D72" i="6" s="1"/>
  <c r="H652" i="6"/>
  <c r="D652" i="6" s="1"/>
  <c r="H362" i="6"/>
  <c r="D362" i="6" s="1"/>
  <c r="H265" i="6"/>
  <c r="D265" i="6" s="1"/>
  <c r="H220" i="6"/>
  <c r="D220" i="6" s="1"/>
  <c r="H40" i="6"/>
  <c r="D40" i="6" s="1"/>
  <c r="H473" i="6"/>
  <c r="D473" i="6" s="1"/>
  <c r="H373" i="6"/>
  <c r="D373" i="6" s="1"/>
  <c r="H41" i="6"/>
  <c r="D41" i="6" s="1"/>
  <c r="H642" i="6"/>
  <c r="D642" i="6" s="1"/>
  <c r="H93" i="6"/>
  <c r="D93" i="6" s="1"/>
  <c r="H155" i="6"/>
  <c r="D155" i="6" s="1"/>
  <c r="H159" i="6"/>
  <c r="D159" i="6" s="1"/>
  <c r="H569" i="6"/>
  <c r="D569" i="6" s="1"/>
  <c r="H561" i="6"/>
  <c r="D561" i="6" s="1"/>
  <c r="H372" i="6"/>
  <c r="D372" i="6" s="1"/>
  <c r="H503" i="6"/>
  <c r="D503" i="6" s="1"/>
  <c r="H240" i="6"/>
  <c r="D240" i="6" s="1"/>
  <c r="H495" i="6"/>
  <c r="D495" i="6" s="1"/>
  <c r="H407" i="6"/>
  <c r="H125" i="6"/>
  <c r="D125" i="6" s="1"/>
  <c r="H143" i="6"/>
  <c r="D143" i="6" s="1"/>
  <c r="H479" i="6"/>
  <c r="D479" i="6" s="1"/>
  <c r="H397" i="6"/>
  <c r="D397" i="6" s="1"/>
  <c r="H368" i="6"/>
  <c r="D368" i="6" s="1"/>
  <c r="H352" i="6"/>
  <c r="D352" i="6" s="1"/>
  <c r="H212" i="6"/>
  <c r="D212" i="6" s="1"/>
  <c r="H64" i="6"/>
  <c r="D64" i="6" s="1"/>
  <c r="H180" i="6"/>
  <c r="D180" i="6" s="1"/>
  <c r="H488" i="6"/>
  <c r="D488" i="6" s="1"/>
  <c r="H329" i="6"/>
  <c r="D329" i="6" s="1"/>
  <c r="H296" i="6"/>
  <c r="D296" i="6" s="1"/>
  <c r="H241" i="6"/>
  <c r="D241" i="6" s="1"/>
  <c r="G109" i="6"/>
  <c r="H107" i="6"/>
  <c r="H90" i="6"/>
  <c r="H68" i="6"/>
  <c r="D68" i="6" s="1"/>
  <c r="H43" i="6"/>
  <c r="D43" i="6" s="1"/>
  <c r="H56" i="6"/>
  <c r="D56" i="6" s="1"/>
  <c r="H135" i="6"/>
  <c r="D135" i="6" s="1"/>
  <c r="H341" i="6"/>
  <c r="D341" i="6" s="1"/>
  <c r="H484" i="6"/>
  <c r="G484" i="6" s="1"/>
  <c r="H521" i="6"/>
  <c r="D521" i="6" s="1"/>
  <c r="H328" i="6"/>
  <c r="D328" i="6" s="1"/>
  <c r="H294" i="6"/>
  <c r="G294" i="6" s="1"/>
  <c r="H7" i="6"/>
  <c r="D7" i="6" s="1"/>
  <c r="H601" i="6"/>
  <c r="D601" i="6" s="1"/>
  <c r="H280" i="6"/>
  <c r="H661" i="6"/>
  <c r="H559" i="6"/>
  <c r="D559" i="6" s="1"/>
  <c r="H543" i="6"/>
  <c r="D543" i="6" s="1"/>
  <c r="H399" i="6"/>
  <c r="D399" i="6" s="1"/>
  <c r="H348" i="6"/>
  <c r="D348" i="6" s="1"/>
  <c r="H231" i="6"/>
  <c r="D231" i="6" s="1"/>
  <c r="H191" i="6"/>
  <c r="D191" i="6" s="1"/>
  <c r="H653" i="6"/>
  <c r="D653" i="6" s="1"/>
  <c r="H663" i="6"/>
  <c r="D663" i="6" s="1"/>
  <c r="H447" i="6"/>
  <c r="D447" i="6" s="1"/>
  <c r="H219" i="6"/>
  <c r="D219" i="6" s="1"/>
  <c r="H327" i="6"/>
  <c r="D327" i="6" s="1"/>
  <c r="H380" i="6"/>
  <c r="D380" i="6" s="1"/>
  <c r="H196" i="6"/>
  <c r="D196" i="6" s="1"/>
  <c r="H364" i="6"/>
  <c r="D364" i="6" s="1"/>
  <c r="H269" i="6"/>
  <c r="D269" i="6" s="1"/>
  <c r="H505" i="6"/>
  <c r="D505" i="6" s="1"/>
  <c r="H594" i="6"/>
  <c r="D594" i="6" s="1"/>
  <c r="H92" i="6"/>
  <c r="D92" i="6" s="1"/>
  <c r="H602" i="6"/>
  <c r="D602" i="6" s="1"/>
  <c r="H114" i="6"/>
  <c r="D114" i="6" s="1"/>
  <c r="H666" i="6"/>
  <c r="D666" i="6" s="1"/>
  <c r="H570" i="6"/>
  <c r="D570" i="6" s="1"/>
  <c r="H546" i="6"/>
  <c r="D469" i="6"/>
  <c r="G469" i="6"/>
  <c r="D470" i="6"/>
  <c r="G470" i="6"/>
  <c r="G479" i="6"/>
  <c r="D107" i="6"/>
  <c r="G107" i="6"/>
  <c r="D90" i="6"/>
  <c r="G90" i="6"/>
  <c r="H527" i="6"/>
  <c r="D527" i="6" s="1"/>
  <c r="H49" i="6"/>
  <c r="H63" i="6"/>
  <c r="D63" i="6" s="1"/>
  <c r="H574" i="6"/>
  <c r="D574" i="6" s="1"/>
  <c r="H312" i="6"/>
  <c r="D312" i="6" s="1"/>
  <c r="H611" i="6"/>
  <c r="D611" i="6" s="1"/>
  <c r="H228" i="6"/>
  <c r="D228" i="6" s="1"/>
  <c r="H236" i="6"/>
  <c r="D236" i="6" s="1"/>
  <c r="H238" i="6"/>
  <c r="G238" i="6" s="1"/>
  <c r="H242" i="6"/>
  <c r="H423" i="6"/>
  <c r="H425" i="6"/>
  <c r="D425" i="6" s="1"/>
  <c r="H260" i="6"/>
  <c r="D260" i="6" s="1"/>
  <c r="H333" i="6"/>
  <c r="D333" i="6" s="1"/>
  <c r="G473" i="6"/>
  <c r="H375" i="6"/>
  <c r="D375" i="6" s="1"/>
  <c r="H480" i="6"/>
  <c r="D480" i="6" s="1"/>
  <c r="H19" i="6"/>
  <c r="H30" i="6"/>
  <c r="D30" i="6" s="1"/>
  <c r="H21" i="6"/>
  <c r="D21" i="6" s="1"/>
  <c r="H277" i="6"/>
  <c r="D277" i="6" s="1"/>
  <c r="H119" i="6"/>
  <c r="D119" i="6" s="1"/>
  <c r="H207" i="6"/>
  <c r="D207" i="6" s="1"/>
  <c r="H572" i="6"/>
  <c r="D572" i="6" s="1"/>
  <c r="H557" i="6"/>
  <c r="D557" i="6" s="1"/>
  <c r="H395" i="6"/>
  <c r="H378" i="6"/>
  <c r="D378" i="6" s="1"/>
  <c r="H225" i="6"/>
  <c r="D225" i="6" s="1"/>
  <c r="H474" i="6"/>
  <c r="D474" i="6" s="1"/>
  <c r="H482" i="6"/>
  <c r="D482" i="6" s="1"/>
  <c r="H565" i="6"/>
  <c r="D565" i="6" s="1"/>
  <c r="H192" i="6"/>
  <c r="D192" i="6" s="1"/>
  <c r="H45" i="6"/>
  <c r="D45" i="6" s="1"/>
  <c r="H485" i="6"/>
  <c r="D485" i="6" s="1"/>
  <c r="H583" i="6"/>
  <c r="D583" i="6" s="1"/>
  <c r="H626" i="6"/>
  <c r="D626" i="6" s="1"/>
  <c r="H468" i="6"/>
  <c r="D468" i="6" s="1"/>
  <c r="H303" i="6"/>
  <c r="D303" i="6" s="1"/>
  <c r="H307" i="6"/>
  <c r="D307" i="6" s="1"/>
  <c r="G89" i="6"/>
  <c r="H669" i="6"/>
  <c r="D669" i="6" s="1"/>
  <c r="H154" i="6"/>
  <c r="D154" i="6" s="1"/>
  <c r="H635" i="6"/>
  <c r="D635" i="6" s="1"/>
  <c r="H442" i="6"/>
  <c r="D442" i="6" s="1"/>
  <c r="H150" i="6"/>
  <c r="D150" i="6" s="1"/>
  <c r="H541" i="6"/>
  <c r="D541" i="6" s="1"/>
  <c r="H533" i="6"/>
  <c r="D533" i="6" s="1"/>
  <c r="H360" i="6"/>
  <c r="D360" i="6" s="1"/>
  <c r="H309" i="6"/>
  <c r="D309" i="6" s="1"/>
  <c r="H573" i="6"/>
  <c r="D573" i="6" s="1"/>
  <c r="H514" i="6"/>
  <c r="D514" i="6" s="1"/>
  <c r="H173" i="6"/>
  <c r="D173" i="6" s="1"/>
  <c r="H12" i="6"/>
  <c r="H284" i="6"/>
  <c r="D284" i="6" s="1"/>
  <c r="H288" i="6"/>
  <c r="D288" i="6" s="1"/>
  <c r="H581" i="6"/>
  <c r="D581" i="6" s="1"/>
  <c r="H86" i="6"/>
  <c r="H582" i="6"/>
  <c r="D582" i="6" s="1"/>
  <c r="H466" i="6"/>
  <c r="D466" i="6" s="1"/>
  <c r="H403" i="6"/>
  <c r="D403" i="6" s="1"/>
  <c r="H302" i="6"/>
  <c r="D302" i="6" s="1"/>
  <c r="H304" i="6"/>
  <c r="D304" i="6" s="1"/>
  <c r="H308" i="6"/>
  <c r="D308" i="6" s="1"/>
  <c r="H311" i="6"/>
  <c r="D311" i="6" s="1"/>
  <c r="H200" i="6"/>
  <c r="H599" i="6"/>
  <c r="D599" i="6" s="1"/>
  <c r="H75" i="6"/>
  <c r="D75" i="6" s="1"/>
  <c r="H275" i="6"/>
  <c r="D275" i="6" s="1"/>
  <c r="H660" i="6"/>
  <c r="D660" i="6" s="1"/>
  <c r="H112" i="6"/>
  <c r="D112" i="6" s="1"/>
  <c r="H613" i="6"/>
  <c r="D613" i="6" s="1"/>
  <c r="H540" i="6"/>
  <c r="D540" i="6" s="1"/>
  <c r="G462" i="6"/>
  <c r="G411" i="6"/>
  <c r="H195" i="6"/>
  <c r="D195" i="6" s="1"/>
  <c r="H249" i="6"/>
  <c r="D249" i="6" s="1"/>
  <c r="G374" i="6"/>
  <c r="G102" i="6"/>
  <c r="H46" i="6"/>
  <c r="D46" i="6" s="1"/>
  <c r="G551" i="6"/>
  <c r="H404" i="6"/>
  <c r="D404" i="6" s="1"/>
  <c r="H67" i="6"/>
  <c r="D67" i="6" s="1"/>
  <c r="H606" i="6"/>
  <c r="D606" i="6" s="1"/>
  <c r="G172" i="6"/>
  <c r="H523" i="6"/>
  <c r="D523" i="6" s="1"/>
  <c r="H584" i="6"/>
  <c r="D584" i="6" s="1"/>
  <c r="H586" i="6"/>
  <c r="D586" i="6" s="1"/>
  <c r="H487" i="6"/>
  <c r="D487" i="6" s="1"/>
  <c r="H628" i="6"/>
  <c r="D628" i="6" s="1"/>
  <c r="H234" i="6"/>
  <c r="D234" i="6" s="1"/>
  <c r="H455" i="6"/>
  <c r="D455" i="6" s="1"/>
  <c r="H331" i="6"/>
  <c r="D331" i="6" s="1"/>
  <c r="H467" i="6"/>
  <c r="D467" i="6" s="1"/>
  <c r="H458" i="6"/>
  <c r="D458" i="6" s="1"/>
  <c r="H431" i="6"/>
  <c r="D431" i="6" s="1"/>
  <c r="H632" i="6"/>
  <c r="D632" i="6" s="1"/>
  <c r="H603" i="6"/>
  <c r="G603" i="6" s="1"/>
  <c r="G56" i="6"/>
  <c r="H57" i="6"/>
  <c r="D57" i="6" s="1"/>
  <c r="H8" i="6"/>
  <c r="D8" i="6" s="1"/>
  <c r="H157" i="6"/>
  <c r="D157" i="6" s="1"/>
  <c r="H77" i="6"/>
  <c r="D77" i="6" s="1"/>
  <c r="H165" i="6"/>
  <c r="D165" i="6" s="1"/>
  <c r="H208" i="6"/>
  <c r="D208" i="6" s="1"/>
  <c r="H84" i="6"/>
  <c r="D84" i="6" s="1"/>
  <c r="H554" i="6"/>
  <c r="G554" i="6" s="1"/>
  <c r="G543" i="6"/>
  <c r="H491" i="6"/>
  <c r="D491" i="6" s="1"/>
  <c r="H414" i="6"/>
  <c r="D414" i="6" s="1"/>
  <c r="H371" i="6"/>
  <c r="D371" i="6" s="1"/>
  <c r="H359" i="6"/>
  <c r="D359" i="6" s="1"/>
  <c r="D326" i="6"/>
  <c r="G466" i="6"/>
  <c r="H264" i="6"/>
  <c r="D264" i="6" s="1"/>
  <c r="G527" i="6"/>
  <c r="H287" i="6"/>
  <c r="H289" i="6"/>
  <c r="D289" i="6" s="1"/>
  <c r="H591" i="6"/>
  <c r="D591" i="6" s="1"/>
  <c r="H641" i="6"/>
  <c r="D641" i="6" s="1"/>
  <c r="G266" i="6"/>
  <c r="H381" i="6"/>
  <c r="D381" i="6" s="1"/>
  <c r="H351" i="6"/>
  <c r="D351" i="6" s="1"/>
  <c r="H186" i="6"/>
  <c r="G385" i="6"/>
  <c r="H66" i="6"/>
  <c r="D66" i="6" s="1"/>
  <c r="G30" i="6"/>
  <c r="G670" i="6"/>
  <c r="H517" i="6"/>
  <c r="D395" i="6"/>
  <c r="G395" i="6"/>
  <c r="G366" i="6"/>
  <c r="G185" i="6"/>
  <c r="H178" i="6"/>
  <c r="D178" i="6" s="1"/>
  <c r="H108" i="6"/>
  <c r="D108" i="6" s="1"/>
  <c r="G672" i="6"/>
  <c r="H476" i="6"/>
  <c r="D476" i="6" s="1"/>
  <c r="G22" i="6"/>
  <c r="G409" i="6"/>
  <c r="H409" i="6"/>
  <c r="D409" i="6" s="1"/>
  <c r="H202" i="6"/>
  <c r="D202" i="6" s="1"/>
  <c r="H254" i="6"/>
  <c r="D254" i="6" s="1"/>
  <c r="G663" i="6"/>
  <c r="G338" i="6"/>
  <c r="H256" i="6"/>
  <c r="D256" i="6" s="1"/>
  <c r="H463" i="6"/>
  <c r="D463" i="6" s="1"/>
  <c r="G401" i="6"/>
  <c r="H199" i="6"/>
  <c r="D199" i="6" s="1"/>
  <c r="G199" i="6"/>
  <c r="H11" i="6"/>
  <c r="H283" i="6"/>
  <c r="D283" i="6" s="1"/>
  <c r="H13" i="6"/>
  <c r="D13" i="6" s="1"/>
  <c r="G63" i="6"/>
  <c r="H486" i="6"/>
  <c r="D486" i="6" s="1"/>
  <c r="H181" i="6"/>
  <c r="D181" i="6" s="1"/>
  <c r="G627" i="6"/>
  <c r="G212" i="6"/>
  <c r="H316" i="6"/>
  <c r="D316" i="6" s="1"/>
  <c r="H215" i="6"/>
  <c r="D215" i="6" s="1"/>
  <c r="H438" i="6"/>
  <c r="D438" i="6" s="1"/>
  <c r="G253" i="6"/>
  <c r="H146" i="6"/>
  <c r="D146" i="6" s="1"/>
  <c r="H532" i="6"/>
  <c r="D532" i="6" s="1"/>
  <c r="H647" i="6"/>
  <c r="D647" i="6" s="1"/>
  <c r="H493" i="6"/>
  <c r="D493" i="6" s="1"/>
  <c r="H335" i="6"/>
  <c r="D335" i="6" s="1"/>
  <c r="G480" i="6"/>
  <c r="H460" i="6"/>
  <c r="D460" i="6" s="1"/>
  <c r="H80" i="6"/>
  <c r="D80" i="6" s="1"/>
  <c r="H85" i="6"/>
  <c r="D85" i="6" s="1"/>
  <c r="G584" i="6"/>
  <c r="H577" i="6"/>
  <c r="D577" i="6" s="1"/>
  <c r="H243" i="6"/>
  <c r="D243" i="6" s="1"/>
  <c r="H457" i="6"/>
  <c r="D457" i="6" s="1"/>
  <c r="H197" i="6"/>
  <c r="D197" i="6" s="1"/>
  <c r="G505" i="6"/>
  <c r="H247" i="6"/>
  <c r="D247" i="6" s="1"/>
  <c r="H332" i="6"/>
  <c r="D332" i="6" s="1"/>
  <c r="G648" i="6"/>
  <c r="H96" i="6"/>
  <c r="D96" i="6" s="1"/>
  <c r="D661" i="6"/>
  <c r="G661" i="6"/>
  <c r="H9" i="6"/>
  <c r="D9" i="6" s="1"/>
  <c r="G653" i="6"/>
  <c r="H171" i="6"/>
  <c r="G284" i="6"/>
  <c r="H175" i="6"/>
  <c r="G175" i="6" s="1"/>
  <c r="G61" i="6"/>
  <c r="H268" i="6"/>
  <c r="G303" i="6"/>
  <c r="H151" i="6"/>
  <c r="D151" i="6" s="1"/>
  <c r="H153" i="6"/>
  <c r="D153" i="6" s="1"/>
  <c r="H535" i="6"/>
  <c r="D535" i="6" s="1"/>
  <c r="G346" i="6"/>
  <c r="G16" i="6"/>
  <c r="H589" i="6"/>
  <c r="D589" i="6" s="1"/>
  <c r="H190" i="6"/>
  <c r="D190" i="6" s="1"/>
  <c r="H210" i="6"/>
  <c r="D210" i="6" s="1"/>
  <c r="G626" i="6"/>
  <c r="H232" i="6"/>
  <c r="D232" i="6" s="1"/>
  <c r="H217" i="6"/>
  <c r="G217" i="6" s="1"/>
  <c r="G327" i="6"/>
  <c r="H454" i="6"/>
  <c r="D454" i="6" s="1"/>
  <c r="H456" i="6"/>
  <c r="G464" i="6"/>
  <c r="H246" i="6"/>
  <c r="D246" i="6" s="1"/>
  <c r="H419" i="6"/>
  <c r="G403" i="6"/>
  <c r="H664" i="6"/>
  <c r="D664" i="6" s="1"/>
  <c r="H42" i="6"/>
  <c r="D42" i="6" s="1"/>
  <c r="H35" i="6"/>
  <c r="D35" i="6" s="1"/>
  <c r="H633" i="6"/>
  <c r="D633" i="6" s="1"/>
  <c r="H6" i="6"/>
  <c r="D6" i="6" s="1"/>
  <c r="H634" i="6"/>
  <c r="D634" i="6" s="1"/>
  <c r="H23" i="6"/>
  <c r="D23" i="6" s="1"/>
  <c r="H276" i="6"/>
  <c r="D276" i="6" s="1"/>
  <c r="H58" i="6"/>
  <c r="D58" i="6" s="1"/>
  <c r="H140" i="6"/>
  <c r="D140" i="6" s="1"/>
  <c r="H126" i="6"/>
  <c r="G126" i="6" s="1"/>
  <c r="G150" i="6"/>
  <c r="H164" i="6"/>
  <c r="D164" i="6" s="1"/>
  <c r="H567" i="6"/>
  <c r="D567" i="6" s="1"/>
  <c r="G561" i="6"/>
  <c r="H531" i="6"/>
  <c r="D531" i="6" s="1"/>
  <c r="H520" i="6"/>
  <c r="D520" i="6" s="1"/>
  <c r="H516" i="6"/>
  <c r="D516" i="6" s="1"/>
  <c r="H499" i="6"/>
  <c r="D499" i="6" s="1"/>
  <c r="H432" i="6"/>
  <c r="D432" i="6" s="1"/>
  <c r="H393" i="6"/>
  <c r="D393" i="6" s="1"/>
  <c r="H213" i="6"/>
  <c r="D213" i="6" s="1"/>
  <c r="H229" i="6"/>
  <c r="G232" i="6"/>
  <c r="H267" i="6"/>
  <c r="D267" i="6" s="1"/>
  <c r="H237" i="6"/>
  <c r="D237" i="6" s="1"/>
  <c r="H435" i="6"/>
  <c r="D435" i="6" s="1"/>
  <c r="H189" i="6"/>
  <c r="D189" i="6" s="1"/>
  <c r="H29" i="6"/>
  <c r="D29" i="6" s="1"/>
  <c r="H250" i="6"/>
  <c r="D250" i="6" s="1"/>
  <c r="H144" i="6"/>
  <c r="D144" i="6" s="1"/>
  <c r="G69" i="6"/>
  <c r="H44" i="6"/>
  <c r="D44" i="6" s="1"/>
  <c r="H605" i="6"/>
  <c r="D605" i="6" s="1"/>
  <c r="H439" i="6"/>
  <c r="D439" i="6" s="1"/>
  <c r="H132" i="6"/>
  <c r="D132" i="6" s="1"/>
  <c r="H118" i="6"/>
  <c r="D118" i="6" s="1"/>
  <c r="H637" i="6"/>
  <c r="D637" i="6" s="1"/>
  <c r="H547" i="6"/>
  <c r="D547" i="6" s="1"/>
  <c r="H519" i="6"/>
  <c r="D519" i="6" s="1"/>
  <c r="H392" i="6"/>
  <c r="D392" i="6" s="1"/>
  <c r="G192" i="6"/>
  <c r="G92" i="6"/>
  <c r="H255" i="6"/>
  <c r="D255" i="6" s="1"/>
  <c r="H587" i="6"/>
  <c r="D587" i="6" s="1"/>
  <c r="H445" i="6"/>
  <c r="D445" i="6" s="1"/>
  <c r="H257" i="6"/>
  <c r="D257" i="6" s="1"/>
  <c r="H292" i="6"/>
  <c r="D292" i="6" s="1"/>
  <c r="H350" i="6"/>
  <c r="D350" i="6" s="1"/>
  <c r="H317" i="6"/>
  <c r="D317" i="6" s="1"/>
  <c r="H504" i="6"/>
  <c r="D504" i="6" s="1"/>
  <c r="H436" i="6"/>
  <c r="D436" i="6" s="1"/>
  <c r="H402" i="6"/>
  <c r="D402" i="6" s="1"/>
  <c r="H131" i="6"/>
  <c r="D131" i="6" s="1"/>
  <c r="H596" i="6"/>
  <c r="D596" i="6" s="1"/>
  <c r="H475" i="6"/>
  <c r="D475" i="6" s="1"/>
  <c r="H94" i="6"/>
  <c r="D94" i="6" s="1"/>
  <c r="H55" i="6"/>
  <c r="D55" i="6" s="1"/>
  <c r="G155" i="6"/>
  <c r="H621" i="6"/>
  <c r="D621" i="6" s="1"/>
  <c r="H658" i="6"/>
  <c r="D658" i="6" s="1"/>
  <c r="H103" i="6"/>
  <c r="D103" i="6" s="1"/>
  <c r="H97" i="6"/>
  <c r="H98" i="6"/>
  <c r="H166" i="6"/>
  <c r="D166" i="6" s="1"/>
  <c r="H282" i="6"/>
  <c r="D282" i="6" s="1"/>
  <c r="H60" i="6"/>
  <c r="D60" i="6" s="1"/>
  <c r="H512" i="6"/>
  <c r="D512" i="6" s="1"/>
  <c r="H490" i="6"/>
  <c r="D490" i="6" s="1"/>
  <c r="H413" i="6"/>
  <c r="D413" i="6" s="1"/>
  <c r="G406" i="6"/>
  <c r="G398" i="6"/>
  <c r="H376" i="6"/>
  <c r="D376" i="6" s="1"/>
  <c r="H149" i="6"/>
  <c r="D149" i="6" s="1"/>
  <c r="H214" i="6"/>
  <c r="D214" i="6" s="1"/>
  <c r="H585" i="6"/>
  <c r="D585" i="6" s="1"/>
  <c r="H630" i="6"/>
  <c r="D630" i="6" s="1"/>
  <c r="H593" i="6"/>
  <c r="D593" i="6" s="1"/>
  <c r="G219" i="6"/>
  <c r="H453" i="6"/>
  <c r="D453" i="6" s="1"/>
  <c r="G236" i="6"/>
  <c r="H502" i="6"/>
  <c r="D502" i="6" s="1"/>
  <c r="H239" i="6"/>
  <c r="D239" i="6" s="1"/>
  <c r="H496" i="6"/>
  <c r="D496" i="6" s="1"/>
  <c r="H437" i="6"/>
  <c r="D437" i="6" s="1"/>
  <c r="G471" i="6"/>
  <c r="G106" i="6"/>
  <c r="H36" i="6"/>
  <c r="D36" i="6" s="1"/>
  <c r="H38" i="6"/>
  <c r="D38" i="6" s="1"/>
  <c r="H156" i="6"/>
  <c r="D156" i="6" s="1"/>
  <c r="H95" i="6"/>
  <c r="D95" i="6" s="1"/>
  <c r="H111" i="6"/>
  <c r="D111" i="6" s="1"/>
  <c r="H25" i="6"/>
  <c r="D25" i="6" s="1"/>
  <c r="H59" i="6"/>
  <c r="D59" i="6" s="1"/>
  <c r="H26" i="6"/>
  <c r="D26" i="6" s="1"/>
  <c r="H615" i="6"/>
  <c r="D615" i="6" s="1"/>
  <c r="H163" i="6"/>
  <c r="D163" i="6" s="1"/>
  <c r="G549" i="6"/>
  <c r="H434" i="6"/>
  <c r="D434" i="6" s="1"/>
  <c r="G341" i="6"/>
  <c r="H142" i="6"/>
  <c r="D142" i="6" s="1"/>
  <c r="H631" i="6"/>
  <c r="D631" i="6" s="1"/>
  <c r="H273" i="6"/>
  <c r="D273" i="6" s="1"/>
  <c r="H76" i="6"/>
  <c r="D76" i="6" s="1"/>
  <c r="H578" i="6"/>
  <c r="D578" i="6" s="1"/>
  <c r="H279" i="6"/>
  <c r="D279" i="6" s="1"/>
  <c r="G624" i="6"/>
  <c r="H571" i="6"/>
  <c r="D571" i="6" s="1"/>
  <c r="H555" i="6"/>
  <c r="D555" i="6" s="1"/>
  <c r="H545" i="6"/>
  <c r="D545" i="6" s="1"/>
  <c r="G492" i="6"/>
  <c r="G420" i="6"/>
  <c r="H370" i="6"/>
  <c r="D370" i="6" s="1"/>
  <c r="D12" i="6"/>
  <c r="G12" i="6"/>
  <c r="G11" i="6"/>
  <c r="D11" i="6"/>
  <c r="D525" i="6"/>
  <c r="G525" i="6"/>
  <c r="D287" i="6"/>
  <c r="G287" i="6"/>
  <c r="G620" i="6"/>
  <c r="G65" i="6"/>
  <c r="D65" i="6"/>
  <c r="D229" i="6"/>
  <c r="G229" i="6"/>
  <c r="D217" i="6"/>
  <c r="G171" i="6"/>
  <c r="D171" i="6"/>
  <c r="G62" i="6"/>
  <c r="G86" i="6"/>
  <c r="D86" i="6"/>
  <c r="D484" i="6"/>
  <c r="H336" i="6"/>
  <c r="D336" i="6" s="1"/>
  <c r="H548" i="6"/>
  <c r="D548" i="6" s="1"/>
  <c r="G176" i="6"/>
  <c r="G586" i="6"/>
  <c r="G588" i="6"/>
  <c r="G486" i="6"/>
  <c r="H446" i="6"/>
  <c r="H222" i="6"/>
  <c r="H211" i="6"/>
  <c r="H182" i="6"/>
  <c r="G646" i="6"/>
  <c r="H39" i="6"/>
  <c r="H671" i="6"/>
  <c r="H258" i="6"/>
  <c r="H320" i="6"/>
  <c r="G313" i="6"/>
  <c r="H321" i="6"/>
  <c r="D321" i="6" s="1"/>
  <c r="H293" i="6"/>
  <c r="D293" i="6" s="1"/>
  <c r="H315" i="6"/>
  <c r="G455" i="6"/>
  <c r="G269" i="6"/>
  <c r="G503" i="6"/>
  <c r="H198" i="6"/>
  <c r="D198" i="6" s="1"/>
  <c r="H301" i="6"/>
  <c r="D301" i="6" s="1"/>
  <c r="H622" i="6"/>
  <c r="D622" i="6" s="1"/>
  <c r="H91" i="6"/>
  <c r="D91" i="6" s="1"/>
  <c r="D34" i="6"/>
  <c r="G34" i="6"/>
  <c r="H522" i="6"/>
  <c r="D522" i="6" s="1"/>
  <c r="H174" i="6"/>
  <c r="D174" i="6" s="1"/>
  <c r="G64" i="6"/>
  <c r="G380" i="6"/>
  <c r="G502" i="6"/>
  <c r="G329" i="6"/>
  <c r="G241" i="6"/>
  <c r="H299" i="6"/>
  <c r="D299" i="6" s="1"/>
  <c r="H82" i="6"/>
  <c r="D82" i="6" s="1"/>
  <c r="H534" i="6"/>
  <c r="D534" i="6" s="1"/>
  <c r="H78" i="6"/>
  <c r="D78" i="6" s="1"/>
  <c r="G574" i="6"/>
  <c r="H337" i="6"/>
  <c r="D337" i="6" s="1"/>
  <c r="H62" i="6"/>
  <c r="D62" i="6" s="1"/>
  <c r="G216" i="6"/>
  <c r="H179" i="6"/>
  <c r="D179" i="6" s="1"/>
  <c r="H223" i="6"/>
  <c r="D223" i="6" s="1"/>
  <c r="G339" i="6"/>
  <c r="H645" i="6"/>
  <c r="D645" i="6" s="1"/>
  <c r="H183" i="6"/>
  <c r="D183" i="6" s="1"/>
  <c r="G590" i="6"/>
  <c r="G227" i="6"/>
  <c r="H618" i="6"/>
  <c r="D618" i="6" s="1"/>
  <c r="H640" i="6"/>
  <c r="D640" i="6" s="1"/>
  <c r="G521" i="6"/>
  <c r="H379" i="6"/>
  <c r="D379" i="6" s="1"/>
  <c r="H261" i="6"/>
  <c r="D261" i="6" s="1"/>
  <c r="G265" i="6"/>
  <c r="G328" i="6"/>
  <c r="H235" i="6"/>
  <c r="D235" i="6" s="1"/>
  <c r="H322" i="6"/>
  <c r="D322" i="6" s="1"/>
  <c r="H382" i="6"/>
  <c r="D382" i="6" s="1"/>
  <c r="H325" i="6"/>
  <c r="D325" i="6" s="1"/>
  <c r="H295" i="6"/>
  <c r="D295" i="6" s="1"/>
  <c r="H297" i="6"/>
  <c r="D297" i="6" s="1"/>
  <c r="H318" i="6"/>
  <c r="D318" i="6" s="1"/>
  <c r="H418" i="6"/>
  <c r="D418" i="6" s="1"/>
  <c r="H424" i="6"/>
  <c r="D424" i="6" s="1"/>
  <c r="H497" i="6"/>
  <c r="D497" i="6" s="1"/>
  <c r="H262" i="6"/>
  <c r="D262" i="6" s="1"/>
  <c r="H616" i="6"/>
  <c r="D616" i="6" s="1"/>
  <c r="H620" i="6"/>
  <c r="D620" i="6" s="1"/>
  <c r="H524" i="6"/>
  <c r="D524" i="6" s="1"/>
  <c r="H15" i="6"/>
  <c r="D15" i="6" s="1"/>
  <c r="G255" i="6"/>
  <c r="G487" i="6"/>
  <c r="G10" i="6"/>
  <c r="G453" i="6"/>
  <c r="H422" i="6"/>
  <c r="D422" i="6" s="1"/>
  <c r="H79" i="6"/>
  <c r="D79" i="6" s="1"/>
  <c r="H617" i="6"/>
  <c r="D617" i="6" s="1"/>
  <c r="H177" i="6"/>
  <c r="D177" i="6" s="1"/>
  <c r="H87" i="6"/>
  <c r="D87" i="6" s="1"/>
  <c r="H629" i="6"/>
  <c r="D629" i="6" s="1"/>
  <c r="H416" i="6"/>
  <c r="D416" i="6" s="1"/>
  <c r="H324" i="6"/>
  <c r="D324" i="6" s="1"/>
  <c r="H221" i="6"/>
  <c r="D221" i="6" s="1"/>
  <c r="H494" i="6"/>
  <c r="D494" i="6" s="1"/>
  <c r="H298" i="6"/>
  <c r="D298" i="6" s="1"/>
  <c r="H245" i="6"/>
  <c r="D245" i="6" s="1"/>
  <c r="H310" i="6"/>
  <c r="D310" i="6" s="1"/>
  <c r="H138" i="6"/>
  <c r="D138" i="6" s="1"/>
  <c r="H32" i="6"/>
  <c r="D32" i="6" s="1"/>
  <c r="H170" i="6"/>
  <c r="D170" i="6" s="1"/>
  <c r="H580" i="6"/>
  <c r="D580" i="6" s="1"/>
  <c r="H619" i="6"/>
  <c r="D619" i="6" s="1"/>
  <c r="H28" i="6"/>
  <c r="D28" i="6" s="1"/>
  <c r="H285" i="6"/>
  <c r="D285" i="6" s="1"/>
  <c r="H286" i="6"/>
  <c r="D286" i="6" s="1"/>
  <c r="G289" i="6"/>
  <c r="H14" i="6"/>
  <c r="D14" i="6" s="1"/>
  <c r="D268" i="6"/>
  <c r="G268" i="6"/>
  <c r="D323" i="6"/>
  <c r="G323" i="6"/>
  <c r="D294" i="6"/>
  <c r="D400" i="6"/>
  <c r="G400" i="6"/>
  <c r="D238" i="6"/>
  <c r="D242" i="6"/>
  <c r="G242" i="6"/>
  <c r="D423" i="6"/>
  <c r="G423" i="6"/>
  <c r="H383" i="6"/>
  <c r="D383" i="6" s="1"/>
  <c r="H384" i="6"/>
  <c r="D384" i="6" s="1"/>
  <c r="G664" i="6"/>
  <c r="G375" i="6"/>
  <c r="G581" i="6"/>
  <c r="H187" i="6"/>
  <c r="D187" i="6" s="1"/>
  <c r="H224" i="6"/>
  <c r="D224" i="6" s="1"/>
  <c r="H340" i="6"/>
  <c r="D340" i="6" s="1"/>
  <c r="G181" i="6"/>
  <c r="H290" i="6"/>
  <c r="D290" i="6" s="1"/>
  <c r="H226" i="6"/>
  <c r="D226" i="6" s="1"/>
  <c r="H644" i="6"/>
  <c r="D644" i="6" s="1"/>
  <c r="H349" i="6"/>
  <c r="D349" i="6" s="1"/>
  <c r="G263" i="6"/>
  <c r="H291" i="6"/>
  <c r="D291" i="6" s="1"/>
  <c r="H233" i="6"/>
  <c r="D233" i="6" s="1"/>
  <c r="H415" i="6"/>
  <c r="D415" i="6" s="1"/>
  <c r="H259" i="6"/>
  <c r="D259" i="6" s="1"/>
  <c r="H244" i="6"/>
  <c r="D244" i="6" s="1"/>
  <c r="H271" i="6"/>
  <c r="D271" i="6" s="1"/>
  <c r="H427" i="6"/>
  <c r="D427" i="6" s="1"/>
  <c r="H649" i="6"/>
  <c r="D649" i="6" s="1"/>
  <c r="H508" i="6"/>
  <c r="D508" i="6" s="1"/>
  <c r="H272" i="6"/>
  <c r="D272" i="6" s="1"/>
  <c r="G425" i="6"/>
  <c r="H203" i="6"/>
  <c r="D203" i="6" s="1"/>
  <c r="H204" i="6"/>
  <c r="D204" i="6" s="1"/>
  <c r="H472" i="6"/>
  <c r="D472" i="6" s="1"/>
  <c r="G41" i="6"/>
  <c r="H429" i="6"/>
  <c r="D429" i="6" s="1"/>
  <c r="H115" i="6"/>
  <c r="D115" i="6" s="1"/>
  <c r="H52" i="6"/>
  <c r="D52" i="6" s="1"/>
  <c r="H600" i="6"/>
  <c r="D600" i="6" s="1"/>
  <c r="H564" i="6"/>
  <c r="D564" i="6" s="1"/>
  <c r="H428" i="6"/>
  <c r="D428" i="6" s="1"/>
  <c r="H18" i="6"/>
  <c r="D18" i="6" s="1"/>
  <c r="G131" i="6"/>
  <c r="H623" i="6"/>
  <c r="D623" i="6" s="1"/>
  <c r="G417" i="6"/>
  <c r="G270" i="6"/>
  <c r="G495" i="6"/>
  <c r="G421" i="6"/>
  <c r="G351" i="6"/>
  <c r="G197" i="6"/>
  <c r="H205" i="6"/>
  <c r="D205" i="6" s="1"/>
  <c r="H506" i="6"/>
  <c r="D506" i="6" s="1"/>
  <c r="H120" i="6"/>
  <c r="D120" i="6" s="1"/>
  <c r="H110" i="6"/>
  <c r="D110" i="6" s="1"/>
  <c r="G610" i="6"/>
  <c r="H597" i="6"/>
  <c r="D597" i="6" s="1"/>
  <c r="G478" i="6"/>
  <c r="H139" i="6"/>
  <c r="D139" i="6" s="1"/>
  <c r="H465" i="6"/>
  <c r="G246" i="6"/>
  <c r="H391" i="6"/>
  <c r="H300" i="6"/>
  <c r="G468" i="6"/>
  <c r="H507" i="6"/>
  <c r="D507" i="6" s="1"/>
  <c r="H17" i="6"/>
  <c r="D17" i="6" s="1"/>
  <c r="G51" i="6"/>
  <c r="H88" i="6"/>
  <c r="G430" i="6"/>
  <c r="H136" i="6"/>
  <c r="D136" i="6" s="1"/>
  <c r="H148" i="6"/>
  <c r="D148" i="6" s="1"/>
  <c r="G431" i="6"/>
  <c r="G93" i="6"/>
  <c r="D167" i="6"/>
  <c r="G167" i="6"/>
  <c r="G330" i="6"/>
  <c r="H248" i="6"/>
  <c r="D248" i="6" s="1"/>
  <c r="G302" i="6"/>
  <c r="G250" i="6"/>
  <c r="H33" i="6"/>
  <c r="D33" i="6" s="1"/>
  <c r="H665" i="6"/>
  <c r="D665" i="6" s="1"/>
  <c r="H161" i="6"/>
  <c r="D161" i="6" s="1"/>
  <c r="H70" i="6"/>
  <c r="D70" i="6" s="1"/>
  <c r="H53" i="6"/>
  <c r="D53" i="6" s="1"/>
  <c r="H450" i="6"/>
  <c r="D450" i="6" s="1"/>
  <c r="H405" i="6"/>
  <c r="D405" i="6" s="1"/>
  <c r="G319" i="6"/>
  <c r="H218" i="6"/>
  <c r="D218" i="6" s="1"/>
  <c r="G459" i="6"/>
  <c r="H575" i="6"/>
  <c r="D575" i="6" s="1"/>
  <c r="H334" i="6"/>
  <c r="D334" i="6" s="1"/>
  <c r="H306" i="6"/>
  <c r="D306" i="6" s="1"/>
  <c r="G50" i="6"/>
  <c r="H251" i="6"/>
  <c r="D251" i="6" s="1"/>
  <c r="G67" i="6"/>
  <c r="H147" i="6"/>
  <c r="D147" i="6" s="1"/>
  <c r="H595" i="6"/>
  <c r="D595" i="6" s="1"/>
  <c r="H5" i="6"/>
  <c r="D5" i="6" s="1"/>
  <c r="H71" i="6"/>
  <c r="D71" i="6" s="1"/>
  <c r="G72" i="6"/>
  <c r="D280" i="6"/>
  <c r="G280" i="6"/>
  <c r="H158" i="6"/>
  <c r="D158" i="6" s="1"/>
  <c r="G137" i="6"/>
  <c r="H145" i="6"/>
  <c r="D145" i="6" s="1"/>
  <c r="H116" i="6"/>
  <c r="D116" i="6" s="1"/>
  <c r="H650" i="6"/>
  <c r="D650" i="6" s="1"/>
  <c r="H37" i="6"/>
  <c r="D37" i="6" s="1"/>
  <c r="G57" i="6"/>
  <c r="G659" i="6"/>
  <c r="G47" i="6"/>
  <c r="G112" i="6"/>
  <c r="G666" i="6"/>
  <c r="G598" i="6"/>
  <c r="G36" i="6"/>
  <c r="G632" i="6"/>
  <c r="G634" i="6"/>
  <c r="G156" i="6"/>
  <c r="G607" i="6"/>
  <c r="G578" i="6"/>
  <c r="G103" i="6"/>
  <c r="H281" i="6"/>
  <c r="D281" i="6" s="1"/>
  <c r="G99" i="6"/>
  <c r="H127" i="6"/>
  <c r="D127" i="6" s="1"/>
  <c r="H550" i="6"/>
  <c r="D550" i="6" s="1"/>
  <c r="D530" i="6"/>
  <c r="G530" i="6"/>
  <c r="H54" i="6"/>
  <c r="D54" i="6" s="1"/>
  <c r="G73" i="6"/>
  <c r="G76" i="6"/>
  <c r="G609" i="6"/>
  <c r="G440" i="6"/>
  <c r="H104" i="6"/>
  <c r="D104" i="6" s="1"/>
  <c r="D509" i="6"/>
  <c r="G509" i="6"/>
  <c r="H377" i="6"/>
  <c r="D377" i="6" s="1"/>
  <c r="H194" i="6"/>
  <c r="D194" i="6" s="1"/>
  <c r="G477" i="6"/>
  <c r="G602" i="6"/>
  <c r="D141" i="6"/>
  <c r="G141" i="6"/>
  <c r="H105" i="6"/>
  <c r="D105" i="6" s="1"/>
  <c r="H408" i="6"/>
  <c r="D408" i="6" s="1"/>
  <c r="H387" i="6"/>
  <c r="D387" i="6" s="1"/>
  <c r="H481" i="6"/>
  <c r="D481" i="6" s="1"/>
  <c r="H604" i="6"/>
  <c r="D604" i="6" s="1"/>
  <c r="G45" i="6"/>
  <c r="H74" i="6"/>
  <c r="D74" i="6" s="1"/>
  <c r="H274" i="6"/>
  <c r="D274" i="6" s="1"/>
  <c r="H654" i="6"/>
  <c r="D654" i="6" s="1"/>
  <c r="G275" i="6"/>
  <c r="H608" i="6"/>
  <c r="D608" i="6" s="1"/>
  <c r="G656" i="6"/>
  <c r="H657" i="6"/>
  <c r="D657" i="6" s="1"/>
  <c r="G24" i="6"/>
  <c r="H121" i="6"/>
  <c r="D121" i="6" s="1"/>
  <c r="H117" i="6"/>
  <c r="D117" i="6" s="1"/>
  <c r="H83" i="6"/>
  <c r="H162" i="6"/>
  <c r="D162" i="6" s="1"/>
  <c r="H130" i="6"/>
  <c r="D130" i="6" s="1"/>
  <c r="H443" i="6"/>
  <c r="D443" i="6" s="1"/>
  <c r="G166" i="6"/>
  <c r="D169" i="6"/>
  <c r="G169" i="6"/>
  <c r="G556" i="6"/>
  <c r="H553" i="6"/>
  <c r="D553" i="6" s="1"/>
  <c r="H542" i="6"/>
  <c r="D542" i="6" s="1"/>
  <c r="H539" i="6"/>
  <c r="D539" i="6" s="1"/>
  <c r="G531" i="6"/>
  <c r="D517" i="6"/>
  <c r="G517" i="6"/>
  <c r="G414" i="6"/>
  <c r="H394" i="6"/>
  <c r="D394" i="6" s="1"/>
  <c r="H389" i="6"/>
  <c r="D389" i="6" s="1"/>
  <c r="G370" i="6"/>
  <c r="G352" i="6"/>
  <c r="H20" i="6"/>
  <c r="D20" i="6" s="1"/>
  <c r="H31" i="6"/>
  <c r="D31" i="6" s="1"/>
  <c r="H651" i="6"/>
  <c r="D651" i="6" s="1"/>
  <c r="H576" i="6"/>
  <c r="D576" i="6" s="1"/>
  <c r="H655" i="6"/>
  <c r="D655" i="6" s="1"/>
  <c r="H636" i="6"/>
  <c r="D636" i="6" s="1"/>
  <c r="H278" i="6"/>
  <c r="D278" i="6" s="1"/>
  <c r="H441" i="6"/>
  <c r="D441" i="6" s="1"/>
  <c r="H614" i="6"/>
  <c r="D614" i="6" s="1"/>
  <c r="H128" i="6"/>
  <c r="D128" i="6" s="1"/>
  <c r="H133" i="6"/>
  <c r="D133" i="6" s="1"/>
  <c r="D639" i="6"/>
  <c r="G639" i="6"/>
  <c r="G572" i="6"/>
  <c r="H558" i="6"/>
  <c r="D558" i="6" s="1"/>
  <c r="D538" i="6"/>
  <c r="G538" i="6"/>
  <c r="H426" i="6"/>
  <c r="D426" i="6" s="1"/>
  <c r="G399" i="6"/>
  <c r="G369" i="6"/>
  <c r="G343" i="6"/>
  <c r="H184" i="6"/>
  <c r="D184" i="6" s="1"/>
  <c r="H48" i="6"/>
  <c r="D48" i="6" s="1"/>
  <c r="G114" i="6"/>
  <c r="D124" i="6"/>
  <c r="G124" i="6"/>
  <c r="G27" i="6"/>
  <c r="G668" i="6"/>
  <c r="H643" i="6"/>
  <c r="H566" i="6"/>
  <c r="D566" i="6" s="1"/>
  <c r="H563" i="6"/>
  <c r="D563" i="6" s="1"/>
  <c r="D546" i="6"/>
  <c r="G546" i="6"/>
  <c r="G541" i="6"/>
  <c r="G511" i="6"/>
  <c r="H501" i="6"/>
  <c r="H452" i="6"/>
  <c r="D452" i="6" s="1"/>
  <c r="H449" i="6"/>
  <c r="D449" i="6" s="1"/>
  <c r="G413" i="6"/>
  <c r="G359" i="6"/>
  <c r="G354" i="6"/>
  <c r="H201" i="6"/>
  <c r="D201" i="6" s="1"/>
  <c r="H193" i="6"/>
  <c r="D193" i="6" s="1"/>
  <c r="G25" i="6"/>
  <c r="H612" i="6"/>
  <c r="D612" i="6" s="1"/>
  <c r="D554" i="6"/>
  <c r="H498" i="6"/>
  <c r="D498" i="6" s="1"/>
  <c r="D412" i="6"/>
  <c r="G412" i="6"/>
  <c r="G388" i="6"/>
  <c r="G368" i="6"/>
  <c r="G362" i="6"/>
  <c r="H345" i="6"/>
  <c r="D345" i="6" s="1"/>
  <c r="H342" i="6"/>
  <c r="D342" i="6" s="1"/>
  <c r="H113" i="6"/>
  <c r="D113" i="6" s="1"/>
  <c r="H122" i="6"/>
  <c r="G129" i="6"/>
  <c r="G165" i="6"/>
  <c r="H160" i="6"/>
  <c r="H101" i="6"/>
  <c r="D101" i="6" s="1"/>
  <c r="H667" i="6"/>
  <c r="D667" i="6" s="1"/>
  <c r="D562" i="6"/>
  <c r="G562" i="6"/>
  <c r="H529" i="6"/>
  <c r="H513" i="6"/>
  <c r="D513" i="6" s="1"/>
  <c r="H510" i="6"/>
  <c r="D510" i="6" s="1"/>
  <c r="D448" i="6"/>
  <c r="G448" i="6"/>
  <c r="H356" i="6"/>
  <c r="D356" i="6" s="1"/>
  <c r="H353" i="6"/>
  <c r="D353" i="6" s="1"/>
  <c r="H579" i="6"/>
  <c r="D579" i="6" s="1"/>
  <c r="G637" i="6"/>
  <c r="H100" i="6"/>
  <c r="D100" i="6" s="1"/>
  <c r="G163" i="6"/>
  <c r="H444" i="6"/>
  <c r="D444" i="6" s="1"/>
  <c r="H168" i="6"/>
  <c r="D168" i="6" s="1"/>
  <c r="H209" i="6"/>
  <c r="D209" i="6" s="1"/>
  <c r="H537" i="6"/>
  <c r="D537" i="6" s="1"/>
  <c r="H526" i="6"/>
  <c r="D526" i="6" s="1"/>
  <c r="H518" i="6"/>
  <c r="D518" i="6" s="1"/>
  <c r="D489" i="6"/>
  <c r="G489" i="6"/>
  <c r="G451" i="6"/>
  <c r="G392" i="6"/>
  <c r="H365" i="6"/>
  <c r="D365" i="6" s="1"/>
  <c r="H361" i="6"/>
  <c r="D361" i="6" s="1"/>
  <c r="H363" i="6"/>
  <c r="D363" i="6" s="1"/>
  <c r="H355" i="6"/>
  <c r="D355" i="6" s="1"/>
  <c r="H344" i="6"/>
  <c r="D344" i="6" s="1"/>
  <c r="H3" i="6"/>
  <c r="D3" i="6" s="1"/>
  <c r="H123" i="6"/>
  <c r="D123" i="6" s="1"/>
  <c r="H638" i="6"/>
  <c r="D638" i="6" s="1"/>
  <c r="H662" i="6"/>
  <c r="D662" i="6" s="1"/>
  <c r="H206" i="6"/>
  <c r="D206" i="6" s="1"/>
  <c r="H625" i="6"/>
  <c r="D625" i="6" s="1"/>
  <c r="H390" i="6"/>
  <c r="D390" i="6" s="1"/>
  <c r="H568" i="6"/>
  <c r="D568" i="6" s="1"/>
  <c r="H560" i="6"/>
  <c r="D560" i="6" s="1"/>
  <c r="H552" i="6"/>
  <c r="D552" i="6" s="1"/>
  <c r="H544" i="6"/>
  <c r="D544" i="6" s="1"/>
  <c r="H536" i="6"/>
  <c r="D536" i="6" s="1"/>
  <c r="H528" i="6"/>
  <c r="D528" i="6" s="1"/>
  <c r="H515" i="6"/>
  <c r="D515" i="6" s="1"/>
  <c r="H500" i="6"/>
  <c r="D500" i="6" s="1"/>
  <c r="H461" i="6"/>
  <c r="D461" i="6" s="1"/>
  <c r="H433" i="6"/>
  <c r="D433" i="6" s="1"/>
  <c r="H410" i="6"/>
  <c r="D410" i="6" s="1"/>
  <c r="H396" i="6"/>
  <c r="D396" i="6" s="1"/>
  <c r="H386" i="6"/>
  <c r="D386" i="6" s="1"/>
  <c r="H367" i="6"/>
  <c r="D367" i="6" s="1"/>
  <c r="H358" i="6"/>
  <c r="D358" i="6" s="1"/>
  <c r="H347" i="6"/>
  <c r="D347" i="6" s="1"/>
  <c r="H230" i="6"/>
  <c r="D230" i="6" s="1"/>
  <c r="H188" i="6"/>
  <c r="D188" i="6" s="1"/>
  <c r="D2" i="6"/>
  <c r="G314" i="6" l="1"/>
  <c r="G353" i="6"/>
  <c r="G483" i="6"/>
  <c r="G55" i="6"/>
  <c r="G458" i="6"/>
  <c r="G143" i="6"/>
  <c r="G152" i="6"/>
  <c r="G196" i="6"/>
  <c r="G180" i="6"/>
  <c r="G159" i="6"/>
  <c r="G559" i="6"/>
  <c r="G4" i="6"/>
  <c r="G81" i="6"/>
  <c r="G43" i="6"/>
  <c r="G153" i="6"/>
  <c r="G488" i="6"/>
  <c r="G252" i="6"/>
  <c r="G594" i="6"/>
  <c r="G655" i="6"/>
  <c r="G447" i="6"/>
  <c r="G21" i="6"/>
  <c r="G438" i="6"/>
  <c r="G532" i="6"/>
  <c r="G449" i="6"/>
  <c r="G201" i="6"/>
  <c r="G434" i="6"/>
  <c r="G132" i="6"/>
  <c r="G642" i="6"/>
  <c r="G240" i="6"/>
  <c r="G40" i="6"/>
  <c r="G592" i="6"/>
  <c r="G257" i="6"/>
  <c r="G533" i="6"/>
  <c r="G557" i="6"/>
  <c r="G357" i="6"/>
  <c r="G371" i="6"/>
  <c r="G512" i="6"/>
  <c r="G84" i="6"/>
  <c r="G596" i="6"/>
  <c r="G652" i="6"/>
  <c r="G134" i="6"/>
  <c r="G7" i="6"/>
  <c r="G307" i="6"/>
  <c r="G85" i="6"/>
  <c r="G195" i="6"/>
  <c r="G569" i="6"/>
  <c r="G225" i="6"/>
  <c r="G77" i="6"/>
  <c r="G220" i="6"/>
  <c r="G510" i="6"/>
  <c r="G26" i="6"/>
  <c r="G68" i="6"/>
  <c r="G273" i="6"/>
  <c r="G125" i="6"/>
  <c r="G305" i="6"/>
  <c r="G75" i="6"/>
  <c r="D603" i="6"/>
  <c r="G514" i="6"/>
  <c r="G372" i="6"/>
  <c r="G364" i="6"/>
  <c r="G66" i="6"/>
  <c r="G178" i="6"/>
  <c r="G490" i="6"/>
  <c r="G105" i="6"/>
  <c r="G312" i="6"/>
  <c r="G582" i="6"/>
  <c r="G397" i="6"/>
  <c r="G296" i="6"/>
  <c r="G213" i="6"/>
  <c r="G442" i="6"/>
  <c r="G231" i="6"/>
  <c r="G191" i="6"/>
  <c r="G277" i="6"/>
  <c r="G475" i="6"/>
  <c r="G628" i="6"/>
  <c r="G215" i="6"/>
  <c r="G94" i="6"/>
  <c r="G135" i="6"/>
  <c r="G208" i="6"/>
  <c r="G13" i="6"/>
  <c r="G573" i="6"/>
  <c r="G118" i="6"/>
  <c r="G474" i="6"/>
  <c r="G173" i="6"/>
  <c r="G407" i="6"/>
  <c r="D407" i="6"/>
  <c r="G570" i="6"/>
  <c r="G601" i="6"/>
  <c r="G260" i="6"/>
  <c r="G272" i="6"/>
  <c r="G317" i="6"/>
  <c r="G373" i="6"/>
  <c r="G348" i="6"/>
  <c r="G157" i="6"/>
  <c r="G467" i="6"/>
  <c r="G146" i="6"/>
  <c r="G46" i="6"/>
  <c r="G540" i="6"/>
  <c r="G571" i="6"/>
  <c r="G552" i="6"/>
  <c r="G8" i="6"/>
  <c r="G654" i="6"/>
  <c r="D126" i="6"/>
  <c r="G44" i="6"/>
  <c r="G333" i="6"/>
  <c r="G630" i="6"/>
  <c r="G183" i="6"/>
  <c r="G647" i="6"/>
  <c r="G476" i="6"/>
  <c r="G583" i="6"/>
  <c r="G599" i="6"/>
  <c r="G249" i="6"/>
  <c r="G128" i="6"/>
  <c r="G154" i="6"/>
  <c r="G482" i="6"/>
  <c r="G593" i="6"/>
  <c r="G288" i="6"/>
  <c r="G286" i="6"/>
  <c r="G119" i="6"/>
  <c r="G485" i="6"/>
  <c r="G645" i="6"/>
  <c r="G285" i="6"/>
  <c r="G360" i="6"/>
  <c r="G29" i="6"/>
  <c r="G504" i="6"/>
  <c r="G547" i="6"/>
  <c r="G568" i="6"/>
  <c r="G669" i="6"/>
  <c r="G334" i="6"/>
  <c r="G133" i="6"/>
  <c r="G308" i="6"/>
  <c r="G589" i="6"/>
  <c r="G454" i="6"/>
  <c r="G237" i="6"/>
  <c r="G548" i="6"/>
  <c r="G460" i="6"/>
  <c r="G613" i="6"/>
  <c r="G234" i="6"/>
  <c r="G606" i="6"/>
  <c r="D19" i="6"/>
  <c r="G19" i="6"/>
  <c r="D49" i="6"/>
  <c r="G49" i="6"/>
  <c r="G565" i="6"/>
  <c r="G625" i="6"/>
  <c r="G555" i="6"/>
  <c r="G491" i="6"/>
  <c r="G331" i="6"/>
  <c r="G311" i="6"/>
  <c r="G59" i="6"/>
  <c r="G615" i="6"/>
  <c r="G611" i="6"/>
  <c r="G516" i="6"/>
  <c r="G140" i="6"/>
  <c r="G381" i="6"/>
  <c r="G523" i="6"/>
  <c r="G660" i="6"/>
  <c r="G635" i="6"/>
  <c r="G378" i="6"/>
  <c r="G304" i="6"/>
  <c r="G42" i="6"/>
  <c r="G228" i="6"/>
  <c r="G9" i="6"/>
  <c r="G149" i="6"/>
  <c r="D200" i="6"/>
  <c r="G200" i="6"/>
  <c r="G207" i="6"/>
  <c r="G309" i="6"/>
  <c r="G404" i="6"/>
  <c r="G18" i="6"/>
  <c r="G336" i="6"/>
  <c r="G365" i="6"/>
  <c r="G393" i="6"/>
  <c r="G518" i="6"/>
  <c r="G74" i="6"/>
  <c r="G408" i="6"/>
  <c r="G444" i="6"/>
  <c r="G575" i="6"/>
  <c r="G247" i="6"/>
  <c r="G271" i="6"/>
  <c r="G170" i="6"/>
  <c r="G520" i="6"/>
  <c r="G545" i="6"/>
  <c r="G267" i="6"/>
  <c r="G350" i="6"/>
  <c r="G164" i="6"/>
  <c r="G281" i="6"/>
  <c r="G577" i="6"/>
  <c r="G202" i="6"/>
  <c r="G410" i="6"/>
  <c r="G206" i="6"/>
  <c r="G658" i="6"/>
  <c r="G111" i="6"/>
  <c r="G367" i="6"/>
  <c r="G507" i="6"/>
  <c r="G428" i="6"/>
  <c r="G198" i="6"/>
  <c r="G15" i="6"/>
  <c r="G14" i="6"/>
  <c r="G376" i="6"/>
  <c r="G335" i="6"/>
  <c r="G567" i="6"/>
  <c r="G463" i="6"/>
  <c r="G276" i="6"/>
  <c r="G591" i="6"/>
  <c r="G264" i="6"/>
  <c r="G585" i="6"/>
  <c r="G439" i="6"/>
  <c r="G193" i="6"/>
  <c r="G279" i="6"/>
  <c r="G6" i="6"/>
  <c r="G179" i="6"/>
  <c r="G82" i="6"/>
  <c r="G435" i="6"/>
  <c r="G524" i="6"/>
  <c r="D175" i="6"/>
  <c r="G587" i="6"/>
  <c r="G60" i="6"/>
  <c r="G282" i="6"/>
  <c r="G151" i="6"/>
  <c r="G96" i="6"/>
  <c r="G457" i="6"/>
  <c r="G144" i="6"/>
  <c r="G58" i="6"/>
  <c r="G445" i="6"/>
  <c r="G38" i="6"/>
  <c r="G108" i="6"/>
  <c r="G186" i="6"/>
  <c r="D186" i="6"/>
  <c r="G80" i="6"/>
  <c r="D456" i="6"/>
  <c r="G456" i="6"/>
  <c r="G662" i="6"/>
  <c r="G633" i="6"/>
  <c r="G621" i="6"/>
  <c r="G31" i="6"/>
  <c r="G638" i="6"/>
  <c r="G210" i="6"/>
  <c r="G190" i="6"/>
  <c r="G508" i="6"/>
  <c r="D98" i="6"/>
  <c r="G98" i="6"/>
  <c r="G214" i="6"/>
  <c r="G631" i="6"/>
  <c r="G35" i="6"/>
  <c r="G436" i="6"/>
  <c r="G101" i="6"/>
  <c r="G519" i="6"/>
  <c r="G452" i="6"/>
  <c r="G394" i="6"/>
  <c r="G158" i="6"/>
  <c r="G162" i="6"/>
  <c r="G402" i="6"/>
  <c r="G262" i="6"/>
  <c r="G299" i="6"/>
  <c r="G617" i="6"/>
  <c r="D97" i="6"/>
  <c r="G97" i="6"/>
  <c r="D419" i="6"/>
  <c r="G419" i="6"/>
  <c r="G535" i="6"/>
  <c r="G189" i="6"/>
  <c r="G243" i="6"/>
  <c r="G493" i="6"/>
  <c r="G316" i="6"/>
  <c r="G256" i="6"/>
  <c r="G254" i="6"/>
  <c r="G499" i="6"/>
  <c r="G23" i="6"/>
  <c r="G283" i="6"/>
  <c r="G292" i="6"/>
  <c r="G17" i="6"/>
  <c r="G332" i="6"/>
  <c r="G209" i="6"/>
  <c r="G605" i="6"/>
  <c r="G95" i="6"/>
  <c r="G278" i="6"/>
  <c r="G641" i="6"/>
  <c r="G496" i="6"/>
  <c r="G437" i="6"/>
  <c r="G142" i="6"/>
  <c r="G432" i="6"/>
  <c r="G239" i="6"/>
  <c r="G526" i="6"/>
  <c r="G461" i="6"/>
  <c r="G539" i="6"/>
  <c r="G5" i="6"/>
  <c r="G70" i="6"/>
  <c r="G600" i="6"/>
  <c r="G290" i="6"/>
  <c r="G618" i="6"/>
  <c r="G39" i="6"/>
  <c r="D39" i="6"/>
  <c r="G612" i="6"/>
  <c r="G136" i="6"/>
  <c r="G623" i="6"/>
  <c r="G204" i="6"/>
  <c r="G298" i="6"/>
  <c r="G318" i="6"/>
  <c r="G3" i="6"/>
  <c r="G542" i="6"/>
  <c r="G506" i="6"/>
  <c r="G342" i="6"/>
  <c r="G274" i="6"/>
  <c r="G537" i="6"/>
  <c r="G441" i="6"/>
  <c r="G203" i="6"/>
  <c r="G383" i="6"/>
  <c r="G497" i="6"/>
  <c r="G322" i="6"/>
  <c r="G223" i="6"/>
  <c r="D182" i="6"/>
  <c r="G182" i="6"/>
  <c r="G629" i="6"/>
  <c r="G347" i="6"/>
  <c r="G500" i="6"/>
  <c r="G122" i="6"/>
  <c r="D122" i="6"/>
  <c r="G184" i="6"/>
  <c r="G130" i="6"/>
  <c r="G117" i="6"/>
  <c r="G54" i="6"/>
  <c r="G127" i="6"/>
  <c r="G361" i="6"/>
  <c r="G113" i="6"/>
  <c r="G71" i="6"/>
  <c r="G218" i="6"/>
  <c r="G636" i="6"/>
  <c r="D300" i="6"/>
  <c r="G300" i="6"/>
  <c r="G37" i="6"/>
  <c r="G205" i="6"/>
  <c r="G481" i="6"/>
  <c r="G427" i="6"/>
  <c r="G534" i="6"/>
  <c r="G301" i="6"/>
  <c r="D211" i="6"/>
  <c r="G211" i="6"/>
  <c r="G177" i="6"/>
  <c r="G28" i="6"/>
  <c r="G78" i="6"/>
  <c r="G649" i="6"/>
  <c r="G382" i="6"/>
  <c r="G345" i="6"/>
  <c r="G566" i="6"/>
  <c r="G558" i="6"/>
  <c r="G168" i="6"/>
  <c r="G498" i="6"/>
  <c r="G426" i="6"/>
  <c r="G248" i="6"/>
  <c r="G494" i="6"/>
  <c r="G297" i="6"/>
  <c r="G321" i="6"/>
  <c r="G619" i="6"/>
  <c r="G87" i="6"/>
  <c r="G358" i="6"/>
  <c r="G390" i="6"/>
  <c r="G188" i="6"/>
  <c r="G433" i="6"/>
  <c r="G386" i="6"/>
  <c r="G608" i="6"/>
  <c r="G387" i="6"/>
  <c r="G377" i="6"/>
  <c r="G396" i="6"/>
  <c r="G389" i="6"/>
  <c r="G147" i="6"/>
  <c r="G576" i="6"/>
  <c r="G665" i="6"/>
  <c r="G120" i="6"/>
  <c r="G564" i="6"/>
  <c r="G291" i="6"/>
  <c r="G340" i="6"/>
  <c r="G32" i="6"/>
  <c r="G310" i="6"/>
  <c r="G221" i="6"/>
  <c r="G424" i="6"/>
  <c r="G295" i="6"/>
  <c r="G235" i="6"/>
  <c r="D320" i="6"/>
  <c r="G320" i="6"/>
  <c r="G522" i="6"/>
  <c r="D529" i="6"/>
  <c r="G529" i="6"/>
  <c r="D465" i="6"/>
  <c r="G465" i="6"/>
  <c r="D671" i="6"/>
  <c r="G671" i="6"/>
  <c r="D160" i="6"/>
  <c r="G160" i="6"/>
  <c r="D501" i="6"/>
  <c r="G501" i="6"/>
  <c r="G550" i="6"/>
  <c r="G450" i="6"/>
  <c r="G261" i="6"/>
  <c r="G657" i="6"/>
  <c r="G443" i="6"/>
  <c r="G139" i="6"/>
  <c r="G622" i="6"/>
  <c r="D643" i="6"/>
  <c r="G643" i="6"/>
  <c r="G194" i="6"/>
  <c r="G355" i="6"/>
  <c r="G595" i="6"/>
  <c r="G52" i="6"/>
  <c r="G233" i="6"/>
  <c r="G138" i="6"/>
  <c r="G515" i="6"/>
  <c r="G363" i="6"/>
  <c r="G123" i="6"/>
  <c r="G614" i="6"/>
  <c r="G528" i="6"/>
  <c r="G553" i="6"/>
  <c r="D391" i="6"/>
  <c r="G391" i="6"/>
  <c r="G48" i="6"/>
  <c r="G258" i="6"/>
  <c r="D258" i="6"/>
  <c r="D222" i="6"/>
  <c r="G222" i="6"/>
  <c r="G422" i="6"/>
  <c r="G616" i="6"/>
  <c r="G604" i="6"/>
  <c r="G115" i="6"/>
  <c r="G349" i="6"/>
  <c r="G384" i="6"/>
  <c r="G416" i="6"/>
  <c r="G293" i="6"/>
  <c r="G337" i="6"/>
  <c r="G344" i="6"/>
  <c r="G579" i="6"/>
  <c r="G145" i="6"/>
  <c r="G415" i="6"/>
  <c r="G580" i="6"/>
  <c r="G104" i="6"/>
  <c r="G161" i="6"/>
  <c r="D88" i="6"/>
  <c r="G88" i="6"/>
  <c r="G110" i="6"/>
  <c r="G429" i="6"/>
  <c r="G644" i="6"/>
  <c r="G187" i="6"/>
  <c r="G379" i="6"/>
  <c r="G667" i="6"/>
  <c r="G100" i="6"/>
  <c r="G356" i="6"/>
  <c r="G513" i="6"/>
  <c r="G230" i="6"/>
  <c r="G563" i="6"/>
  <c r="G560" i="6"/>
  <c r="G536" i="6"/>
  <c r="D83" i="6"/>
  <c r="G83" i="6"/>
  <c r="G121" i="6"/>
  <c r="G544" i="6"/>
  <c r="G20" i="6"/>
  <c r="G116" i="6"/>
  <c r="G405" i="6"/>
  <c r="G53" i="6"/>
  <c r="G33" i="6"/>
  <c r="G148" i="6"/>
  <c r="G597" i="6"/>
  <c r="G651" i="6"/>
  <c r="G650" i="6"/>
  <c r="G306" i="6"/>
  <c r="G244" i="6"/>
  <c r="G226" i="6"/>
  <c r="G224" i="6"/>
  <c r="G251" i="6"/>
  <c r="G245" i="6"/>
  <c r="G324" i="6"/>
  <c r="G259" i="6"/>
  <c r="G418" i="6"/>
  <c r="G325" i="6"/>
  <c r="G640" i="6"/>
  <c r="G91" i="6"/>
  <c r="G315" i="6"/>
  <c r="D315" i="6"/>
  <c r="D446" i="6"/>
  <c r="G446" i="6"/>
  <c r="G472" i="6"/>
  <c r="G174" i="6"/>
  <c r="G79" i="6"/>
</calcChain>
</file>

<file path=xl/sharedStrings.xml><?xml version="1.0" encoding="utf-8"?>
<sst xmlns="http://schemas.openxmlformats.org/spreadsheetml/2006/main" count="2496" uniqueCount="1172">
  <si>
    <t>Types of Tdocs</t>
  </si>
  <si>
    <t>Possible statuses of Tdocs</t>
  </si>
  <si>
    <t>Categories</t>
  </si>
  <si>
    <t>A</t>
  </si>
  <si>
    <t>B</t>
  </si>
  <si>
    <t>C</t>
  </si>
  <si>
    <t>D</t>
  </si>
  <si>
    <t>E</t>
  </si>
  <si>
    <t>F</t>
  </si>
  <si>
    <t>LS out</t>
  </si>
  <si>
    <t>LS in</t>
  </si>
  <si>
    <t>agenda</t>
  </si>
  <si>
    <t>pCR</t>
  </si>
  <si>
    <t>CR</t>
  </si>
  <si>
    <t>WI status report</t>
  </si>
  <si>
    <t>report</t>
  </si>
  <si>
    <t>other</t>
  </si>
  <si>
    <t>For</t>
  </si>
  <si>
    <t>Work Plan</t>
  </si>
  <si>
    <t>draftCR</t>
  </si>
  <si>
    <t>CR pack</t>
  </si>
  <si>
    <t>ToR</t>
  </si>
  <si>
    <t>WID new</t>
  </si>
  <si>
    <t>WID revised</t>
  </si>
  <si>
    <t>SID new</t>
  </si>
  <si>
    <t>SID revised</t>
  </si>
  <si>
    <t>WI exception request</t>
  </si>
  <si>
    <t>draft TS</t>
  </si>
  <si>
    <t>draft TR</t>
  </si>
  <si>
    <t>discussion</t>
  </si>
  <si>
    <t>response</t>
  </si>
  <si>
    <t>reserved</t>
  </si>
  <si>
    <t>available</t>
  </si>
  <si>
    <t>revised</t>
  </si>
  <si>
    <t>agreed</t>
  </si>
  <si>
    <t>conditionally agreed</t>
  </si>
  <si>
    <t>approved</t>
  </si>
  <si>
    <t>conditionally approved</t>
  </si>
  <si>
    <t>partially approved</t>
  </si>
  <si>
    <t>treated</t>
  </si>
  <si>
    <t>endorsed</t>
  </si>
  <si>
    <t>replied to</t>
  </si>
  <si>
    <t>merged</t>
  </si>
  <si>
    <t>not pursued</t>
  </si>
  <si>
    <t>postponed</t>
  </si>
  <si>
    <t>noted</t>
  </si>
  <si>
    <t>not concluded</t>
  </si>
  <si>
    <t>withdrawn</t>
  </si>
  <si>
    <t>reissued</t>
  </si>
  <si>
    <t>Decision</t>
  </si>
  <si>
    <t>Agreement</t>
  </si>
  <si>
    <t>Approval</t>
  </si>
  <si>
    <t>Information</t>
  </si>
  <si>
    <t>Discussion</t>
  </si>
  <si>
    <t>Action</t>
  </si>
  <si>
    <t>Endorsement</t>
  </si>
  <si>
    <t>Presentation</t>
  </si>
  <si>
    <t>Releases</t>
  </si>
  <si>
    <t>Rel-14</t>
  </si>
  <si>
    <t>Rel-13</t>
  </si>
  <si>
    <t>Rel-12</t>
  </si>
  <si>
    <t>Rel-11</t>
  </si>
  <si>
    <t>Rel-10</t>
  </si>
  <si>
    <t>Rel-9</t>
  </si>
  <si>
    <t>Rel-8</t>
  </si>
  <si>
    <t>Rel-7</t>
  </si>
  <si>
    <t>Rel-6</t>
  </si>
  <si>
    <t>Rel-5</t>
  </si>
  <si>
    <t>Rel-4</t>
  </si>
  <si>
    <t>R1999</t>
  </si>
  <si>
    <t>R1998</t>
  </si>
  <si>
    <t>UMTS</t>
  </si>
  <si>
    <t>R2000</t>
  </si>
  <si>
    <t>R1997</t>
  </si>
  <si>
    <t>R1996</t>
  </si>
  <si>
    <t>Ph1-EXT</t>
  </si>
  <si>
    <t>Ph2</t>
  </si>
  <si>
    <t>Ph1-DCS</t>
  </si>
  <si>
    <t>Ph1</t>
  </si>
  <si>
    <t>TS or TR cover</t>
  </si>
  <si>
    <t>WI Summary</t>
  </si>
  <si>
    <t>not treated</t>
  </si>
  <si>
    <t>Subject</t>
  </si>
  <si>
    <t>From</t>
  </si>
  <si>
    <t>Date </t>
  </si>
  <si>
    <t>Thomas Stockhammer</t>
  </si>
  <si>
    <t>New Date</t>
  </si>
  <si>
    <t>Time</t>
  </si>
  <si>
    <t>SHIFT</t>
  </si>
  <si>
    <t>New Time</t>
  </si>
  <si>
    <t>Day</t>
  </si>
  <si>
    <t>Richard Bradbury</t>
  </si>
  <si>
    <t>Thorsten Lohmar</t>
  </si>
  <si>
    <t>Charles Lo</t>
  </si>
  <si>
    <t>Iraj Sodagar</t>
  </si>
  <si>
    <t>Gabin, Frederic</t>
  </si>
  <si>
    <t>panqi (E)</t>
  </si>
  <si>
    <t>Gunnar Heikkilä</t>
  </si>
  <si>
    <t>Imed Bouazizi</t>
  </si>
  <si>
    <t>MBS SWG Tdoc allocation</t>
  </si>
  <si>
    <t>Prakash Kolan</t>
  </si>
  <si>
    <t>Julien Lemotheux</t>
  </si>
  <si>
    <t>[5MBUSA] updated work and time plan</t>
  </si>
  <si>
    <t>TITLE</t>
  </si>
  <si>
    <t>Family Name</t>
  </si>
  <si>
    <t>Given Name</t>
  </si>
  <si>
    <t>Organization Represented</t>
  </si>
  <si>
    <t>Dr.</t>
  </si>
  <si>
    <t>Bouazizi</t>
  </si>
  <si>
    <t>Imed</t>
  </si>
  <si>
    <t>Qualcomm Wireless GmbH</t>
  </si>
  <si>
    <t>Bradbury</t>
  </si>
  <si>
    <t>Richard</t>
  </si>
  <si>
    <t>BBC</t>
  </si>
  <si>
    <t>Mr.</t>
  </si>
  <si>
    <t>Burdinat</t>
  </si>
  <si>
    <t>Christophe</t>
  </si>
  <si>
    <t>ATEME</t>
  </si>
  <si>
    <t>Champel</t>
  </si>
  <si>
    <t>Mary-Luc</t>
  </si>
  <si>
    <t>Beijing Xiaomi Electronics</t>
  </si>
  <si>
    <t>Chan</t>
  </si>
  <si>
    <t>Yee Sin</t>
  </si>
  <si>
    <t>Facebook</t>
  </si>
  <si>
    <t>Chen</t>
  </si>
  <si>
    <t>Lulin</t>
  </si>
  <si>
    <t>MediaTek Inc.</t>
  </si>
  <si>
    <t>Curcio</t>
  </si>
  <si>
    <t>Igor</t>
  </si>
  <si>
    <t>Nokia Corporation</t>
  </si>
  <si>
    <t>Doehla</t>
  </si>
  <si>
    <t>Stefan</t>
  </si>
  <si>
    <t>Fraunhofer IIS</t>
  </si>
  <si>
    <t>El Essaili</t>
  </si>
  <si>
    <t>Ali</t>
  </si>
  <si>
    <t>Ericsson Telecomunicazioni SpA</t>
  </si>
  <si>
    <t>Gabin</t>
  </si>
  <si>
    <t>Frederic</t>
  </si>
  <si>
    <t>Dolby Laboratories Inc.</t>
  </si>
  <si>
    <t>Gibellino</t>
  </si>
  <si>
    <t>Diego</t>
  </si>
  <si>
    <t>TELECOM ITALIA S.p.A.</t>
  </si>
  <si>
    <t>Hamza</t>
  </si>
  <si>
    <t>Ahmed</t>
  </si>
  <si>
    <t>InterDigital Communications</t>
  </si>
  <si>
    <t>Han</t>
  </si>
  <si>
    <t>Jae-Shin</t>
  </si>
  <si>
    <t>LG Electronics Deutschland</t>
  </si>
  <si>
    <t>He</t>
  </si>
  <si>
    <t>Xuan (Shane)</t>
  </si>
  <si>
    <t>Nokia Germany</t>
  </si>
  <si>
    <t>Yong</t>
  </si>
  <si>
    <t>Qualcomm Incorporated</t>
  </si>
  <si>
    <t>Heikkilä</t>
  </si>
  <si>
    <t>Gunnar</t>
  </si>
  <si>
    <t>Ericsson Japan K.K.</t>
  </si>
  <si>
    <t>Howells</t>
  </si>
  <si>
    <t>Elfed</t>
  </si>
  <si>
    <t>Huawei Device Co., Ltd</t>
  </si>
  <si>
    <t>Inoue</t>
  </si>
  <si>
    <t>Yoshihiro</t>
  </si>
  <si>
    <t>NTT</t>
  </si>
  <si>
    <t>Joshi</t>
  </si>
  <si>
    <t>Rajan</t>
  </si>
  <si>
    <t>Samsung Electronics France SA</t>
  </si>
  <si>
    <t>Jung</t>
  </si>
  <si>
    <t>Kyunghun</t>
  </si>
  <si>
    <t>Kolan</t>
  </si>
  <si>
    <t>Prakash</t>
  </si>
  <si>
    <t>Samsung Electronics Polska</t>
  </si>
  <si>
    <t>Kwon</t>
  </si>
  <si>
    <t>WooSuk</t>
  </si>
  <si>
    <t>LG Electronics Inc.</t>
  </si>
  <si>
    <t>Lee</t>
  </si>
  <si>
    <t>Brian</t>
  </si>
  <si>
    <t>Dolby Technology India Pvt Ltd</t>
  </si>
  <si>
    <t>Hakju Ryan</t>
  </si>
  <si>
    <t>Samsung Guangzhou Mobile R&amp;D</t>
  </si>
  <si>
    <t>Lemotheux</t>
  </si>
  <si>
    <t>Julien</t>
  </si>
  <si>
    <t>Orange Spain</t>
  </si>
  <si>
    <t>Miss</t>
  </si>
  <si>
    <t>LI</t>
  </si>
  <si>
    <t>QIUTING</t>
  </si>
  <si>
    <t>ZTE Corporation</t>
  </si>
  <si>
    <t>Mrs.</t>
  </si>
  <si>
    <t>Liu</t>
  </si>
  <si>
    <t>Yan</t>
  </si>
  <si>
    <t>HUAWEI TECHNOLOGIES Co. Ltd.</t>
  </si>
  <si>
    <t>Lo</t>
  </si>
  <si>
    <t>Charles</t>
  </si>
  <si>
    <t>Qualcomm Technologies Ireland</t>
  </si>
  <si>
    <t>Lohmar</t>
  </si>
  <si>
    <t>Thorsten</t>
  </si>
  <si>
    <t>Ericsson GmbH, Eurolab</t>
  </si>
  <si>
    <t>O'Leary</t>
  </si>
  <si>
    <t>Edward</t>
  </si>
  <si>
    <t>Rogers Communications Canada</t>
  </si>
  <si>
    <t>Pan</t>
  </si>
  <si>
    <t>Qi</t>
  </si>
  <si>
    <t>Huawei Tech.(UK) Co.. Ltd</t>
  </si>
  <si>
    <t>Plante</t>
  </si>
  <si>
    <t>Fabrice</t>
  </si>
  <si>
    <t>Apple Italia S.R.L.</t>
  </si>
  <si>
    <t>Rhyu</t>
  </si>
  <si>
    <t>Sungryeul</t>
  </si>
  <si>
    <t>Samsung R&amp;D Institute India</t>
  </si>
  <si>
    <t>Sanchez</t>
  </si>
  <si>
    <t>Yago</t>
  </si>
  <si>
    <t>Fraunhofer HHI</t>
  </si>
  <si>
    <t>Sodagar</t>
  </si>
  <si>
    <t>Iraj</t>
  </si>
  <si>
    <t>Tencent Cloud</t>
  </si>
  <si>
    <t>Song</t>
  </si>
  <si>
    <t>Jaeyeon</t>
  </si>
  <si>
    <t>Samsung Electronics Co., Ltd</t>
  </si>
  <si>
    <t>Stockhammer</t>
  </si>
  <si>
    <t>Thomas</t>
  </si>
  <si>
    <t>Qualcomm CDMA Technologies</t>
  </si>
  <si>
    <t>Su</t>
  </si>
  <si>
    <t>Huan-yu</t>
  </si>
  <si>
    <t>HuaWei Technologies Co., Ltd</t>
  </si>
  <si>
    <t>Szucs</t>
  </si>
  <si>
    <t>Paul</t>
  </si>
  <si>
    <t>Sony Europe B.V.</t>
  </si>
  <si>
    <t>TAN</t>
  </si>
  <si>
    <t>PENG</t>
  </si>
  <si>
    <t>TELUS</t>
  </si>
  <si>
    <t>Teniou</t>
  </si>
  <si>
    <t>Gilles</t>
  </si>
  <si>
    <t>Tencent</t>
  </si>
  <si>
    <t>THIENOT</t>
  </si>
  <si>
    <t>Cedric</t>
  </si>
  <si>
    <t>ENENSYS</t>
  </si>
  <si>
    <t>Emmanuel</t>
  </si>
  <si>
    <t>Xiaomi Communications</t>
  </si>
  <si>
    <t>Wang</t>
  </si>
  <si>
    <t>Dong</t>
  </si>
  <si>
    <t>Guangdong OPPO Mobile Telecom.</t>
  </si>
  <si>
    <t>Xin</t>
  </si>
  <si>
    <t>Wey</t>
  </si>
  <si>
    <t>Jun Shan</t>
  </si>
  <si>
    <t>Verizon Switzerland AG</t>
  </si>
  <si>
    <t>Yang</t>
  </si>
  <si>
    <t>Hyun-Koo</t>
  </si>
  <si>
    <t>BEIJING SAMSUNG TELECOM R&amp;D</t>
  </si>
  <si>
    <t>Yip</t>
  </si>
  <si>
    <t>Eric</t>
  </si>
  <si>
    <t>Samsung R&amp;D Institute UK</t>
  </si>
  <si>
    <t>TDoc</t>
  </si>
  <si>
    <t>Title</t>
  </si>
  <si>
    <t>Source</t>
  </si>
  <si>
    <t>Agenda item</t>
  </si>
  <si>
    <t>S4-211428</t>
  </si>
  <si>
    <t>[Draft] Reply LS to CT3 Questions and Feedback on EVEX</t>
  </si>
  <si>
    <t>S4-211430</t>
  </si>
  <si>
    <t>[Draft] Reply LS to SA2 on UE Data Collection and Reporting</t>
  </si>
  <si>
    <t>S4-211452</t>
  </si>
  <si>
    <t>LS on 5MBS preparation of stage 3 work split between SA4 and CT3</t>
  </si>
  <si>
    <t>CT3</t>
  </si>
  <si>
    <t>S4-211453</t>
  </si>
  <si>
    <t>LS on question and feedback about the EVEX Work Item</t>
  </si>
  <si>
    <t>S4-211457</t>
  </si>
  <si>
    <t>Information from 5GMS Application Providers</t>
  </si>
  <si>
    <t>ETSI LI#58-e</t>
  </si>
  <si>
    <t>S4-211458</t>
  </si>
  <si>
    <t>LS on smart filtering and enhancement of LI</t>
  </si>
  <si>
    <t>SA3LI</t>
  </si>
  <si>
    <t>S4-211459</t>
  </si>
  <si>
    <t>LS on the MBS broadcast service continuity and MBS session identification</t>
  </si>
  <si>
    <t>RAN2</t>
  </si>
  <si>
    <t>S4-211460</t>
  </si>
  <si>
    <t>QoE Reference and maximum number of QoE configurations in RRC</t>
  </si>
  <si>
    <t>S4-211461</t>
  </si>
  <si>
    <t>Reply LS on QoE configuration and reporting related issues</t>
  </si>
  <si>
    <t>RAN3</t>
  </si>
  <si>
    <t>S4-211462</t>
  </si>
  <si>
    <t>LS on RAN3 agreements for NR QoE</t>
  </si>
  <si>
    <t>S4-211463</t>
  </si>
  <si>
    <t>LS on latest progress and outstanding issues in SA WG2</t>
  </si>
  <si>
    <t>SA2</t>
  </si>
  <si>
    <t>S4-211464</t>
  </si>
  <si>
    <t>Reply LS on UE data collection and reporting</t>
  </si>
  <si>
    <t>S4-211465</t>
  </si>
  <si>
    <t>Reply LS on MBS broadcast service continuity and MBS session identification</t>
  </si>
  <si>
    <t>S4-211466</t>
  </si>
  <si>
    <t>Reply LS on QoE report handling at QoE pause</t>
  </si>
  <si>
    <t>SA5</t>
  </si>
  <si>
    <t>S4-211467</t>
  </si>
  <si>
    <t>S4-211469</t>
  </si>
  <si>
    <t>Reply LS on the definition of EAS and EAS context</t>
  </si>
  <si>
    <t>SA6</t>
  </si>
  <si>
    <t>S4-211450</t>
  </si>
  <si>
    <t>Support of per-slice based metrics reporting</t>
  </si>
  <si>
    <t>Huawei Technologies Co.,Ltd.</t>
  </si>
  <si>
    <t>S4-211510</t>
  </si>
  <si>
    <t>[5GMSA] Aligning Stage 2 Content Hosting function of 5GMSd AS to Stage 3</t>
  </si>
  <si>
    <t>Ericsson LM</t>
  </si>
  <si>
    <t>S4-211377</t>
  </si>
  <si>
    <t>Ndcaf_DataReportingProvisioning Service Procedure</t>
  </si>
  <si>
    <t>S4-211378</t>
  </si>
  <si>
    <t>Ndcaf_DataReporting Service Procedure</t>
  </si>
  <si>
    <t>S4-211379</t>
  </si>
  <si>
    <t>Ndcaf_DataReportingProvisioning Service API</t>
  </si>
  <si>
    <t>S4-211380</t>
  </si>
  <si>
    <t>Ndcaf_DataReporting Service APIs</t>
  </si>
  <si>
    <t>S4-211387</t>
  </si>
  <si>
    <t>Procedure for Access Restriction</t>
  </si>
  <si>
    <t>S4-211391</t>
  </si>
  <si>
    <t>Data Collection and Reporting;General Description and Architecture (Draft TS 26.531 V0.1.2)</t>
  </si>
  <si>
    <t>BBC (Editor)</t>
  </si>
  <si>
    <t>S4-211422</t>
  </si>
  <si>
    <t>Update of TS 26.532 v0.1.0 Skeleton</t>
  </si>
  <si>
    <t>S4-211448</t>
  </si>
  <si>
    <t>Support of direct/indirect reporting</t>
  </si>
  <si>
    <t>S4-211506</t>
  </si>
  <si>
    <t>Proposed Changes to TS 26.531</t>
  </si>
  <si>
    <t>S4-211383</t>
  </si>
  <si>
    <t>Updates to Provisioning and Context Relocation</t>
  </si>
  <si>
    <t>S4-211384</t>
  </si>
  <si>
    <t>Reflections on the definition of EAS</t>
  </si>
  <si>
    <t>S4-211410</t>
  </si>
  <si>
    <t>[5GMS_EDGE] On Application context  relocation</t>
  </si>
  <si>
    <t>S4-211451</t>
  </si>
  <si>
    <t>Discussion on 5GMS AF context definition</t>
  </si>
  <si>
    <t>S4-211345</t>
  </si>
  <si>
    <t>[5MBUSA] Architecture and Service Model</t>
  </si>
  <si>
    <t>S4-211346</t>
  </si>
  <si>
    <t>[5MBUSA] Re-use of MBMS</t>
  </si>
  <si>
    <t>S4-211347</t>
  </si>
  <si>
    <t>[5MBUSA] 5GMS via eMBMS</t>
  </si>
  <si>
    <t>S4-211348</t>
  </si>
  <si>
    <t>[5MBUSA] Procedures</t>
  </si>
  <si>
    <t>S4-211349</t>
  </si>
  <si>
    <t>[5MBUSA] Hybrid Services</t>
  </si>
  <si>
    <t>S4-211350</t>
  </si>
  <si>
    <t>[5MBUSA] Collaboration Model for 5GMS via eMBMS</t>
  </si>
  <si>
    <t>S4-211397</t>
  </si>
  <si>
    <t>[5MBUSA] proposed text for TS 26.502</t>
  </si>
  <si>
    <t>S4-211398</t>
  </si>
  <si>
    <t>dCR to TS 26.501 on the use of 5MBUSA for 5GMS</t>
  </si>
  <si>
    <t>S4-211399</t>
  </si>
  <si>
    <t>S4-211446</t>
  </si>
  <si>
    <t>Discussion on stage 3 work split on 5MBS</t>
  </si>
  <si>
    <t>S4-211447</t>
  </si>
  <si>
    <t>Draft Reply LS on 5MBS preparation of stage 3 work split</t>
  </si>
  <si>
    <t>S4-211449</t>
  </si>
  <si>
    <t>pCR to TS 26.502 on overview of delivery methods</t>
  </si>
  <si>
    <t>S4-211515</t>
  </si>
  <si>
    <t>[5MBUSA] Discussion on Nmb2: Worksplit discussion and PFCP review</t>
  </si>
  <si>
    <t>S4-211516</t>
  </si>
  <si>
    <t>[5MBUSA] Annex A: Deployment Models</t>
  </si>
  <si>
    <t>S4-211517</t>
  </si>
  <si>
    <t>[5MBUSA] Annex B: Nmb8 User Plane ingest examples</t>
  </si>
  <si>
    <t>S4-211518</t>
  </si>
  <si>
    <t>[5MBUSA] Clause 4: MBS User Service Functional entity definition</t>
  </si>
  <si>
    <t>S4-211519</t>
  </si>
  <si>
    <t>[5MBUSA] Clause 7: MBS User Service Provisioning and Ingest Procedures</t>
  </si>
  <si>
    <t>S4-211520</t>
  </si>
  <si>
    <t>[5MBUSA] Clause 8: Network Function Services</t>
  </si>
  <si>
    <t>S4-211351</t>
  </si>
  <si>
    <t>[FS_5GMS-EXT] Key Topic Additional / New transport protocols</t>
  </si>
  <si>
    <t>S4-211352</t>
  </si>
  <si>
    <t>[FS_5GMS-EXT] Key Topic Content Aware Streaming</t>
  </si>
  <si>
    <t>S4-211353</t>
  </si>
  <si>
    <t>[FS_5GMS-EXT] Key Topic Support for encrypted and high-value content</t>
  </si>
  <si>
    <t>S4-211354</t>
  </si>
  <si>
    <t>[FS_5GMS-EXT] Key Topic Scalable distribution of unicast Live Services</t>
  </si>
  <si>
    <t>S4-211389</t>
  </si>
  <si>
    <t>Potential solution for network slicing in 5GMS</t>
  </si>
  <si>
    <t>S4-211396</t>
  </si>
  <si>
    <t>[FS_5GMS-EXT] Correct omitted material in 26804-050 merge of S4-211274</t>
  </si>
  <si>
    <t>S4-211421</t>
  </si>
  <si>
    <t>[FS_5GMS_EXT] Updated Workplan</t>
  </si>
  <si>
    <t>S4-211427</t>
  </si>
  <si>
    <t>[FS_5GMS-EXT] HTTP/3 collaboration for uplink media streaming</t>
  </si>
  <si>
    <t>S4-211514</t>
  </si>
  <si>
    <t>[FS_5GMS_EXT] Corrections and additions for Key Topic Traffic Identification</t>
  </si>
  <si>
    <t>S4-211530</t>
  </si>
  <si>
    <t>[FS_5GMS-EXT] HTTP/3 Deployment Architectures</t>
  </si>
  <si>
    <t>S4-211531</t>
  </si>
  <si>
    <t>Potential Open Issues for Network Slicing Enhancements</t>
  </si>
  <si>
    <t>S4-211542</t>
  </si>
  <si>
    <t>[FS_5GMS-EXT] HTTP/3 Candidate Solution - 5GMS Operation</t>
  </si>
  <si>
    <t>S4-211511</t>
  </si>
  <si>
    <t>[FS_NPN4AVProd] Update of SRT and RIST description</t>
  </si>
  <si>
    <t>S4-211512</t>
  </si>
  <si>
    <t>[FS_NPN4AVProd] QoS Separation</t>
  </si>
  <si>
    <t>Ericsson LM, BBC, EBU</t>
  </si>
  <si>
    <t>S4-211513</t>
  </si>
  <si>
    <t>[FS_NPN4AVProd]Updated Timeplan</t>
  </si>
  <si>
    <t>Mon, 14 Feb 2022 23:57:44 +0000</t>
  </si>
  <si>
    <t>Mon, 14 Feb 2022 23:42:52 +0000</t>
  </si>
  <si>
    <t>Mon, 14 Feb 2022 23:41:30 +0000</t>
  </si>
  <si>
    <t>Mon, 14 Feb 2022 23:33:13 +0000</t>
  </si>
  <si>
    <t>Mon, 14 Feb 2022 23:21:10 +0000</t>
  </si>
  <si>
    <t>[8.8 5MBP3; 022, 023, 024; Block A; 15Feb 2100 CET] Proposed Specification Work, Work Plan and Exception request for 5MBP3 -&gt; for agreement</t>
  </si>
  <si>
    <t>Mon, 14 Feb 2022 23:19:02 +0000</t>
  </si>
  <si>
    <t>[8.8 5MBP3; 141; Block A; 15Feb 2100 CET] Draft TS 26.517 V0.0.1 -&gt; for agreement as basis for further work</t>
  </si>
  <si>
    <t>Mon, 14 Feb 2022 23:18:57 +0000</t>
  </si>
  <si>
    <t>[8.6 EVEX; 099, 100; Block A; 15Feb 2100 CET] pCR to 26.531 and 26.532 on Procedures for Access Restriction -&gt; for agreement</t>
  </si>
  <si>
    <t>Mon, 14 Feb 2022 22:58:58 +0000</t>
  </si>
  <si>
    <t>[8.6 EVEX; 071; Block A; 15Feb 2100 CET] pCR to 26.532 on Proposed Editor's Update as V0.2.1 -&gt; for agreement</t>
  </si>
  <si>
    <t>Mon, 14 Feb 2022 22:58:53 +0000</t>
  </si>
  <si>
    <t>[8.6 EVEX; 058; Block A; 15Feb 2100 CET] CR to 26.501 on Data collection and reporting for 5G Media Streaming -&gt; for agreement</t>
  </si>
  <si>
    <t>Mon, 14 Feb 2022 22:58:46 +0000</t>
  </si>
  <si>
    <t>[8.6 EVEX; 053; Block A; 15Feb 2100 CET] CR to 26.512 on Stage 2/3 on Data collection and reporting for 5G Media Streaming -&gt; for agreement</t>
  </si>
  <si>
    <t>Mon, 14 Feb 2022 22:58:41 +0000</t>
  </si>
  <si>
    <t>Mon, 14 Feb 2022 22:40:30 +0000</t>
  </si>
  <si>
    <t>Mon, 14 Feb 2022 21:39:41 +0000</t>
  </si>
  <si>
    <t>Mon, 14 Feb 2022 21:15:06 +0000</t>
  </si>
  <si>
    <t>Mon, 14 Feb 2022 21:02:40 +0000</t>
  </si>
  <si>
    <t>Mon, 14 Feb 2022 20:42:00 +0000</t>
  </si>
  <si>
    <t>Mon, 14 Feb 2022 20:38:30 +0000</t>
  </si>
  <si>
    <t>Mon, 14 Feb 2022 20:38:19 +0000</t>
  </si>
  <si>
    <t>Mon, 14 Feb 2022 20:34:40 +0000</t>
  </si>
  <si>
    <t>Mon, 14 Feb 2022 20:29:35 +0000</t>
  </si>
  <si>
    <t>[8.9 5GMS_EDGE_3; 077, 176; Block A; 15Feb 2000 CET] discussion paper on Edge-related APIs in M6 and Exception sheet -&gt; for agreement</t>
  </si>
  <si>
    <t>Mon, 14 Feb 2022 19:49:26 +0000</t>
  </si>
  <si>
    <t>[8.9 5GMS_EDGE_3; 083; Block A; 15Feb 2000 CET] discussion paper on Triggering discussion on triggering events for edge servers -&gt; for agreement</t>
  </si>
  <si>
    <t>Mon, 14 Feb 2022 19:49:12 +0000</t>
  </si>
  <si>
    <t>[8.9 5GMS_EDGE_3; 076; Block A; 15Feb 2000 CET] dCR to 26.512 on Edge Configuration over M5 for Media Services -&gt; for agreement</t>
  </si>
  <si>
    <t>Mon, 14 Feb 2022 19:49:00 +0000</t>
  </si>
  <si>
    <t>[8.9 5GMS_EDGE_3; 075; Block A; 15Feb 2000 CET] dCR to 26.512 on Edge Provisioning for Media Services -&gt; for agreement</t>
  </si>
  <si>
    <t>Mon, 14 Feb 2022 19:48:50 +0000</t>
  </si>
  <si>
    <t>Mon, 14 Feb 2022 17:55:00 +0000</t>
  </si>
  <si>
    <t>[EVEX] late submission of S4-220159 (pCR to TS 25.532)</t>
  </si>
  <si>
    <t>Mon, 14 Feb 2022 04:33:02 +0000</t>
  </si>
  <si>
    <t>Thu, 10 Feb 2022 18:54:41 +0000</t>
  </si>
  <si>
    <t>Rewording of QoE-related requirement in TS 26.247</t>
  </si>
  <si>
    <t>Thu, 10 Feb 2022 17:03:30 +0000</t>
  </si>
  <si>
    <t>Wed, 9 Feb 2022 22:02:32 +0000</t>
  </si>
  <si>
    <t>[5GMS3] S4-220055: Correction to QoE metrics reporting client configuration</t>
  </si>
  <si>
    <t>Wed, 9 Feb 2022 11:21:36 +0000</t>
  </si>
  <si>
    <t>Tue, 15 Feb 2022 13:22:32 +0000</t>
  </si>
  <si>
    <t>Tue, 15 Feb 2022 13:18:00 +0000</t>
  </si>
  <si>
    <t>Tue, 15 Feb 2022 13:16:57 +0000</t>
  </si>
  <si>
    <t>Tue, 15 Feb 2022 13:04:06 +0000</t>
  </si>
  <si>
    <t>Tue, 15 Feb 2022 12:28:03 +0000</t>
  </si>
  <si>
    <t>Tue, 15 Feb 2022 12:16:02 +0000</t>
  </si>
  <si>
    <t>Tue, 15 Feb 2022 12:02:08 +0000</t>
  </si>
  <si>
    <t>Tue, 15 Feb 2022 11:51:42 +0000</t>
  </si>
  <si>
    <t>Tue, 15 Feb 2022 11:39:12 +0000</t>
  </si>
  <si>
    <t>Tue, 15 Feb 2022 11:36:39 +0000</t>
  </si>
  <si>
    <t>Tue, 15 Feb 2022 11:19:10 +0000</t>
  </si>
  <si>
    <t>Tue, 15 Feb 2022 11:06:36 +0000</t>
  </si>
  <si>
    <t>Tue, 15 Feb 2022 11:01:47 +0000</t>
  </si>
  <si>
    <t>Tue, 15 Feb 2022 10:59:50 +0000</t>
  </si>
  <si>
    <t>[8.3 LSs; 009; Block A; 16Feb 2000 CET] Reply LS on maximum number of MBS sessions that can be associated to a PDU session -&gt; for reply</t>
  </si>
  <si>
    <t>Tue, 15 Feb 2022 10:56:45 +0000</t>
  </si>
  <si>
    <t>[8.3 LSs; 003; Block A; 16Feb 2000 CET] Reply LS on 5MBS preparation of stage 3 work split between SA4 and CT3 -&gt; for reply</t>
  </si>
  <si>
    <t>Tue, 15 Feb 2022 10:56:39 +0000</t>
  </si>
  <si>
    <t>[8.3 LSs; 005; Block A; 16Feb 2000 CET] LS on the MBS broadcast service continuity and MBS session identification -&gt; for reply</t>
  </si>
  <si>
    <t>Tue, 15 Feb 2022 10:56:33 +0000</t>
  </si>
  <si>
    <t>Tue, 15 Feb 2022 10:53:41 +0000</t>
  </si>
  <si>
    <t>Tue, 15 Feb 2022 10:52:45 +0000</t>
  </si>
  <si>
    <t>Tue, 15 Feb 2022 10:28:34 +0000</t>
  </si>
  <si>
    <t>Stefan Håkansson LK</t>
  </si>
  <si>
    <t>Tue, 15 Feb 2022 10:23:17 +0000</t>
  </si>
  <si>
    <t>Tue, 15 Feb 2022 10:13:06 +0000</t>
  </si>
  <si>
    <t>Tue, 15 Feb 2022 10:00:50 +0000</t>
  </si>
  <si>
    <t>Tue, 15 Feb 2022 09:48:07 +0000</t>
  </si>
  <si>
    <t>Tue, 15 Feb 2022 09:44:22 +0000</t>
  </si>
  <si>
    <t>Tue, 15 Feb 2022 09:42:57 +0000</t>
  </si>
  <si>
    <t>Tue, 15 Feb 2022 09:36:20 +0000</t>
  </si>
  <si>
    <t>Tue, 15 Feb 2022 09:31:51 +0000</t>
  </si>
  <si>
    <t>[8.7 5MBUSA; 108; Block A; 16Feb 2000 CET] Updated Work and Time Plan for 5MBUSA -&gt; for agreement</t>
  </si>
  <si>
    <t>Tue, 15 Feb 2022 09:25:48 +0000</t>
  </si>
  <si>
    <t>[8.7 5MBUSA; 114; Block A; 16Feb 2000 CET] Discussion on the Nmb10 service design -&gt; for agreement</t>
  </si>
  <si>
    <t>Tue, 15 Feb 2022 09:25:39 +0000</t>
  </si>
  <si>
    <t>[8.7 5MBUSA; 150; Block A; 16Feb 2000 CET] pCR to TS 26.502 Annex B: Nmb8 User Plane ingest examples -&gt; for agreement</t>
  </si>
  <si>
    <t>Tue, 15 Feb 2022 09:25:25 +0000</t>
  </si>
  <si>
    <t>[8.7 5MBUSA; 149; Block A; 16Feb 2000 CET] pCR to TS 26.502 Clause 8: Network Function Services -&gt; for agreement</t>
  </si>
  <si>
    <t>Tue, 15 Feb 2022 09:25:17 +0000</t>
  </si>
  <si>
    <t>[8.7 5MBUSA; 112; Block A; 16Feb 2000 CET] pCR to 26.502 on Proposed Updates to TS26.502 -&gt; for agreement</t>
  </si>
  <si>
    <t>Tue, 15 Feb 2022 09:25:11 +0000</t>
  </si>
  <si>
    <t>[8.7 5MBUSA; 057; Block A; 16Feb 2000 CET] pCR to 26.502 on MBS Distribution Session life-cycle model -&gt; for agreement</t>
  </si>
  <si>
    <t>Tue, 15 Feb 2022 09:24:49 +0000</t>
  </si>
  <si>
    <t>[8.7 5MBUSA; 056; Block A; 16Feb 2000 CET] pCR to 26.502 on Static domain model and baseline parameters -&gt; for agreement</t>
  </si>
  <si>
    <t>Tue, 15 Feb 2022 09:24:41 +0000</t>
  </si>
  <si>
    <t>[8.7 5MBUSA; 123; Block A; 16Feb 2000 CET] pCR to TS 26.502 support of interworking with LTE MBMS -&gt; for agreement</t>
  </si>
  <si>
    <t>Tue, 15 Feb 2022 09:24:33 +0000</t>
  </si>
  <si>
    <t>[8.7 5MBUSA; 021; Block A; 16Feb 2000 CET] dCR to 26.501 on Collaboration Model for 5GMS via eMBMS -&gt; for agreement</t>
  </si>
  <si>
    <t>Tue, 15 Feb 2022 09:24:19 +0000</t>
  </si>
  <si>
    <t>[8.7 5MBUSA; 020; Block A; 16Feb 2000 CET] dCR to 26.501 on 5GMS via eMBMS - Hybrid Services -&gt; for agreement</t>
  </si>
  <si>
    <t>Tue, 15 Feb 2022 09:24:11 +0000</t>
  </si>
  <si>
    <t>[8.7 5MBUSA; 019; Block A; 16Feb 2000 CET] dCR to 26.501 on 5GMS via eMBMS - Broadcast on Demand -&gt; for agreement</t>
  </si>
  <si>
    <t>Tue, 15 Feb 2022 09:24:04 +0000</t>
  </si>
  <si>
    <t>[8.7 5MBUSA; 018; Block A; 16Feb 2000 CET] dCR to 26.501 on 5GMS via eMBMS - Architecture, Broadcast and Reporting -&gt; for agreement</t>
  </si>
  <si>
    <t>Tue, 15 Feb 2022 09:23:55 +0000</t>
  </si>
  <si>
    <t>Tue, 15 Feb 2022 08:56:43 +0000</t>
  </si>
  <si>
    <t>Tue, 15 Feb 2022 08:39:48 +0000</t>
  </si>
  <si>
    <t>Tue, 15 Feb 2022 08:31:36 +0000</t>
  </si>
  <si>
    <t>Tue, 15 Feb 2022 06:59:43 +0000</t>
  </si>
  <si>
    <t>S4-220159 and [8.6 EVEX Block A] reviews</t>
  </si>
  <si>
    <t>Tue, 15 Feb 2022 05:59:05 +0000</t>
  </si>
  <si>
    <t>Tue, 15 Feb 2022 05:46:18 +0000</t>
  </si>
  <si>
    <t>Tue, 15 Feb 2022 05:06:37 +0000</t>
  </si>
  <si>
    <t>Tue, 15 Feb 2022 04:35:00 +0000</t>
  </si>
  <si>
    <t>Tue, 15 Feb 2022 03:55:31 +0000</t>
  </si>
  <si>
    <t>Tue, 15 Feb 2022 02:58:44 +0000</t>
  </si>
  <si>
    <t>Tue, 15 Feb 2022 02:49:23 +0000</t>
  </si>
  <si>
    <t>Tue, 15 Feb 2022 02:44:37 +0000</t>
  </si>
  <si>
    <t>Tue, 15 Feb 2022 02:27:47 +0000</t>
  </si>
  <si>
    <t>Tue, 15 Feb 2022 00:12:40 +0000</t>
  </si>
  <si>
    <t>Tue, 15 Feb 2022 00:09:13 +0000</t>
  </si>
  <si>
    <t>Tue, 15 Feb 2022 00:04:25 +0000</t>
  </si>
  <si>
    <t>Tue, 15 Feb 2022 20:43:16 +0000</t>
  </si>
  <si>
    <t>Tue, 15 Feb 2022 20:31:56 +0000</t>
  </si>
  <si>
    <t>Tue, 15 Feb 2022 20:31:54 +0000</t>
  </si>
  <si>
    <t>Tue, 15 Feb 2022 20:16:40 +0000</t>
  </si>
  <si>
    <t>Tue, 15 Feb 2022 20:11:53 +0000</t>
  </si>
  <si>
    <t>Tue, 15 Feb 2022 20:04:28 +0000</t>
  </si>
  <si>
    <t>Tue, 15 Feb 2022 19:55:39 +0000</t>
  </si>
  <si>
    <t>Tue, 15 Feb 2022 19:55:18 +0000</t>
  </si>
  <si>
    <t>Tue, 15 Feb 2022 19:53:14 +0000</t>
  </si>
  <si>
    <t>Tue, 15 Feb 2022 19:49:56 +0000</t>
  </si>
  <si>
    <t>Tue, 15 Feb 2022 19:37:30 +0000</t>
  </si>
  <si>
    <t>Tue, 15 Feb 2022 19:35:57 +0000</t>
  </si>
  <si>
    <t>Tue, 15 Feb 2022 19:32:50 +0000</t>
  </si>
  <si>
    <t>Tue, 15 Feb 2022 19:31:59 +0000</t>
  </si>
  <si>
    <t>Tue, 15 Feb 2022 19:30:39 +0000</t>
  </si>
  <si>
    <t>Tue, 15 Feb 2022 19:27:19 +0000</t>
  </si>
  <si>
    <t>Tue, 15 Feb 2022 19:23:55 +0000</t>
  </si>
  <si>
    <t>Tue, 15 Feb 2022 19:23:09 +0000</t>
  </si>
  <si>
    <t>Tue, 15 Feb 2022 19:20:15 +0000</t>
  </si>
  <si>
    <t>Tue, 15 Feb 2022 19:20:06 +0000</t>
  </si>
  <si>
    <t>Tue, 15 Feb 2022 19:17:55 +0000</t>
  </si>
  <si>
    <t>Tue, 15 Feb 2022 19:16:46 +0000</t>
  </si>
  <si>
    <t>Tue, 15 Feb 2022 19:16:27 +0000</t>
  </si>
  <si>
    <t>Tue, 15 Feb 2022 19:13:08 +0000</t>
  </si>
  <si>
    <t>Tue, 15 Feb 2022 19:11:36 +0000</t>
  </si>
  <si>
    <t>Tue, 15 Feb 2022 19:10:49 +0000</t>
  </si>
  <si>
    <t>Tue, 15 Feb 2022 19:09:12 +0000</t>
  </si>
  <si>
    <t>Tue, 15 Feb 2022 19:07:51 +0000</t>
  </si>
  <si>
    <t>Tue, 15 Feb 2022 19:06:13 +0000</t>
  </si>
  <si>
    <t>[8.3 LSs; 190, 116; Block A; 16Feb 2000 CET] LSs on maximum container size for QoE configuration and report -&gt; for agreement</t>
  </si>
  <si>
    <t>Hyung-Nam Choi5</t>
  </si>
  <si>
    <t>Tue, 15 Feb 2022 19:02:49 +0000</t>
  </si>
  <si>
    <t>Tue, 15 Feb 2022 18:56:17 +0000</t>
  </si>
  <si>
    <t>Johann Mika</t>
  </si>
  <si>
    <t>Tue, 15 Feb 2022 18:52:52 +0000</t>
  </si>
  <si>
    <t>Tue, 15 Feb 2022 18:52:21 +0000</t>
  </si>
  <si>
    <t>Tue, 15 Feb 2022 18:50:48 +0000</t>
  </si>
  <si>
    <t>Tue, 15 Feb 2022 18:50:33 +0000</t>
  </si>
  <si>
    <t>Tue, 15 Feb 2022 18:50:22 +0000</t>
  </si>
  <si>
    <t>Tue, 15 Feb 2022 18:43:58 +0000</t>
  </si>
  <si>
    <t>Tue, 15 Feb 2022 18:38:20 +0000</t>
  </si>
  <si>
    <t>Tue, 15 Feb 2022 18:37:43 +0000</t>
  </si>
  <si>
    <t>Tue, 15 Feb 2022 18:33:56 +0000</t>
  </si>
  <si>
    <t>Tue, 15 Feb 2022 18:33:55 +0000</t>
  </si>
  <si>
    <t>Tue, 15 Feb 2022 18:12:59 +0000</t>
  </si>
  <si>
    <t>Tue, 15 Feb 2022 18:11:25 +0000</t>
  </si>
  <si>
    <t>Tue, 15 Feb 2022 18:10:20 +0000</t>
  </si>
  <si>
    <t>Tue, 15 Feb 2022 18:08:50 +0000</t>
  </si>
  <si>
    <t>Tue, 15 Feb 2022 18:08:27 +0000</t>
  </si>
  <si>
    <t>Tue, 15 Feb 2022 18:03:00 +0000</t>
  </si>
  <si>
    <t>Tue, 15 Feb 2022 17:57:40 +0000</t>
  </si>
  <si>
    <t>Tue, 15 Feb 2022 17:56:45 +0000</t>
  </si>
  <si>
    <t>Tue, 15 Feb 2022 17:49:28 +0000</t>
  </si>
  <si>
    <t>Tue, 15 Feb 2022 17:46:26 +0000</t>
  </si>
  <si>
    <t>Tue, 15 Feb 2022 17:39:41 +0000</t>
  </si>
  <si>
    <t>Tue, 15 Feb 2022 17:33:52 +0000</t>
  </si>
  <si>
    <t>Tue, 15 Feb 2022 17:31:53 +0000</t>
  </si>
  <si>
    <t>Tue, 15 Feb 2022 17:22:00 +0000</t>
  </si>
  <si>
    <t>Tue, 15 Feb 2022 17:19:20 +0000</t>
  </si>
  <si>
    <t>Tue, 15 Feb 2022 17:09:23 +0000</t>
  </si>
  <si>
    <t>[8.3 LSs; 007, 118; Block A; 16Feb 2000 CET] LSs on SA4 requirements for QoE -&gt; for agreement</t>
  </si>
  <si>
    <t>Tue, 15 Feb 2022 16:57:34 +0000</t>
  </si>
  <si>
    <t>Tue, 15 Feb 2022 16:56:48 +0000</t>
  </si>
  <si>
    <t>[8.3 LSs; 008, 014, 117; Block A; 16Feb 2000 CET] LSs on QoE configuration and reporting related issues -&gt; for agreement</t>
  </si>
  <si>
    <t>Tue, 15 Feb 2022 16:52:56 +0000</t>
  </si>
  <si>
    <t>Tue, 15 Feb 2022 16:48:19 +0000</t>
  </si>
  <si>
    <t>Tue, 15 Feb 2022 16:26:17 +0000</t>
  </si>
  <si>
    <t>Tue, 15 Feb 2022 16:20:12 +0000</t>
  </si>
  <si>
    <t>Tue, 15 Feb 2022 15:45:14 +0000</t>
  </si>
  <si>
    <t>Tue, 15 Feb 2022 14:52:36 +0000</t>
  </si>
  <si>
    <t>Tue, 15 Feb 2022 14:30:58 +0000</t>
  </si>
  <si>
    <t>Tue, 15 Feb 2022 14:25:38 +0000</t>
  </si>
  <si>
    <t>Mon, 21 Feb 2022 23:26:17 +0000</t>
  </si>
  <si>
    <t>Mon, 21 Feb 2022 23:11:37 +0000</t>
  </si>
  <si>
    <t>S4-220234: [5MBUSA] 5GMS via eMBMS in Inbox</t>
  </si>
  <si>
    <t>Mon, 21 Feb 2022 22:55:22 +0000</t>
  </si>
  <si>
    <t>Mon, 21 Feb 2022 22:55:16 +0000</t>
  </si>
  <si>
    <t>Mon, 21 Feb 2022 22:51:29 +0000</t>
  </si>
  <si>
    <t>Mon, 21 Feb 2022 22:48:56 +0000</t>
  </si>
  <si>
    <t>Mon, 21 Feb 2022 22:43:55 +0000</t>
  </si>
  <si>
    <t>Mon, 21 Feb 2022 22:33:13 +0000</t>
  </si>
  <si>
    <t>Mon, 21 Feb 2022 22:21:46 +0000</t>
  </si>
  <si>
    <t>Mon, 21 Feb 2022 22:19:44 +0000</t>
  </si>
  <si>
    <t>Mon, 21 Feb 2022 22:05:44 +0000</t>
  </si>
  <si>
    <t>Mon, 21 Feb 2022 21:56:37 +0000</t>
  </si>
  <si>
    <t>Srinivas Gudumasu</t>
  </si>
  <si>
    <t>Mon, 21 Feb 2022 21:55:25 +0000</t>
  </si>
  <si>
    <t>Mon, 21 Feb 2022 21:50:58 +0000</t>
  </si>
  <si>
    <t>Mon, 21 Feb 2022 21:49:14 +0000</t>
  </si>
  <si>
    <t>Mon, 21 Feb 2022 21:48:27 +0000</t>
  </si>
  <si>
    <t>Mon, 21 Feb 2022 21:44:22 +0000</t>
  </si>
  <si>
    <t>Mon, 21 Feb 2022 21:41:34 +0000</t>
  </si>
  <si>
    <t>Mon, 21 Feb 2022 21:35:44 +0000</t>
  </si>
  <si>
    <t>Mon, 21 Feb 2022 21:05:23 +0000</t>
  </si>
  <si>
    <t>Mon, 21 Feb 2022 21:04:45 +0000</t>
  </si>
  <si>
    <t>Mon, 21 Feb 2022 20:58:50 +0000</t>
  </si>
  <si>
    <t>Mon, 21 Feb 2022 20:53:32 +0000</t>
  </si>
  <si>
    <t>Mon, 21 Feb 2022 20:52:18 +0000</t>
  </si>
  <si>
    <t>Mon, 21 Feb 2022 20:48:03 +0000</t>
  </si>
  <si>
    <t>Mon, 21 Feb 2022 20:46:54 +0000</t>
  </si>
  <si>
    <t>Mon, 21 Feb 2022 20:45:48 +0000</t>
  </si>
  <si>
    <t>Mon, 21 Feb 2022 20:44:15 +0000</t>
  </si>
  <si>
    <t>Mon, 21 Feb 2022 20:44:04 +0000</t>
  </si>
  <si>
    <t>Mon, 21 Feb 2022 20:40:42 +0000</t>
  </si>
  <si>
    <t>Mon, 21 Feb 2022 20:38:59 +0000</t>
  </si>
  <si>
    <t>Mon, 21 Feb 2022 20:38:15 +0000</t>
  </si>
  <si>
    <t>Mon, 21 Feb 2022 20:36:47 +0000</t>
  </si>
  <si>
    <t>Mon, 21 Feb 2022 20:35:31 +0000</t>
  </si>
  <si>
    <t>Mon, 21 Feb 2022 20:33:59 +0000</t>
  </si>
  <si>
    <t>Mon, 21 Feb 2022 20:33:54 +0000</t>
  </si>
  <si>
    <t>Mon, 21 Feb 2022 20:33:35 +0000</t>
  </si>
  <si>
    <t>Mon, 21 Feb 2022 20:33:01 +0000</t>
  </si>
  <si>
    <t>Mon, 21 Feb 2022 20:32:07 +0000</t>
  </si>
  <si>
    <t>Mon, 21 Feb 2022 20:24:07 +0000</t>
  </si>
  <si>
    <t>Mon, 21 Feb 2022 20:18:35 +0000</t>
  </si>
  <si>
    <t>Mon, 21 Feb 2022 20:10:21 +0000</t>
  </si>
  <si>
    <t>Mon, 21 Feb 2022 20:04:50 +0000</t>
  </si>
  <si>
    <t>Mon, 21 Feb 2022 20:01:49 +0000</t>
  </si>
  <si>
    <t>Mon, 21 Feb 2022 20:00:15 +0000</t>
  </si>
  <si>
    <t>Mon, 21 Feb 2022 19:58:20 +0000</t>
  </si>
  <si>
    <t>Mon, 21 Feb 2022 19:57:53 +0000</t>
  </si>
  <si>
    <t>Mon, 21 Feb 2022 19:52:04 +0000</t>
  </si>
  <si>
    <t>Mon, 21 Feb 2022 19:51:24 +0000</t>
  </si>
  <si>
    <t>Mon, 21 Feb 2022 19:50:24 +0000</t>
  </si>
  <si>
    <t>Mon, 21 Feb 2022 19:49:21 +0000</t>
  </si>
  <si>
    <t>Mon, 21 Feb 2022 19:39:57 +0000</t>
  </si>
  <si>
    <t>Mon, 21 Feb 2022 19:39:50 +0000</t>
  </si>
  <si>
    <t>Mon, 21 Feb 2022 19:39:19 +0000</t>
  </si>
  <si>
    <t>Mon, 21 Feb 2022 19:39:08 +0000</t>
  </si>
  <si>
    <t>Mon, 21 Feb 2022 19:32:21 +0000</t>
  </si>
  <si>
    <t>Mon, 21 Feb 2022 19:32:06 +0000</t>
  </si>
  <si>
    <t>Mon, 21 Feb 2022 19:30:02 +0000</t>
  </si>
  <si>
    <t>Mon, 21 Feb 2022 19:26:49 +0000</t>
  </si>
  <si>
    <t>Mon, 21 Feb 2022 19:21:59 +0000</t>
  </si>
  <si>
    <t>Mon, 21 Feb 2022 19:21:04 +0000</t>
  </si>
  <si>
    <t>Mon, 21 Feb 2022 19:21:00 +0000</t>
  </si>
  <si>
    <t>Mon, 21 Feb 2022 19:16:47 +0000</t>
  </si>
  <si>
    <t>Mon, 21 Feb 2022 19:11:31 +0000</t>
  </si>
  <si>
    <t>Mon, 21 Feb 2022 18:37:31 +0000</t>
  </si>
  <si>
    <t>Mon, 21 Feb 2022 18:35:04 +0000</t>
  </si>
  <si>
    <t>Curcio, Igor (Nokia - FI/Tampere)</t>
  </si>
  <si>
    <t>Mon, 21 Feb 2022 18:25:47 +0000</t>
  </si>
  <si>
    <t>Mon, 21 Feb 2022 18:25:31 +0000</t>
  </si>
  <si>
    <t>Mon, 21 Feb 2022 15:39:39 +0000</t>
  </si>
  <si>
    <t>Mon, 21 Feb 2022 15:34:58 +0000</t>
  </si>
  <si>
    <t>Mon, 21 Feb 2022 15:29:29 +0000</t>
  </si>
  <si>
    <t>Mon, 21 Feb 2022 15:20:09 +0000</t>
  </si>
  <si>
    <t>Mon, 21 Feb 2022 14:45:41 +0000</t>
  </si>
  <si>
    <t>Mon, 21 Feb 2022 14:33:11 +0000</t>
  </si>
  <si>
    <t>Mon, 21 Feb 2022 14:25:27 +0000</t>
  </si>
  <si>
    <t>Mon, 21 Feb 2022 14:23:36 +0000</t>
  </si>
  <si>
    <t>Mon, 21 Feb 2022 14:21:39 +0000</t>
  </si>
  <si>
    <t>Mon, 21 Feb 2022 14:12:59 +0000</t>
  </si>
  <si>
    <t>Mon, 21 Feb 2022 14:10:33 +0000</t>
  </si>
  <si>
    <t>Mon, 21 Feb 2022 14:04:52 +0000</t>
  </si>
  <si>
    <t>Mon, 21 Feb 2022 13:57:53 +0000</t>
  </si>
  <si>
    <t>Mon, 21 Feb 2022 13:54:11 +0000</t>
  </si>
  <si>
    <t>Mon, 21 Feb 2022 12:55:11 +0000</t>
  </si>
  <si>
    <t>Mon, 21 Feb 2022 11:46:16 +0000</t>
  </si>
  <si>
    <t>Mon, 21 Feb 2022 11:44:25 +0000</t>
  </si>
  <si>
    <t>Mon, 21 Feb 2022 10:27:56 +0000</t>
  </si>
  <si>
    <t>Mon, 21 Feb 2022 10:17:57 +0000</t>
  </si>
  <si>
    <t>Mon, 21 Feb 2022 10:16:00 +0000</t>
  </si>
  <si>
    <t>Mon, 21 Feb 2022 10:09:30 +0000</t>
  </si>
  <si>
    <t>Mon, 21 Feb 2022 10:08:09 +0000</t>
  </si>
  <si>
    <t>Mon, 21 Feb 2022 09:57:23 +0000</t>
  </si>
  <si>
    <t>Mon, 21 Feb 2022 09:48:40 +0000</t>
  </si>
  <si>
    <t>Mon, 21 Feb 2022 09:18:21 +0000</t>
  </si>
  <si>
    <t>Mon, 21 Feb 2022 08:01:17 +0000</t>
  </si>
  <si>
    <t>[EDGE] Revisions r03 of Edge CRs</t>
  </si>
  <si>
    <t>Mon, 21 Feb 2022 06:32:58 +0000</t>
  </si>
  <si>
    <t>Sun, 20 Feb 2022 21:23:47 +0000</t>
  </si>
  <si>
    <t>Sat, 19 Feb 2022 23:32:20 +0000</t>
  </si>
  <si>
    <t>Sat, 19 Feb 2022 07:20:58 +0000</t>
  </si>
  <si>
    <t>Fri, 18 Feb 2022 23:22:11 +0000</t>
  </si>
  <si>
    <t>Fri, 18 Feb 2022 23:10:24 +0000</t>
  </si>
  <si>
    <t>Fri, 18 Feb 2022 23:06:55 +0000</t>
  </si>
  <si>
    <t>Fri, 18 Feb 2022 23:01:57 +0000</t>
  </si>
  <si>
    <t>Fri, 18 Feb 2022 22:52:13 +0000</t>
  </si>
  <si>
    <t>MBS SWG Tdoc allocation rev7</t>
  </si>
  <si>
    <t>Fri, 18 Feb 2022 22:40:45 +0000</t>
  </si>
  <si>
    <t>Fri, 18 Feb 2022 22:37:04 +0000</t>
  </si>
  <si>
    <t>[FS_5GMS_EXT] Conclusion drafting</t>
  </si>
  <si>
    <t>Fri, 18 Feb 2022 22:35:42 +0000</t>
  </si>
  <si>
    <t>[EDGE] continued edge offline</t>
  </si>
  <si>
    <t>Fri, 18 Feb 2022 22:32:51 +0000</t>
  </si>
  <si>
    <t>Presentation sheet for TS 26.532 V1.0.0</t>
  </si>
  <si>
    <t>Fri, 18 Feb 2022 22:24:49 +0000</t>
  </si>
  <si>
    <t>Fri, 18 Feb 2022 22:10:21 +0000</t>
  </si>
  <si>
    <t>Fri, 18 Feb 2022 21:55:29 +0000</t>
  </si>
  <si>
    <t>Fri, 18 Feb 2022 21:23:19 +0000</t>
  </si>
  <si>
    <t>Fri, 18 Feb 2022 21:00:41 +0000</t>
  </si>
  <si>
    <t>Fri, 18 Feb 2022 20:58:58 +0000</t>
  </si>
  <si>
    <t>Fri, 18 Feb 2022 20:58:13 +0000</t>
  </si>
  <si>
    <t>MBS SWG Tdoc allocation rev6</t>
  </si>
  <si>
    <t>Fri, 18 Feb 2022 20:57:22 +0000</t>
  </si>
  <si>
    <t>Fri, 18 Feb 2022 20:50:58 +0000</t>
  </si>
  <si>
    <t>Fri, 18 Feb 2022 20:46:13 +0000</t>
  </si>
  <si>
    <t>Fri, 18 Feb 2022 20:44:51 +0000</t>
  </si>
  <si>
    <t>Fri, 18 Feb 2022 20:41:39 +0000</t>
  </si>
  <si>
    <t>Fri, 18 Feb 2022 20:32:11 +0000</t>
  </si>
  <si>
    <t>Fri, 18 Feb 2022 20:27:04 +0000</t>
  </si>
  <si>
    <t>Fri, 18 Feb 2022 20:18:47 +0000</t>
  </si>
  <si>
    <t>Fri, 18 Feb 2022 20:16:34 +0000</t>
  </si>
  <si>
    <t>Fri, 18 Feb 2022 20:15:22 +0000</t>
  </si>
  <si>
    <t>Fri, 18 Feb 2022 20:04:58 +0000</t>
  </si>
  <si>
    <t>Fri, 18 Feb 2022 20:03:20 +0000</t>
  </si>
  <si>
    <t>Fri, 18 Feb 2022 20:01:21 +0000</t>
  </si>
  <si>
    <t>Fri, 18 Feb 2022 19:58:24 +0000</t>
  </si>
  <si>
    <t>Fri, 18 Feb 2022 19:54:24 +0000</t>
  </si>
  <si>
    <t>Fri, 18 Feb 2022 19:53:28 +0000</t>
  </si>
  <si>
    <t>Fri, 18 Feb 2022 19:53:03 +0000</t>
  </si>
  <si>
    <t>Fri, 18 Feb 2022 19:43:55 +0000</t>
  </si>
  <si>
    <t>Fri, 18 Feb 2022 19:42:26 +0000</t>
  </si>
  <si>
    <t>Fri, 18 Feb 2022 19:41:17 +0000</t>
  </si>
  <si>
    <t>Fri, 18 Feb 2022 19:36:50 +0000</t>
  </si>
  <si>
    <t>Fri, 18 Feb 2022 19:20:41 +0000</t>
  </si>
  <si>
    <t>Fri, 18 Feb 2022 19:11:03 +0000</t>
  </si>
  <si>
    <t>Fri, 18 Feb 2022 19:08:49 +0000</t>
  </si>
  <si>
    <t>Fri, 18 Feb 2022 18:53:30 +0000</t>
  </si>
  <si>
    <t>Fri, 18 Feb 2022 18:37:45 +0000</t>
  </si>
  <si>
    <t>Fri, 18 Feb 2022 18:31:21 +0000</t>
  </si>
  <si>
    <t>Fri, 18 Feb 2022 18:29:53 +0000</t>
  </si>
  <si>
    <t>Fri, 18 Feb 2022 18:28:51 +0000</t>
  </si>
  <si>
    <t>Fri, 18 Feb 2022 18:23:23 +0000</t>
  </si>
  <si>
    <t>Fri, 18 Feb 2022 18:20:31 +0000</t>
  </si>
  <si>
    <t>Fri, 18 Feb 2022 18:19:07 +0000</t>
  </si>
  <si>
    <t>Fri, 18 Feb 2022 18:04:14 +0000</t>
  </si>
  <si>
    <t>Fri, 18 Feb 2022 18:01:40 +0000</t>
  </si>
  <si>
    <t>Fri, 18 Feb 2022 17:57:05 +0000</t>
  </si>
  <si>
    <t>Fri, 18 Feb 2022 17:56:53 +0000</t>
  </si>
  <si>
    <t>Fri, 18 Feb 2022 17:52:08 +0000</t>
  </si>
  <si>
    <t>Fri, 18 Feb 2022 17:43:30 +0000</t>
  </si>
  <si>
    <t>Fri, 18 Feb 2022 17:40:29 +0000</t>
  </si>
  <si>
    <t>Fri, 18 Feb 2022 17:12:30 +0000</t>
  </si>
  <si>
    <t>Fri, 18 Feb 2022 16:57:11 +0000</t>
  </si>
  <si>
    <t>Fri, 18 Feb 2022 16:46:09 +0000</t>
  </si>
  <si>
    <t>Draft of S4-220234: [5MBUSA] 5GMS via eMBMS on Drafts folder</t>
  </si>
  <si>
    <t>Fri, 18 Feb 2022 16:36:29 +0000</t>
  </si>
  <si>
    <t>Fri, 18 Feb 2022 16:17:17 +0000</t>
  </si>
  <si>
    <t>Fri, 18 Feb 2022 16:14:07 +0000</t>
  </si>
  <si>
    <t>Peng Tan</t>
  </si>
  <si>
    <t>Fri, 18 Feb 2022 13:56:53 +0000</t>
  </si>
  <si>
    <t>Fri, 18 Feb 2022 13:50:48 +0000</t>
  </si>
  <si>
    <t>Fri, 18 Feb 2022 13:45:30 +0000</t>
  </si>
  <si>
    <t>Fri, 18 Feb 2022 13:37:40 +0000</t>
  </si>
  <si>
    <t>Fri, 18 Feb 2022 13:27:05 +0000</t>
  </si>
  <si>
    <t>Fri, 18 Feb 2022 13:19:38 +0000</t>
  </si>
  <si>
    <t>Fri, 18 Feb 2022 12:59:04 +0000</t>
  </si>
  <si>
    <t>Fri, 18 Feb 2022 12:41:02 +0000</t>
  </si>
  <si>
    <t>Fri, 18 Feb 2022 12:34:17 +0000</t>
  </si>
  <si>
    <t>Fri, 18 Feb 2022 12:02:25 +0000</t>
  </si>
  <si>
    <t>[5MBUSA] Draft LS on MBS User Services</t>
  </si>
  <si>
    <t>Fri, 18 Feb 2022 11:08:35 +0000</t>
  </si>
  <si>
    <t>Fri, 18 Feb 2022 10:08:53 +0000</t>
  </si>
  <si>
    <t>Fri, 18 Feb 2022 09:00:39 +0000</t>
  </si>
  <si>
    <t>Fri, 18 Feb 2022 08:09:18 +0000</t>
  </si>
  <si>
    <t>Fri, 18 Feb 2022 07:35:50 +0000</t>
  </si>
  <si>
    <t>Fri, 18 Feb 2022 04:38:11 +0000</t>
  </si>
  <si>
    <t>Fri, 18 Feb 2022 02:08:39 +0000</t>
  </si>
  <si>
    <t>Fri, 18 Feb 2022 02:04:20 +0000</t>
  </si>
  <si>
    <t>Fri, 18 Feb 2022 01:21:42 +0000</t>
  </si>
  <si>
    <t>Fri, 18 Feb 2022 01:16:43 +0000</t>
  </si>
  <si>
    <t>[EVEX] Draft TS 26.531 V1.1.0</t>
  </si>
  <si>
    <t>Fri, 18 Feb 2022 01:05:35 +0000</t>
  </si>
  <si>
    <t>Fri, 18 Feb 2022 00:58:05 +0000</t>
  </si>
  <si>
    <t>Fri, 18 Feb 2022 00:37:11 +0000</t>
  </si>
  <si>
    <t>Fri, 18 Feb 2022 00:35:07 +0000</t>
  </si>
  <si>
    <t>[EVEX] Documents uploaded to Inbox</t>
  </si>
  <si>
    <t>Fri, 18 Feb 2022 00:13:09 +0000</t>
  </si>
  <si>
    <t>Thu, 17 Feb 2022 23:50:28 +0000</t>
  </si>
  <si>
    <t>Thu, 17 Feb 2022 23:41:21 +0000</t>
  </si>
  <si>
    <t>Thu, 17 Feb 2022 23:10:39 +0000</t>
  </si>
  <si>
    <t>Thu, 17 Feb 2022 22:43:28 +0000</t>
  </si>
  <si>
    <t>Thu, 17 Feb 2022 22:40:33 +0000</t>
  </si>
  <si>
    <t>Thu, 17 Feb 2022 22:39:01 +0000</t>
  </si>
  <si>
    <t>MBS SWG Tdoc allocation rev5</t>
  </si>
  <si>
    <t>Thu, 17 Feb 2022 22:36:07 +0000</t>
  </si>
  <si>
    <t>[8.14 Others; 67, 66; Block B; 21Feb 2000 CET] [TEI-17+TRAPI] DP and dCR 26.347 on Extensions to MBMS-URLs for ROM Services -&gt; for agreement</t>
  </si>
  <si>
    <t>Thu, 17 Feb 2022 22:31:19 +0000</t>
  </si>
  <si>
    <t>[8.13 New Work; 139; Block B; 21Feb 2000 CET] Study on Energy-aware 5G Media Streaming -&gt; for agreement</t>
  </si>
  <si>
    <t>Thu, 17 Feb 2022 22:26:51 +0000</t>
  </si>
  <si>
    <t>[8.13 New Work; 070; Block B; 21Feb 2000 CET] Draft New WID on new 5GMS extensions -&gt; for agreement</t>
  </si>
  <si>
    <t>Thu, 17 Feb 2022 22:26:43 +0000</t>
  </si>
  <si>
    <t>[8.13 New Work; 033; Block B; 21Feb 2000 CET] Proposal for Rel-18 MBS WID scheduling -&gt; for agreement</t>
  </si>
  <si>
    <t>Thu, 17 Feb 2022 22:26:32 +0000</t>
  </si>
  <si>
    <t>[8.12 FS_5G_MSE; 030; Block B; 21Feb 2000 CET] Proposed Work Plan for FS_5G_MSE -&gt; for agreement</t>
  </si>
  <si>
    <t>Thu, 17 Feb 2022 22:16:31 +0000</t>
  </si>
  <si>
    <t>[8.12 FS_5G_MSE; 031; Block B; 21Feb 2000 CET] draft TR 5G Media Service Enablers 26.857 0.0.1 -&gt; for agreement</t>
  </si>
  <si>
    <t>Thu, 17 Feb 2022 22:16:25 +0000</t>
  </si>
  <si>
    <t>[8.12 FS_5G_MSE; 032; Block B; 21Feb 2000 CET] DP on Some Ideas around MSE -&gt; for agreement</t>
  </si>
  <si>
    <t>Thu, 17 Feb 2022 22:16:18 +0000</t>
  </si>
  <si>
    <t>Thu, 17 Feb 2022 22:15:50 +0000</t>
  </si>
  <si>
    <t>Thu, 17 Feb 2022 22:11:04 +0000</t>
  </si>
  <si>
    <t>Thu, 17 Feb 2022 22:06:40 +0000</t>
  </si>
  <si>
    <t>Thu, 17 Feb 2022 21:52:31 +0000</t>
  </si>
  <si>
    <t>Thu, 17 Feb 2022 21:13:50 +0000</t>
  </si>
  <si>
    <t>Thu, 17 Feb 2022 21:11:09 +0000</t>
  </si>
  <si>
    <t>[8.11 FS_NPN4AVProd ; 146; Block B; 21Feb 2000 CET] Exception request for Study on Media Production over 5G NPN -&gt; for agreement</t>
  </si>
  <si>
    <t>Thu, 17 Feb 2022 20:55:06 +0000</t>
  </si>
  <si>
    <t>[8.11 FS_NPN4AVProd ; 145; Block B; 21Feb 2000 CET] Updated Time and Work Plan for FS_NPN4AVProd -&gt; for agreement</t>
  </si>
  <si>
    <t>Thu, 17 Feb 2022 20:54:50 +0000</t>
  </si>
  <si>
    <t>[8.11 FS_NPN4AVProd ; 144; Block B; 21Feb 2000 CET] Summary of 5G MAG workshops -&gt; for information</t>
  </si>
  <si>
    <t>Thu, 17 Feb 2022 20:54:40 +0000</t>
  </si>
  <si>
    <t>[8.11 FS_NPN4AVProd ; 143; Block B; 21Feb 2000 CET] pCR 26.805 Introduction to Candidate Solutions and updates to KI#2 -&gt; for agreement</t>
  </si>
  <si>
    <t>Thu, 17 Feb 2022 20:54:26 +0000</t>
  </si>
  <si>
    <t>[8.11 FS_NPN4AVProd ; 142; Block B; 21Feb 2000 CET] pCR 26.805 Definition of Collaboration Scenarios -&gt; for agreement</t>
  </si>
  <si>
    <t>Thu, 17 Feb 2022 20:54:14 +0000</t>
  </si>
  <si>
    <t>[8.11 FS_NPN4AVProd ; 059; Block B; 21Feb 2000 CET] pCR 26.805 Tunnelling RTP media sessions over QUIC -&gt; for agreement</t>
  </si>
  <si>
    <t>Thu, 17 Feb 2022 20:53:37 +0000</t>
  </si>
  <si>
    <t>[8.11 FS_NPN4AVProd ; 029; Block B; 21Feb 2000 CET] pCR 26.805 mmWAVE for Media Production -&gt; for agreement</t>
  </si>
  <si>
    <t>Thu, 17 Feb 2022 20:53:25 +0000</t>
  </si>
  <si>
    <t>[8.11 FS_NPN4AVProd ; 136; Block B; 21Feb 2000 CET] draft TR 26.805 Study on Media Production over 5G NPN Systems v1.0.2 -&gt; for agreement as basis for further work</t>
  </si>
  <si>
    <t>Thu, 17 Feb 2022 20:53:14 +0000</t>
  </si>
  <si>
    <t>[8.11 FS_NPN4AVProd ; 028; Block B; 21Feb 2000 CET] DP Proposed Communication with SA2 -&gt; for agreement</t>
  </si>
  <si>
    <t>Thu, 17 Feb 2022 20:52:54 +0000</t>
  </si>
  <si>
    <t>EVEX timeplan uploaded</t>
  </si>
  <si>
    <t>Thu, 17 Feb 2022 20:50:41 +0000</t>
  </si>
  <si>
    <t>Thu, 17 Feb 2022 20:26:00 +0000</t>
  </si>
  <si>
    <t>Thu, 17 Feb 2022 20:22:26 +0000</t>
  </si>
  <si>
    <t>Thu, 17 Feb 2022 20:16:37 +0000</t>
  </si>
  <si>
    <t>Thu, 17 Feb 2022 20:04:26 +0000</t>
  </si>
  <si>
    <t>Request for late document presentation</t>
  </si>
  <si>
    <t>Thu, 17 Feb 2022 19:51:35 +0000</t>
  </si>
  <si>
    <t>Thu, 17 Feb 2022 19:49:50 +0000</t>
  </si>
  <si>
    <t>Thu, 17 Feb 2022 19:44:28 +0000</t>
  </si>
  <si>
    <t>Thu, 17 Feb 2022 19:40:34 +0000</t>
  </si>
  <si>
    <t>Thu, 17 Feb 2022 19:31:14 +0000</t>
  </si>
  <si>
    <t>Thu, 17 Feb 2022 19:26:31 +0000</t>
  </si>
  <si>
    <t>Thu, 17 Feb 2022 19:17:51 +0000</t>
  </si>
  <si>
    <t>Thu, 17 Feb 2022 18:56:12 +0000</t>
  </si>
  <si>
    <t>Thu, 17 Feb 2022 18:15:09 +0000</t>
  </si>
  <si>
    <t>[5MBUSA] Draft TS 26.502 V1.1.0</t>
  </si>
  <si>
    <t>Thu, 17 Feb 2022 17:41:43 +0000</t>
  </si>
  <si>
    <t>Thu, 17 Feb 2022 16:49:52 +0000</t>
  </si>
  <si>
    <t>Thu, 17 Feb 2022 16:47:42 +0000</t>
  </si>
  <si>
    <t>Thu, 17 Feb 2022 16:31:42 +0000</t>
  </si>
  <si>
    <t>Thu, 17 Feb 2022 16:27:05 +0000</t>
  </si>
  <si>
    <t>Thu, 17 Feb 2022 15:28:22 +0000</t>
  </si>
  <si>
    <t>Thu, 17 Feb 2022 14:34:00 +0000</t>
  </si>
  <si>
    <t>[8.10 FS_5GMS_EXT; 072; Block A; 18Feb 2000 CET] Proposed Work Plan v(5.0) -&gt; for agreement</t>
  </si>
  <si>
    <t>Thu, 17 Feb 2022 14:30:03 +0000</t>
  </si>
  <si>
    <t>[8.10 FS_5GMS_EXT; 172, 173; Block A; 18Feb 2000 CET] DPs 26.804 Additional Potential Issues and Use cases for Network Slicing Extensions -&gt; for agreement</t>
  </si>
  <si>
    <t>Thu, 17 Feb 2022 14:30:00 +0000</t>
  </si>
  <si>
    <t>[8.10 FS_5GMS_EXT; 148; Block A; 18Feb 2000 CET] pCR 26.804 Per App authorization -&gt; for agreement</t>
  </si>
  <si>
    <t>Thu, 17 Feb 2022 14:29:57 +0000</t>
  </si>
  <si>
    <t>[8.10 FS_5GMS_EXT; 147; Block A; 18Feb 2000 CET] pCR 26.804 Corrections and Conclusions for Traffic Identification KI -&gt; for agreement</t>
  </si>
  <si>
    <t>Thu, 17 Feb 2022 14:29:54 +0000</t>
  </si>
  <si>
    <t>[8.10 FS_5GMS_EXT; 078; Block A; 18Feb 2000 CET] pCR 26.804 Conclusion for the BDT (Background Data Transfer) key issue -&gt; for agreement</t>
  </si>
  <si>
    <t>Thu, 17 Feb 2022 14:29:52 +0000</t>
  </si>
  <si>
    <t>[8.10 FS_5GMS_EXT; 027; Block A; 18Feb 2000 CET] pCR 26.804 TV-grade mass distribution of unicast Live Services -&gt; for agreement</t>
  </si>
  <si>
    <t>Thu, 17 Feb 2022 14:29:46 +0000</t>
  </si>
  <si>
    <t>Thu, 17 Feb 2022 13:35:11 +0000</t>
  </si>
  <si>
    <t>Thu, 17 Feb 2022 13:26:41 +0000</t>
  </si>
  <si>
    <t>Thu, 17 Feb 2022 13:25:14 +0000</t>
  </si>
  <si>
    <t>Thu, 17 Feb 2022 13:16:32 +0000</t>
  </si>
  <si>
    <t>Thu, 17 Feb 2022 11:47:46 +0000</t>
  </si>
  <si>
    <t>239, reply of 191; draft LS reply on RAN Visible QoE</t>
  </si>
  <si>
    <t>Thu, 17 Feb 2022 10:59:15 +0000</t>
  </si>
  <si>
    <t>Thu, 17 Feb 2022 10:59:09 +0000</t>
  </si>
  <si>
    <t>Thu, 17 Feb 2022 10:56:27 +0000</t>
  </si>
  <si>
    <t>Thu, 17 Feb 2022 10:34:31 +0000</t>
  </si>
  <si>
    <t>Thu, 17 Feb 2022 10:23:58 +0000</t>
  </si>
  <si>
    <t>Thu, 17 Feb 2022 10:23:47 +0000</t>
  </si>
  <si>
    <t>Thu, 17 Feb 2022 00:50:20 +0000</t>
  </si>
  <si>
    <t>Thu, 17 Feb 2022 00:48:29 +0000</t>
  </si>
  <si>
    <t>Thu, 17 Feb 2022 00:42:41 +0000</t>
  </si>
  <si>
    <t>MBS SWG Tdoc allocation rev4</t>
  </si>
  <si>
    <t>Thu, 17 Feb 2022 00:41:29 +0000</t>
  </si>
  <si>
    <t>Thu, 17 Feb 2022 00:25:14 +0000</t>
  </si>
  <si>
    <t>Thu, 17 Feb 2022 00:16:41 +0000</t>
  </si>
  <si>
    <t>Thu, 17 Feb 2022 00:12:34 +0000</t>
  </si>
  <si>
    <t>Thu, 17 Feb 2022 00:08:32 +0000</t>
  </si>
  <si>
    <t>Thu, 17 Feb 2022 00:03:47 +0000</t>
  </si>
  <si>
    <t>Wed, 16 Feb 2022 23:21:01 +0000</t>
  </si>
  <si>
    <t>Wed, 16 Feb 2022 23:10:30 +0000</t>
  </si>
  <si>
    <t>Wed, 16 Feb 2022 23:08:13 +0000</t>
  </si>
  <si>
    <t>Wed, 16 Feb 2022 23:01:30 +0000</t>
  </si>
  <si>
    <t>Wed, 16 Feb 2022 22:59:18 +0000</t>
  </si>
  <si>
    <t>Wed, 16 Feb 2022 22:59:06 +0000</t>
  </si>
  <si>
    <t>Wed, 16 Feb 2022 22:58:03 +0000</t>
  </si>
  <si>
    <t>Wed, 16 Feb 2022 22:57:55 +0000</t>
  </si>
  <si>
    <t>Wed, 16 Feb 2022 22:55:18 +0000</t>
  </si>
  <si>
    <t>Wed, 16 Feb 2022 22:55:14 +0000</t>
  </si>
  <si>
    <t>Wed, 16 Feb 2022 22:55:02 +0000</t>
  </si>
  <si>
    <t>Wed, 16 Feb 2022 22:54:33 +0000</t>
  </si>
  <si>
    <t>Wed, 16 Feb 2022 22:54:24 +0000</t>
  </si>
  <si>
    <t>MBS SWG Tdoc allocation rev3</t>
  </si>
  <si>
    <t>Wed, 16 Feb 2022 22:54:00 +0000</t>
  </si>
  <si>
    <t>Wed, 16 Feb 2022 22:50:29 +0000</t>
  </si>
  <si>
    <t>Wed, 16 Feb 2022 22:48:24 +0000</t>
  </si>
  <si>
    <t>Wed, 16 Feb 2022 22:48:06 +0000</t>
  </si>
  <si>
    <t>Wed, 16 Feb 2022 22:47:09 +0000</t>
  </si>
  <si>
    <t>Wed, 16 Feb 2022 22:46:11 +0000</t>
  </si>
  <si>
    <t>Wed, 16 Feb 2022 22:44:23 +0000</t>
  </si>
  <si>
    <t>Wed, 16 Feb 2022 22:41:47 +0000</t>
  </si>
  <si>
    <t>Wed, 16 Feb 2022 22:40:44 +0000</t>
  </si>
  <si>
    <t>Wed, 16 Feb 2022 22:38:31 +0000</t>
  </si>
  <si>
    <t>Wed, 16 Feb 2022 22:37:21 +0000</t>
  </si>
  <si>
    <t>Wed, 16 Feb 2022 22:35:45 +0000</t>
  </si>
  <si>
    <t>Wed, 16 Feb 2022 22:32:10 +0000</t>
  </si>
  <si>
    <t>Wed, 16 Feb 2022 22:30:34 +0000</t>
  </si>
  <si>
    <t>Wed, 16 Feb 2022 22:29:09 +0000</t>
  </si>
  <si>
    <t>Wed, 16 Feb 2022 22:28:19 +0000</t>
  </si>
  <si>
    <t>Wed, 16 Feb 2022 22:27:40 +0000</t>
  </si>
  <si>
    <t>Wed, 16 Feb 2022 22:26:05 +0000</t>
  </si>
  <si>
    <t>Wed, 16 Feb 2022 22:23:19 +0000</t>
  </si>
  <si>
    <t>Wed, 16 Feb 2022 22:22:16 +0000</t>
  </si>
  <si>
    <t>Wed, 16 Feb 2022 22:08:03 +0000</t>
  </si>
  <si>
    <t>Wed, 16 Feb 2022 22:07:47 +0000</t>
  </si>
  <si>
    <t>Wed, 16 Feb 2022 22:04:37 +0000</t>
  </si>
  <si>
    <t>Wed, 16 Feb 2022 22:02:47 +0000</t>
  </si>
  <si>
    <t>Wed, 16 Feb 2022 22:01:06 +0000</t>
  </si>
  <si>
    <t>Wed, 16 Feb 2022 21:58:08 +0000</t>
  </si>
  <si>
    <t>Wed, 16 Feb 2022 21:56:49 +0000</t>
  </si>
  <si>
    <t>Wed, 16 Feb 2022 21:49:55 +0000</t>
  </si>
  <si>
    <t>Wed, 16 Feb 2022 21:49:18 +0000</t>
  </si>
  <si>
    <t>Wed, 16 Feb 2022 21:46:14 +0000</t>
  </si>
  <si>
    <t>Wed, 16 Feb 2022 21:38:29 +0000</t>
  </si>
  <si>
    <t>Wed, 16 Feb 2022 21:35:36 +0000</t>
  </si>
  <si>
    <t>Wed, 16 Feb 2022 21:34:16 +0000</t>
  </si>
  <si>
    <t>Wed, 16 Feb 2022 21:28:09 +0000</t>
  </si>
  <si>
    <t>Wed, 16 Feb 2022 21:23:11 +0000</t>
  </si>
  <si>
    <t>Wed, 16 Feb 2022 21:11:21 +0000</t>
  </si>
  <si>
    <t>Wed, 16 Feb 2022 20:46:08 +0000</t>
  </si>
  <si>
    <t>Wed, 16 Feb 2022 20:29:57 +0000</t>
  </si>
  <si>
    <t>Wed, 16 Feb 2022 20:22:03 +0000</t>
  </si>
  <si>
    <t>Wed, 16 Feb 2022 20:12:47 +0000</t>
  </si>
  <si>
    <t>Wed, 16 Feb 2022 19:56:06 +0000</t>
  </si>
  <si>
    <t>Wed, 16 Feb 2022 19:45:00 +0000</t>
  </si>
  <si>
    <t>Wed, 16 Feb 2022 19:25:51 +0000</t>
  </si>
  <si>
    <t>Wed, 16 Feb 2022 19:10:19 +0000</t>
  </si>
  <si>
    <t>Wed, 16 Feb 2022 18:47:10 +0000</t>
  </si>
  <si>
    <t>Wed, 16 Feb 2022 18:43:56 +0000</t>
  </si>
  <si>
    <t>Wed, 16 Feb 2022 18:41:38 +0000</t>
  </si>
  <si>
    <t>Wed, 16 Feb 2022 18:34:02 +0000</t>
  </si>
  <si>
    <t>Wed, 16 Feb 2022 18:19:19 +0000</t>
  </si>
  <si>
    <t>Wed, 16 Feb 2022 18:18:49 +0000</t>
  </si>
  <si>
    <t>Wed, 16 Feb 2022 18:15:02 +0000</t>
  </si>
  <si>
    <t>Wed, 16 Feb 2022 17:40:08 +0000</t>
  </si>
  <si>
    <t>Wed, 16 Feb 2022 17:35:24 +0000</t>
  </si>
  <si>
    <t>Wed, 16 Feb 2022 17:17:47 +0000</t>
  </si>
  <si>
    <t>Wed, 16 Feb 2022 16:57:08 +0000</t>
  </si>
  <si>
    <t>Wed, 16 Feb 2022 16:37:02 +0000</t>
  </si>
  <si>
    <t>Wed, 16 Feb 2022 16:24:28 +0000</t>
  </si>
  <si>
    <t>Wed, 16 Feb 2022 16:17:37 +0000</t>
  </si>
  <si>
    <t>Wed, 16 Feb 2022 16:17:28 +0000</t>
  </si>
  <si>
    <t>Wed, 16 Feb 2022 15:48:01 +0000</t>
  </si>
  <si>
    <t>Wed, 16 Feb 2022 15:45:44 +0000</t>
  </si>
  <si>
    <t>Wed, 16 Feb 2022 15:42:07 +0000</t>
  </si>
  <si>
    <t>Wed, 16 Feb 2022 15:15:15 +0000</t>
  </si>
  <si>
    <t>Wed, 16 Feb 2022 15:14:48 +0000</t>
  </si>
  <si>
    <t>Wed, 16 Feb 2022 15:11:35 +0000</t>
  </si>
  <si>
    <t>Wed, 16 Feb 2022 15:11:22 +0000</t>
  </si>
  <si>
    <t>Wed, 16 Feb 2022 15:05:01 +0000</t>
  </si>
  <si>
    <t>Wed, 16 Feb 2022 15:04:16 +0000</t>
  </si>
  <si>
    <t>Wed, 16 Feb 2022 14:54:41 +0000</t>
  </si>
  <si>
    <t>Wed, 16 Feb 2022 14:49:35 +0000</t>
  </si>
  <si>
    <t>Wed, 16 Feb 2022 14:33:56 +0000</t>
  </si>
  <si>
    <t>Wed, 16 Feb 2022 14:30:50 +0000</t>
  </si>
  <si>
    <t>Wed, 16 Feb 2022 14:28:29 +0000</t>
  </si>
  <si>
    <t>Wed, 16 Feb 2022 14:26:09 +0000</t>
  </si>
  <si>
    <t>Wed, 16 Feb 2022 14:24:02 +0000</t>
  </si>
  <si>
    <t>Wed, 16 Feb 2022 14:21:26 +0000</t>
  </si>
  <si>
    <t>Wed, 16 Feb 2022 14:17:17 +0000</t>
  </si>
  <si>
    <t>Wed, 16 Feb 2022 14:14:23 +0000</t>
  </si>
  <si>
    <t>Wed, 16 Feb 2022 14:02:12 +0000</t>
  </si>
  <si>
    <t>Wed, 16 Feb 2022 13:48:13 +0000</t>
  </si>
  <si>
    <t>Wed, 16 Feb 2022 13:39:59 +0000</t>
  </si>
  <si>
    <t>Wed, 16 Feb 2022 13:38:45 +0000</t>
  </si>
  <si>
    <t>Wed, 16 Feb 2022 13:36:36 +0000</t>
  </si>
  <si>
    <t>Wed, 16 Feb 2022 13:35:17 +0000</t>
  </si>
  <si>
    <t>Wed, 16 Feb 2022 13:34:16 +0000</t>
  </si>
  <si>
    <t>Wed, 16 Feb 2022 13:27:42 +0000</t>
  </si>
  <si>
    <t>Wed, 16 Feb 2022 13:22:43 +0000</t>
  </si>
  <si>
    <t>Wed, 16 Feb 2022 13:22:38 +0000</t>
  </si>
  <si>
    <t>Wed, 16 Feb 2022 13:20:11 +0000</t>
  </si>
  <si>
    <t>Wed, 16 Feb 2022 13:15:28 +0000</t>
  </si>
  <si>
    <t>Wed, 16 Feb 2022 12:55:39 +0000</t>
  </si>
  <si>
    <t>Wed, 16 Feb 2022 11:48:54 +0000</t>
  </si>
  <si>
    <t>Wed, 16 Feb 2022 11:42:09 +0000</t>
  </si>
  <si>
    <t>Wed, 16 Feb 2022 11:31:21 +0000</t>
  </si>
  <si>
    <t>Wed, 16 Feb 2022 11:16:24 +0000</t>
  </si>
  <si>
    <t>Wed, 16 Feb 2022 11:12:27 +0000</t>
  </si>
  <si>
    <t>Wed, 16 Feb 2022 11:09:09 +0000</t>
  </si>
  <si>
    <t>Wed, 16 Feb 2022 10:56:59 +0000</t>
  </si>
  <si>
    <t>Wed, 16 Feb 2022 10:43:36 +0000</t>
  </si>
  <si>
    <t>Wed, 16 Feb 2022 10:39:20 +0000</t>
  </si>
  <si>
    <t>Wed, 16 Feb 2022 10:29:20 +0000</t>
  </si>
  <si>
    <t>Wed, 16 Feb 2022 10:24:55 +0000</t>
  </si>
  <si>
    <t>Wed, 16 Feb 2022 10:23:04 +0000</t>
  </si>
  <si>
    <t>Wed, 16 Feb 2022 10:19:17 +0000</t>
  </si>
  <si>
    <t>Wed, 16 Feb 2022 06:50:03 +0000</t>
  </si>
  <si>
    <t>Wed, 16 Feb 2022 02:35:05 +0000</t>
  </si>
  <si>
    <t>Wed, 16 Feb 2022 01:26:35 +0000</t>
  </si>
  <si>
    <t>Wed, 16 Feb 2022 00:53:08 +0000</t>
  </si>
  <si>
    <t>Wed, 16 Feb 2022 00:44:42 +0000</t>
  </si>
  <si>
    <t>Wed, 16 Feb 2022 00:40:40 +0000</t>
  </si>
  <si>
    <t>Wed, 16 Feb 2022 00:36:47 +0000</t>
  </si>
  <si>
    <t>Wed, 16 Feb 2022 00:06:54 +0000</t>
  </si>
  <si>
    <t>Tue, 15 Feb 2022 23:54:50 +0000</t>
  </si>
  <si>
    <t>MBS SWG Tdoc allocation rev2</t>
  </si>
  <si>
    <t>Tue, 15 Feb 2022 23:27:52 +0000</t>
  </si>
  <si>
    <t>[8.5 CRs; 151; Block A; 16Feb 2300 CET] dCR 26.501 Correction 5GMS Client definition and clarification of reference point usage -&gt; for agreement</t>
  </si>
  <si>
    <t>Tue, 15 Feb 2022 23:25:41 +0000</t>
  </si>
  <si>
    <t>[8.5 CRs; 121; Block A; 16Feb 2300 CET] CR0031 26.247 Support of per-slice based metrics reporting -&gt; for agreement</t>
  </si>
  <si>
    <t>Tue, 15 Feb 2022 23:25:38 +0000</t>
  </si>
  <si>
    <t>[8.5 CRs; 120; Block A; 16Feb 2300 CET] CR0170 26.247 Support of RAN Visible QoE -&gt; for agreement</t>
  </si>
  <si>
    <t>Tue, 15 Feb 2022 23:25:36 +0000</t>
  </si>
  <si>
    <t>[8.5 CRs; 119; Block A; 16Feb 2300 CET] CR0169 26.247 Add support of per-slice QoE measurement -&gt; for agreement</t>
  </si>
  <si>
    <t>Tue, 15 Feb 2022 23:25:34 +0000</t>
  </si>
  <si>
    <t>[8.5 CRs; 103; Block A; 16Feb 2300 CET] CR0658 26.346 Missing XML Data Type for Attributes in MBMS USD -&gt; for agreement</t>
  </si>
  <si>
    <t>Tue, 15 Feb 2022 23:25:32 +0000</t>
  </si>
  <si>
    <t>[8.5 CRs; 055; Block A; 16Feb 2300 CET] CR0014 26.512 Correction to QoE metrics reporting client configuration-&gt; for agreement</t>
  </si>
  <si>
    <t>Tue, 15 Feb 2022 23:25:30 +0000</t>
  </si>
  <si>
    <t>[8.5 CRs; 137; Block A; 16Feb 2300 CET] dCR 26.512 Add support for VR QoE metrics -&gt; for agreement</t>
  </si>
  <si>
    <t>Tue, 15 Feb 2022 23:25:27 +0000</t>
  </si>
  <si>
    <t>[8.3 LSs; 101; Block A; 16Feb 2300 CET] LS concerning content encoding in MBMS FLUTE-&gt; for action</t>
  </si>
  <si>
    <t>Tue, 15 Feb 2022 23:25:23 +0000</t>
  </si>
  <si>
    <t>[8.3 LSs; 191, 115; Block A; 16Feb 2300 CET] Reply LS on RAN visible QoE and Overview of potential impacts of NR QoE on SA4-&gt; for agreement</t>
  </si>
  <si>
    <t>Tue, 15 Feb 2022 23:25:19 +0000</t>
  </si>
  <si>
    <t>[8.3 LSs; 011, 015, 188; Block A; 16Feb 2300 CET] LSs on QoE report handling at QoE pause -&gt; for information</t>
  </si>
  <si>
    <t>Tue, 15 Feb 2022 23:25:09 +0000</t>
  </si>
  <si>
    <t>Tue, 15 Feb 2022 22:58:46 +0000</t>
  </si>
  <si>
    <t>Tue, 15 Feb 2022 22:54:33 +0000</t>
  </si>
  <si>
    <t>Tue, 15 Feb 2022 22:51:21 +0000</t>
  </si>
  <si>
    <t>Tue, 15 Feb 2022 22:13:05 +0000</t>
  </si>
  <si>
    <t>5MBP and 5MBUSA Offline</t>
  </si>
  <si>
    <t>Tue, 15 Feb 2022 22:07:06 +0000</t>
  </si>
  <si>
    <t>[EDGE] Updates to exception sheet</t>
  </si>
  <si>
    <t>Tue, 15 Feb 2022 21:51:53 +0000</t>
  </si>
  <si>
    <t>Tue, 15 Feb 2022 21:33:45 +0000</t>
  </si>
  <si>
    <t>[EDGE] Edge offline discussions and CR editing</t>
  </si>
  <si>
    <t>Tue, 15 Feb 2022 21:15:18 +0000</t>
  </si>
  <si>
    <t>MBS SWG Tdoc allocation rev1</t>
  </si>
  <si>
    <t>Tue, 15 Feb 2022 20:58:44 +0000</t>
  </si>
  <si>
    <t xml:space="preserve">	
Wed, 23 Feb 2022 13:31:20 +0000</t>
  </si>
  <si>
    <t>Wed, 23 Feb 2022 13:31:20 +0000</t>
  </si>
  <si>
    <t>Wed, 23 Feb 2022 12:44:16 +0000</t>
  </si>
  <si>
    <t>Draft TR 26.804</t>
  </si>
  <si>
    <t>Wed, 23 Feb 2022 12:12:38 +0000</t>
  </si>
  <si>
    <t>Wed, 23 Feb 2022 11:53:49 +0000</t>
  </si>
  <si>
    <t>Wed, 23 Feb 2022 11:25:27 +0000</t>
  </si>
  <si>
    <t>Wed, 23 Feb 2022 10:26:51 +0000</t>
  </si>
  <si>
    <t>Wed, 23 Feb 2022 10:24:03 +0000</t>
  </si>
  <si>
    <t>Wed, 23 Feb 2022 06:09:13 +0000</t>
  </si>
  <si>
    <t>Wed, 23 Feb 2022 00:59:41 +0000</t>
  </si>
  <si>
    <t>Wed, 23 Feb 2022 00:01:08 +0000</t>
  </si>
  <si>
    <t>Tue, 22 Feb 2022 23:39:38 +0000</t>
  </si>
  <si>
    <t>Tue, 22 Feb 2022 23:29:10 +0000</t>
  </si>
  <si>
    <t>MBS SWG Tdoc allocation rev11</t>
  </si>
  <si>
    <t>Tue, 22 Feb 2022 22:38:00 +0000</t>
  </si>
  <si>
    <t>Tue, 22 Feb 2022 22:26:32 +0000</t>
  </si>
  <si>
    <t>Tue, 22 Feb 2022 22:14:27 +0000</t>
  </si>
  <si>
    <t>Tue, 22 Feb 2022 22:10:55 +0000</t>
  </si>
  <si>
    <t>Tue, 22 Feb 2022 21:21:35 +0000</t>
  </si>
  <si>
    <t>Tue, 22 Feb 2022 21:15:26 +0000</t>
  </si>
  <si>
    <t>Tue, 22 Feb 2022 21:08:20 +0000</t>
  </si>
  <si>
    <t>Tue, 22 Feb 2022 21:01:10 +0000</t>
  </si>
  <si>
    <t>Tue, 22 Feb 2022 20:59:37 +0000</t>
  </si>
  <si>
    <t>Tue, 22 Feb 2022 20:58:49 +0000</t>
  </si>
  <si>
    <t>Tue, 22 Feb 2022 20:56:45 +0000</t>
  </si>
  <si>
    <t>MBS SWG Tdoc allocation rev10</t>
  </si>
  <si>
    <t>Tue, 22 Feb 2022 20:49:28 +0000</t>
  </si>
  <si>
    <t>Tue, 22 Feb 2022 20:39:44 +0000</t>
  </si>
  <si>
    <t>Tue, 22 Feb 2022 20:37:50 +0000</t>
  </si>
  <si>
    <t>Tue, 22 Feb 2022 20:37:41 +0000</t>
  </si>
  <si>
    <t>Tue, 22 Feb 2022 20:36:09 +0000</t>
  </si>
  <si>
    <t>Tue, 22 Feb 2022 20:32:55 +0000</t>
  </si>
  <si>
    <t>Tue, 22 Feb 2022 20:31:46 +0000</t>
  </si>
  <si>
    <t>Tue, 22 Feb 2022 20:30:13 +0000</t>
  </si>
  <si>
    <t>Tue, 22 Feb 2022 20:28:38 +0000</t>
  </si>
  <si>
    <t>Tue, 22 Feb 2022 20:24:47 +0000</t>
  </si>
  <si>
    <t>Tue, 22 Feb 2022 20:22:52 +0000</t>
  </si>
  <si>
    <t>Tue, 22 Feb 2022 20:20:51 +0000</t>
  </si>
  <si>
    <t>Tue, 22 Feb 2022 20:19:12 +0000</t>
  </si>
  <si>
    <t>Tue, 22 Feb 2022 20:18:47 +0000</t>
  </si>
  <si>
    <t>Tue, 22 Feb 2022 20:16:55 +0000</t>
  </si>
  <si>
    <t>Tue, 22 Feb 2022 20:16:15 +0000</t>
  </si>
  <si>
    <t>Tue, 22 Feb 2022 20:15:16 +0000</t>
  </si>
  <si>
    <t>Tue, 22 Feb 2022 20:14:52 +0000</t>
  </si>
  <si>
    <t>Tue, 22 Feb 2022 20:11:26 +0000</t>
  </si>
  <si>
    <t>Tue, 22 Feb 2022 20:10:45 +0000</t>
  </si>
  <si>
    <t>Tue, 22 Feb 2022 20:09:57 +0000</t>
  </si>
  <si>
    <t>Tue, 22 Feb 2022 20:03:27 +0000</t>
  </si>
  <si>
    <t>Tue, 22 Feb 2022 19:50:48 +0000</t>
  </si>
  <si>
    <t>Tue, 22 Feb 2022 19:48:02 +0000</t>
  </si>
  <si>
    <t>Tue, 22 Feb 2022 19:42:02 +0000</t>
  </si>
  <si>
    <t>Tue, 22 Feb 2022 19:39:38 +0000</t>
  </si>
  <si>
    <t>Tue, 22 Feb 2022 19:36:33 +0000</t>
  </si>
  <si>
    <t>Tue, 22 Feb 2022 19:19:10 +0000</t>
  </si>
  <si>
    <t>Tue, 22 Feb 2022 18:59:40 +0000</t>
  </si>
  <si>
    <t>Tue, 22 Feb 2022 18:56:12 +0000</t>
  </si>
  <si>
    <t>Tue, 22 Feb 2022 18:49:44 +0000</t>
  </si>
  <si>
    <t>Tue, 22 Feb 2022 18:39:35 +0000</t>
  </si>
  <si>
    <t>Tue, 22 Feb 2022 18:36:52 +0000</t>
  </si>
  <si>
    <t>Tue, 22 Feb 2022 18:36:37 +0000</t>
  </si>
  <si>
    <t>246 LS to SA2 on Traffic Identification within 5G Media Streaming</t>
  </si>
  <si>
    <t>Tue, 22 Feb 2022 18:30:44 +0000</t>
  </si>
  <si>
    <t>Tue, 22 Feb 2022 18:30:38 +0000</t>
  </si>
  <si>
    <t>Tue, 22 Feb 2022 18:29:24 +0000</t>
  </si>
  <si>
    <t>Tue, 22 Feb 2022 18:15:06 +0000</t>
  </si>
  <si>
    <t>Tue, 22 Feb 2022 18:12:26 +0000</t>
  </si>
  <si>
    <t>Tue, 22 Feb 2022 18:07:59 +0000</t>
  </si>
  <si>
    <t>Tue, 22 Feb 2022 18:05:28 +0000</t>
  </si>
  <si>
    <t>Tue, 22 Feb 2022 18:02:06 +0000</t>
  </si>
  <si>
    <t>Tue, 22 Feb 2022 17:49:06 +0000</t>
  </si>
  <si>
    <t>Tue, 22 Feb 2022 17:27:39 +0000</t>
  </si>
  <si>
    <t>Tue, 22 Feb 2022 17:25:55 +0000</t>
  </si>
  <si>
    <t>Tue, 22 Feb 2022 17:24:24 +0000</t>
  </si>
  <si>
    <t>Tue, 22 Feb 2022 17:17:11 +0000</t>
  </si>
  <si>
    <t>Tue, 22 Feb 2022 16:40:54 +0000</t>
  </si>
  <si>
    <t>Tue, 22 Feb 2022 15:48:33 +0000</t>
  </si>
  <si>
    <t>Test due to spam rejection problem - please ignore</t>
  </si>
  <si>
    <t>Tue, 22 Feb 2022 15:12:15 +0000</t>
  </si>
  <si>
    <t>Tue, 22 Feb 2022 15:00:25 +0000</t>
  </si>
  <si>
    <t>Tue, 22 Feb 2022 14:46:52 +0000</t>
  </si>
  <si>
    <t>Tue, 22 Feb 2022 14:34:45 +0000</t>
  </si>
  <si>
    <t>Tue, 22 Feb 2022 13:52:25 +0000</t>
  </si>
  <si>
    <t>Tue, 22 Feb 2022 13:48:29 +0000</t>
  </si>
  <si>
    <t>Tue, 22 Feb 2022 13:30:18 +0000</t>
  </si>
  <si>
    <t>Tue, 22 Feb 2022 13:28:25 +0000</t>
  </si>
  <si>
    <t>Tue, 22 Feb 2022 13:20:46 +0000</t>
  </si>
  <si>
    <t>Tue, 22 Feb 2022 13:20:20 +0000</t>
  </si>
  <si>
    <t>Tue, 22 Feb 2022 13:07:37 +0000</t>
  </si>
  <si>
    <t>Tue, 22 Feb 2022 12:52:38 +0000</t>
  </si>
  <si>
    <t>Tue, 22 Feb 2022 12:51:15 +0000</t>
  </si>
  <si>
    <t>Tue, 22 Feb 2022 12:48:23 +0000</t>
  </si>
  <si>
    <t>Rejected by ETSI mail server as spam??</t>
  </si>
  <si>
    <t>Tue, 22 Feb 2022 12:47:28 +0000</t>
  </si>
  <si>
    <t>Tue, 22 Feb 2022 12:47:23 +0000</t>
  </si>
  <si>
    <t>Tue, 22 Feb 2022 12:44:40 +0000</t>
  </si>
  <si>
    <t>Tue, 22 Feb 2022 12:38:38 +0000</t>
  </si>
  <si>
    <t>Tue, 22 Feb 2022 12:08:39 +0000</t>
  </si>
  <si>
    <t>Tue, 22 Feb 2022 11:45:43 +0000</t>
  </si>
  <si>
    <t>Tue, 22 Feb 2022 11:23:00 +0000</t>
  </si>
  <si>
    <t>Tue, 22 Feb 2022 11:18:31 +0000</t>
  </si>
  <si>
    <t>Tue, 22 Feb 2022 11:12:47 +0000</t>
  </si>
  <si>
    <t>Tue, 22 Feb 2022 11:01:13 +0000</t>
  </si>
  <si>
    <t>Tue, 22 Feb 2022 10:07:17 +0000</t>
  </si>
  <si>
    <t>Tue, 22 Feb 2022 10:03:42 +0000</t>
  </si>
  <si>
    <t>Tue, 22 Feb 2022 09:10:13 +0000</t>
  </si>
  <si>
    <t>Tue, 22 Feb 2022 08:58:48 +0000</t>
  </si>
  <si>
    <t>Tue, 22 Feb 2022 08:07:42 +0000</t>
  </si>
  <si>
    <t>[EDGE] Revisions r04 of Edge CRs and OpenAPI implementation</t>
  </si>
  <si>
    <t>Tue, 22 Feb 2022 07:53:02 +0000</t>
  </si>
  <si>
    <t>Tue, 22 Feb 2022 07:41:59 +0000</t>
  </si>
  <si>
    <t>Tue, 22 Feb 2022 07:18:00 +0000</t>
  </si>
  <si>
    <t>[EVEX] S4-220252 and S4-220253 uploaded to Inbox</t>
  </si>
  <si>
    <t>Tue, 22 Feb 2022 02:22:50 +0000</t>
  </si>
  <si>
    <t>Tue, 22 Feb 2022 01:42:43 +0000</t>
  </si>
  <si>
    <t>Tue, 22 Feb 2022 01:36:04 +0000</t>
  </si>
  <si>
    <t>Tue, 22 Feb 2022 01:05:42 +0000</t>
  </si>
  <si>
    <t>[8.10 FS_5GMS_EXT; 250; Block B; 22Feb 2000 CET] pCR 26.804 Conclusions -&gt; for agreement</t>
  </si>
  <si>
    <t>Tue, 22 Feb 2022 00:45:17 +0000</t>
  </si>
  <si>
    <t>Tue, 22 Feb 2022 00:43:51 +0000</t>
  </si>
  <si>
    <t>MBS SWG Tdoc allocation rev9</t>
  </si>
  <si>
    <t>Tue, 22 Feb 2022 00:42:15 +0000</t>
  </si>
  <si>
    <t>[EVEX] Presentation sheet for TS 26.532 V1.0.0</t>
  </si>
  <si>
    <t>[8.8 5MBP3; 141-&gt;285; Block A; 15Feb 2100 CET] Draft TS 26.517 V0.0.1 -&gt; for agreement as basis for further work</t>
  </si>
  <si>
    <t>[8.3 LSs; 190, 116-&gt;237; Block A; 16Feb 2000 CET] LSs on maximum container size for QoE configuration and report -&gt; for agreement</t>
  </si>
  <si>
    <t>[5MBUSA] S4-220284: Draft LS on MBS User Services</t>
  </si>
  <si>
    <t>[8.3 LSs; 007, 118-&gt;236; Block A; 16Feb 2000 CET] LSs on SA4 requirements for QoE -&gt; for agreement</t>
  </si>
  <si>
    <t>[8.6 EVEX; 053-&gt;231; Block A; 15Feb 2100 CET] CR to 26.512 on Stage 2/3 on Data collection and reporting for 5G Media Streaming -&gt; for agreement</t>
  </si>
  <si>
    <t>[8.6 EVEX; 071-&gt;233; Block A; 15Feb 2100 CET] pCR to 26.532 on Proposed Editor's Update as V0.2.1 -&gt; for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</si>
</sst>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4">
    <font>
      <sz val="11"/>
      <name val="Calibri"/>
    </font>
    <font>
      <b/>
      <sz val="9"/>
      <color theme="0"/>
      <name val="Arial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</font>
    <font>
      <sz val="11"/>
      <color rgb="FF000000"/>
      <name val="Montserrat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9"/>
      <color rgb="FFFFFFFF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gradientFill degree="90">
        <stop position="0">
          <color rgb="FF75B91A"/>
        </stop>
        <stop position="1">
          <color rgb="FF54AF13"/>
        </stop>
      </gradientFill>
    </fill>
    <fill>
      <patternFill patternType="solid">
        <fgColor theme="1"/>
        <bgColor indexed="64"/>
      </patternFill>
    </fill>
    <fill>
      <patternFill patternType="solid">
        <fgColor rgb="FF378AC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EDEDE"/>
      </top>
      <bottom/>
      <diagonal/>
    </border>
    <border>
      <left/>
      <right style="medium">
        <color rgb="FFDEDEDE"/>
      </right>
      <top style="medium">
        <color rgb="FFDEDEDE"/>
      </top>
      <bottom/>
      <diagonal/>
    </border>
    <border>
      <left style="medium">
        <color rgb="FFDEDEDE"/>
      </left>
      <right style="medium">
        <color rgb="FFDEDEDE"/>
      </right>
      <top/>
      <bottom/>
      <diagonal/>
    </border>
    <border>
      <left style="medium">
        <color rgb="FFDEDEDE"/>
      </left>
      <right/>
      <top style="medium">
        <color rgb="FFDEDEDE"/>
      </top>
      <bottom/>
      <diagonal/>
    </border>
    <border>
      <left style="medium">
        <color rgb="FF70AD47"/>
      </left>
      <right/>
      <top style="medium">
        <color rgb="FF70AD47"/>
      </top>
      <bottom style="medium">
        <color rgb="FF70AD47"/>
      </bottom>
      <diagonal/>
    </border>
    <border>
      <left/>
      <right/>
      <top style="medium">
        <color rgb="FF70AD47"/>
      </top>
      <bottom style="medium">
        <color rgb="FF70AD47"/>
      </bottom>
      <diagonal/>
    </border>
    <border>
      <left/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rgb="FFDEDEDE"/>
      </left>
      <right/>
      <top/>
      <bottom/>
      <diagonal/>
    </border>
    <border>
      <left/>
      <right style="medium">
        <color rgb="FFDEDEDE"/>
      </right>
      <top/>
      <bottom/>
      <diagonal/>
    </border>
    <border>
      <left style="medium">
        <color rgb="FFDEDEDE"/>
      </left>
      <right/>
      <top/>
      <bottom style="medium">
        <color rgb="FFDEDEDE"/>
      </bottom>
      <diagonal/>
    </border>
    <border>
      <left/>
      <right/>
      <top/>
      <bottom style="medium">
        <color rgb="FFDEDEDE"/>
      </bottom>
      <diagonal/>
    </border>
    <border>
      <left/>
      <right style="medium">
        <color rgb="FFDEDEDE"/>
      </right>
      <top/>
      <bottom style="medium">
        <color rgb="FFDEDEDE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5" fillId="0" borderId="0" xfId="0" applyFont="1"/>
    <xf numFmtId="0" fontId="4" fillId="4" borderId="4" xfId="1" applyFont="1" applyFill="1" applyBorder="1" applyAlignment="1">
      <alignment horizontal="left" vertical="center" wrapText="1"/>
    </xf>
    <xf numFmtId="0" fontId="5" fillId="0" borderId="0" xfId="0" applyFont="1" applyFill="1"/>
    <xf numFmtId="0" fontId="8" fillId="5" borderId="0" xfId="0" applyFont="1" applyFill="1" applyAlignment="1">
      <alignment vertical="center" wrapText="1"/>
    </xf>
    <xf numFmtId="0" fontId="9" fillId="6" borderId="0" xfId="0" applyFont="1" applyFill="1" applyAlignment="1">
      <alignment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3" fillId="7" borderId="9" xfId="1" applyFill="1" applyBorder="1" applyAlignment="1">
      <alignment vertical="center" wrapText="1"/>
    </xf>
    <xf numFmtId="0" fontId="11" fillId="7" borderId="10" xfId="0" applyFont="1" applyFill="1" applyBorder="1" applyAlignment="1">
      <alignment vertical="center" wrapText="1"/>
    </xf>
    <xf numFmtId="0" fontId="3" fillId="0" borderId="9" xfId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3" fillId="7" borderId="10" xfId="1" applyFill="1" applyBorder="1" applyAlignment="1">
      <alignment vertical="center" wrapText="1"/>
    </xf>
    <xf numFmtId="0" fontId="4" fillId="0" borderId="11" xfId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/>
    </xf>
    <xf numFmtId="0" fontId="13" fillId="0" borderId="0" xfId="0" applyFont="1" applyFill="1" applyAlignment="1">
      <alignment vertical="center" wrapText="1"/>
    </xf>
    <xf numFmtId="0" fontId="4" fillId="0" borderId="13" xfId="1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4" fillId="8" borderId="11" xfId="1" applyFont="1" applyFill="1" applyBorder="1" applyAlignment="1">
      <alignment vertical="center" wrapText="1"/>
    </xf>
    <xf numFmtId="0" fontId="13" fillId="8" borderId="0" xfId="0" applyFont="1" applyFill="1" applyAlignment="1">
      <alignment vertical="center" wrapText="1"/>
    </xf>
    <xf numFmtId="0" fontId="13" fillId="8" borderId="12" xfId="0" applyFont="1" applyFill="1" applyBorder="1" applyAlignment="1">
      <alignment vertical="center"/>
    </xf>
    <xf numFmtId="0" fontId="13" fillId="8" borderId="0" xfId="0" applyFont="1" applyFill="1" applyBorder="1" applyAlignment="1">
      <alignment vertical="center" wrapText="1"/>
    </xf>
    <xf numFmtId="0" fontId="4" fillId="8" borderId="13" xfId="1" applyFont="1" applyFill="1" applyBorder="1" applyAlignment="1">
      <alignment vertical="center" wrapText="1"/>
    </xf>
    <xf numFmtId="0" fontId="13" fillId="8" borderId="14" xfId="0" applyFont="1" applyFill="1" applyBorder="1" applyAlignment="1">
      <alignment vertical="center" wrapText="1"/>
    </xf>
    <xf numFmtId="0" fontId="13" fillId="8" borderId="15" xfId="0" applyFont="1" applyFill="1" applyBorder="1" applyAlignment="1">
      <alignment vertical="center"/>
    </xf>
    <xf numFmtId="0" fontId="4" fillId="8" borderId="5" xfId="1" applyFont="1" applyFill="1" applyBorder="1" applyAlignment="1">
      <alignment vertical="center" wrapText="1"/>
    </xf>
    <xf numFmtId="0" fontId="13" fillId="8" borderId="2" xfId="0" applyFont="1" applyFill="1" applyBorder="1" applyAlignment="1">
      <alignment vertical="center" wrapText="1"/>
    </xf>
    <xf numFmtId="0" fontId="13" fillId="8" borderId="3" xfId="0" applyFont="1" applyFill="1" applyBorder="1" applyAlignment="1">
      <alignment vertical="center"/>
    </xf>
    <xf numFmtId="14" fontId="5" fillId="0" borderId="0" xfId="0" applyNumberFormat="1" applyFont="1"/>
    <xf numFmtId="164" fontId="5" fillId="0" borderId="0" xfId="0" applyNumberFormat="1" applyFont="1"/>
    <xf numFmtId="2" fontId="5" fillId="0" borderId="0" xfId="0" applyNumberFormat="1" applyFont="1"/>
  </cellXfs>
  <cellStyles count="2">
    <cellStyle name="Hyperlink" xfId="1" builtinId="8"/>
    <cellStyle name="Normal" xfId="0" builtinId="0"/>
  </cellStyles>
  <dxfs count="11">
    <dxf>
      <font>
        <strike val="0"/>
        <outline val="0"/>
        <shadow val="0"/>
        <vertAlign val="baseline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Calibri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DEDEDE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left style="medium">
          <color rgb="FFDEDEDE"/>
        </left>
      </border>
    </dxf>
    <dxf>
      <font>
        <strike val="0"/>
        <outline val="0"/>
        <shadow val="0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Calibri"/>
        <family val="2"/>
        <scheme val="minor"/>
      </font>
      <fill>
        <patternFill patternType="solid">
          <fgColor indexed="64"/>
          <bgColor rgb="FF378ACC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rgb="FFDEDEDE"/>
        </left>
        <right style="medium">
          <color rgb="FFDEDEDE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365</xdr:row>
      <xdr:rowOff>0</xdr:rowOff>
    </xdr:from>
    <xdr:to>
      <xdr:col>2</xdr:col>
      <xdr:colOff>161925</xdr:colOff>
      <xdr:row>365</xdr:row>
      <xdr:rowOff>104775</xdr:rowOff>
    </xdr:to>
    <xdr:pic>
      <xdr:nvPicPr>
        <xdr:cNvPr id="2" name="Picture 1" descr="Sorted by Date, Most Recent First">
          <a:extLst>
            <a:ext uri="{FF2B5EF4-FFF2-40B4-BE49-F238E27FC236}">
              <a16:creationId xmlns:a16="http://schemas.microsoft.com/office/drawing/2014/main" id="{C6E303A3-EF90-42A1-8DBD-617552ED8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39052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640</xdr:row>
      <xdr:rowOff>0</xdr:rowOff>
    </xdr:from>
    <xdr:to>
      <xdr:col>2</xdr:col>
      <xdr:colOff>161925</xdr:colOff>
      <xdr:row>640</xdr:row>
      <xdr:rowOff>104775</xdr:rowOff>
    </xdr:to>
    <xdr:pic>
      <xdr:nvPicPr>
        <xdr:cNvPr id="4" name="Picture 3" descr="Sorted by Date, Most Recent First">
          <a:extLst>
            <a:ext uri="{FF2B5EF4-FFF2-40B4-BE49-F238E27FC236}">
              <a16:creationId xmlns:a16="http://schemas.microsoft.com/office/drawing/2014/main" id="{3744EB27-FD1E-44A3-ABCA-E478DD4FC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5" y="10709910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DED7EE-518C-4808-8AB2-91281BA181C7}" name="Table1" displayName="Table1" ref="A1:H672" totalsRowShown="0" headerRowDxfId="10" dataDxfId="9" tableBorderDxfId="8" headerRowCellStyle="Hyperlink">
  <autoFilter ref="A1:H672" xr:uid="{6BAD20C7-613A-4B10-89DA-DD3950A8FFEE}"/>
  <sortState xmlns:xlrd2="http://schemas.microsoft.com/office/spreadsheetml/2017/richdata2" ref="A2:H672">
    <sortCondition ref="A2:A603"/>
    <sortCondition ref="D2:D603"/>
    <sortCondition ref="G2:G603"/>
  </sortState>
  <tableColumns count="8">
    <tableColumn id="1" xr3:uid="{F360B7CA-B0D6-411E-BAF7-DD617F7DF1DB}" name="Subject" dataDxfId="7" dataCellStyle="Hyperlink"/>
    <tableColumn id="2" xr3:uid="{1713A670-5CBF-4BAA-9F06-C2C65FF5FCC7}" name="From" dataDxfId="6"/>
    <tableColumn id="3" xr3:uid="{B28E1FC6-8051-4AA3-8A9C-7C86D8AC1533}" name="Date " dataDxfId="5"/>
    <tableColumn id="4" xr3:uid="{5E617FE2-42BB-47EB-9415-6AA44D3B3AE2}" name="New Date" dataDxfId="2">
      <calculatedColumnFormula>MID(C2, 6, 11)+Table1[[#This Row],[Day]]</calculatedColumnFormula>
    </tableColumn>
    <tableColumn id="5" xr3:uid="{32E2CB9A-8721-49D0-B2F0-C5AB3CFE249C}" name="Time" dataDxfId="4">
      <calculatedColumnFormula>TIMEVALUE(MID(C2,17,9))</calculatedColumnFormula>
    </tableColumn>
    <tableColumn id="6" xr3:uid="{9850471A-CF79-492C-A392-8B01648BE383}" name="SHIFT" dataDxfId="3">
      <calculatedColumnFormula>_xlfn.NUMBERVALUE(MID(C2,26,6))/100</calculatedColumnFormula>
    </tableColumn>
    <tableColumn id="7" xr3:uid="{418BB927-1E46-446A-AE08-9415035FA6C1}" name="New Time" dataDxfId="1">
      <calculatedColumnFormula>IF(Table1[[#This Row],[SHIFT]]&gt;0, Table1[[#This Row],[Time]]-TIME(Table1[[#This Row],[SHIFT]],0,0),Table1[[#This Row],[Time]]+TIME(ABS(Table1[[#This Row],[SHIFT]]),0,0))-Table1[[#This Row],[Day]]</calculatedColumnFormula>
    </tableColumn>
    <tableColumn id="8" xr3:uid="{30B98D7A-3B71-474A-95F2-326DFDE5EAC7}" name="Day" dataDxfId="0">
      <calculatedColumnFormula>ROUND(IF(Table1[[#This Row],[SHIFT]]&gt;0, Table1[[#This Row],[Time]]-TIME(Table1[[#This Row],[SHIFT]],0,0),Table1[[#This Row],[Time]]+TIME(ABS(Table1[[#This Row],[SHIFT]]),0,0))-0.5, 0)</calculatedColumnFormula>
    </tableColumn>
  </tableColumns>
  <tableStyleInfo name="TableStyleMedium14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list.etsi.org/scripts/wa.exe?A2=3GPP_TSG_SA_WG4_MBS;c5c12ad4.2202C&amp;S=" TargetMode="External"/><Relationship Id="rId299" Type="http://schemas.openxmlformats.org/officeDocument/2006/relationships/hyperlink" Target="https://list.etsi.org/scripts/wa.exe?A2=3GPP_TSG_SA_WG4_MBS;79864c7e.2202C&amp;S=" TargetMode="External"/><Relationship Id="rId671" Type="http://schemas.openxmlformats.org/officeDocument/2006/relationships/hyperlink" Target="https://list.etsi.org/scripts/wa.exe?A2=3GPP_TSG_SA_WG4_MBS;20cea632.2202D&amp;S=" TargetMode="External"/><Relationship Id="rId21" Type="http://schemas.openxmlformats.org/officeDocument/2006/relationships/hyperlink" Target="https://list.etsi.org/scripts/wa.exe?A2=3GPP_TSG_SA_WG4_MBS;a1002d36.2202B&amp;S=" TargetMode="External"/><Relationship Id="rId63" Type="http://schemas.openxmlformats.org/officeDocument/2006/relationships/hyperlink" Target="https://list.etsi.org/scripts/wa.exe?A2=3GPP_TSG_SA_WG4_MBS;edc5622d.2202C&amp;S=" TargetMode="External"/><Relationship Id="rId159" Type="http://schemas.openxmlformats.org/officeDocument/2006/relationships/hyperlink" Target="https://list.etsi.org/scripts/wa.exe?A2=3GPP_TSG_SA_WG4_MBS;b4d9b13a.2202C&amp;S=" TargetMode="External"/><Relationship Id="rId324" Type="http://schemas.openxmlformats.org/officeDocument/2006/relationships/hyperlink" Target="https://list.etsi.org/scripts/wa.exe?A2=3GPP_TSG_SA_WG4_MBS;6d65cd75.2202C&amp;S=" TargetMode="External"/><Relationship Id="rId366" Type="http://schemas.openxmlformats.org/officeDocument/2006/relationships/hyperlink" Target="https://list.etsi.org/scripts/wa.exe?A2=3GPP_TSG_SA_WG4_MBS;b9f0d409.2202C&amp;S=" TargetMode="External"/><Relationship Id="rId531" Type="http://schemas.openxmlformats.org/officeDocument/2006/relationships/hyperlink" Target="https://list.etsi.org/scripts/wa.exe?A2=3GPP_TSG_SA_WG4_MBS;5a9d07a7.2202C&amp;S=" TargetMode="External"/><Relationship Id="rId573" Type="http://schemas.openxmlformats.org/officeDocument/2006/relationships/hyperlink" Target="https://list.etsi.org/scripts/wa.exe?A2=3GPP_TSG_SA_WG4_MBS;95371085.2202D&amp;S=" TargetMode="External"/><Relationship Id="rId629" Type="http://schemas.openxmlformats.org/officeDocument/2006/relationships/hyperlink" Target="https://list.etsi.org/scripts/wa.exe?A2=3GPP_TSG_SA_WG4_MBS;21afd38b.2202D&amp;S=" TargetMode="External"/><Relationship Id="rId170" Type="http://schemas.openxmlformats.org/officeDocument/2006/relationships/hyperlink" Target="https://list.etsi.org/scripts/wa.exe?A2=3GPP_TSG_SA_WG4_MBS;e9bd2a0b.2202C&amp;S=" TargetMode="External"/><Relationship Id="rId226" Type="http://schemas.openxmlformats.org/officeDocument/2006/relationships/hyperlink" Target="https://list.etsi.org/scripts/wa.exe?A2=3GPP_TSG_SA_WG4_MBS;698a1bd3.2202C&amp;S=" TargetMode="External"/><Relationship Id="rId433" Type="http://schemas.openxmlformats.org/officeDocument/2006/relationships/hyperlink" Target="https://list.etsi.org/scripts/wa.exe?A2=3GPP_TSG_SA_WG4_MBS;d4d84002.2202C&amp;S=" TargetMode="External"/><Relationship Id="rId268" Type="http://schemas.openxmlformats.org/officeDocument/2006/relationships/hyperlink" Target="https://list.etsi.org/scripts/wa.exe?A2=3GPP_TSG_SA_WG4_MBS;7f30964.2202C&amp;S=" TargetMode="External"/><Relationship Id="rId475" Type="http://schemas.openxmlformats.org/officeDocument/2006/relationships/hyperlink" Target="https://list.etsi.org/scripts/wa.exe?A2=3GPP_TSG_SA_WG4_MBS;e0828ab.2202C&amp;S=" TargetMode="External"/><Relationship Id="rId640" Type="http://schemas.openxmlformats.org/officeDocument/2006/relationships/hyperlink" Target="https://list.etsi.org/scripts/wa.exe?A2=3GPP_TSG_SA_WG4_MBS;3eef0005.2202D&amp;S=" TargetMode="External"/><Relationship Id="rId32" Type="http://schemas.openxmlformats.org/officeDocument/2006/relationships/hyperlink" Target="https://list.etsi.org/scripts/wa.exe?A2=3GPP_TSG_SA_WG4_MBS;b55992ae.2202B&amp;S=" TargetMode="External"/><Relationship Id="rId74" Type="http://schemas.openxmlformats.org/officeDocument/2006/relationships/hyperlink" Target="https://list.etsi.org/scripts/wa.exe?A2=3GPP_TSG_SA_WG4_MBS;d22af7f1.2202C&amp;S=" TargetMode="External"/><Relationship Id="rId128" Type="http://schemas.openxmlformats.org/officeDocument/2006/relationships/hyperlink" Target="https://list.etsi.org/scripts/wa.exe?A2=3GPP_TSG_SA_WG4_MBS;e0dead01.2202C&amp;S=" TargetMode="External"/><Relationship Id="rId335" Type="http://schemas.openxmlformats.org/officeDocument/2006/relationships/hyperlink" Target="https://list.etsi.org/scripts/wa.exe?A2=3GPP_TSG_SA_WG4_MBS;a7b0dd85.2202C&amp;S=" TargetMode="External"/><Relationship Id="rId377" Type="http://schemas.openxmlformats.org/officeDocument/2006/relationships/hyperlink" Target="https://list.etsi.org/scripts/wa.exe?A2=3GPP_TSG_SA_WG4_MBS;4b75c6fd.2202C&amp;S=" TargetMode="External"/><Relationship Id="rId500" Type="http://schemas.openxmlformats.org/officeDocument/2006/relationships/hyperlink" Target="https://list.etsi.org/scripts/wa.exe?A2=3GPP_TSG_SA_WG4_MBS;34b7f3d3.2202C&amp;S=" TargetMode="External"/><Relationship Id="rId542" Type="http://schemas.openxmlformats.org/officeDocument/2006/relationships/hyperlink" Target="https://list.etsi.org/scripts/wa.exe?A2=3GPP_TSG_SA_WG4_MBS;5f5da54b.2202C&amp;S=" TargetMode="External"/><Relationship Id="rId584" Type="http://schemas.openxmlformats.org/officeDocument/2006/relationships/hyperlink" Target="https://list.etsi.org/scripts/wa.exe?A2=3GPP_TSG_SA_WG4_MBS;a820e278.2202D&amp;S=" TargetMode="External"/><Relationship Id="rId5" Type="http://schemas.openxmlformats.org/officeDocument/2006/relationships/hyperlink" Target="https://list.etsi.org/scripts/wa.exe?A2=3GPP_TSG_SA_WG4_MBS;6660ba5b.2202B&amp;S=" TargetMode="External"/><Relationship Id="rId181" Type="http://schemas.openxmlformats.org/officeDocument/2006/relationships/hyperlink" Target="https://list.etsi.org/scripts/wa.exe?A2=3GPP_TSG_SA_WG4_MBS;a3526ae8.2202C&amp;S=" TargetMode="External"/><Relationship Id="rId237" Type="http://schemas.openxmlformats.org/officeDocument/2006/relationships/hyperlink" Target="https://list.etsi.org/scripts/wa.exe?A2=3GPP_TSG_SA_WG4_MBS;76e22dfa.2202C&amp;S=" TargetMode="External"/><Relationship Id="rId402" Type="http://schemas.openxmlformats.org/officeDocument/2006/relationships/hyperlink" Target="https://list.etsi.org/scripts/wa.exe?A2=3GPP_TSG_SA_WG4_MBS;fe61458.2202C&amp;S=" TargetMode="External"/><Relationship Id="rId279" Type="http://schemas.openxmlformats.org/officeDocument/2006/relationships/hyperlink" Target="https://list.etsi.org/scripts/wa.exe?A2=3GPP_TSG_SA_WG4_MBS;3b452074.2202C&amp;S=" TargetMode="External"/><Relationship Id="rId444" Type="http://schemas.openxmlformats.org/officeDocument/2006/relationships/hyperlink" Target="https://list.etsi.org/scripts/wa.exe?A2=3GPP_TSG_SA_WG4_MBS;2c938a4b.2202C&amp;S=" TargetMode="External"/><Relationship Id="rId486" Type="http://schemas.openxmlformats.org/officeDocument/2006/relationships/hyperlink" Target="https://list.etsi.org/scripts/wa.exe?A2=3GPP_TSG_SA_WG4_MBS;c23141d9.2202C&amp;S=" TargetMode="External"/><Relationship Id="rId651" Type="http://schemas.openxmlformats.org/officeDocument/2006/relationships/hyperlink" Target="https://list.etsi.org/scripts/wa.exe?A2=3GPP_TSG_SA_WG4_MBS;e9ff67d4.2202D&amp;S=" TargetMode="External"/><Relationship Id="rId43" Type="http://schemas.openxmlformats.org/officeDocument/2006/relationships/hyperlink" Target="https://list.etsi.org/scripts/wa.exe?A2=3GPP_TSG_SA_WG4_MBS;a1d206df.2202C&amp;S=" TargetMode="External"/><Relationship Id="rId139" Type="http://schemas.openxmlformats.org/officeDocument/2006/relationships/hyperlink" Target="https://list.etsi.org/scripts/wa.exe?A2=3GPP_TSG_SA_WG4_MBS;ecde47a1.2202C&amp;S=" TargetMode="External"/><Relationship Id="rId290" Type="http://schemas.openxmlformats.org/officeDocument/2006/relationships/hyperlink" Target="https://list.etsi.org/scripts/wa.exe?A2=3GPP_TSG_SA_WG4_MBS;637c6e79.2202C&amp;S=" TargetMode="External"/><Relationship Id="rId304" Type="http://schemas.openxmlformats.org/officeDocument/2006/relationships/hyperlink" Target="https://list.etsi.org/scripts/wa.exe?A2=3GPP_TSG_SA_WG4_MBS;6e9fadfb.2202C&amp;S=" TargetMode="External"/><Relationship Id="rId346" Type="http://schemas.openxmlformats.org/officeDocument/2006/relationships/hyperlink" Target="https://list.etsi.org/scripts/wa.exe?A2=3GPP_TSG_SA_WG4_MBS;13f9d08e.2202C&amp;S=" TargetMode="External"/><Relationship Id="rId388" Type="http://schemas.openxmlformats.org/officeDocument/2006/relationships/hyperlink" Target="https://list.etsi.org/scripts/wa.exe?A2=3GPP_TSG_SA_WG4_MBS;9d416d5.2202C&amp;S=" TargetMode="External"/><Relationship Id="rId511" Type="http://schemas.openxmlformats.org/officeDocument/2006/relationships/hyperlink" Target="https://list.etsi.org/scripts/wa.exe?A2=3GPP_TSG_SA_WG4_MBS;b0b25b89.2202C&amp;S=" TargetMode="External"/><Relationship Id="rId553" Type="http://schemas.openxmlformats.org/officeDocument/2006/relationships/hyperlink" Target="https://list.etsi.org/scripts/wa.exe?A2=3GPP_TSG_SA_WG4_MBS;8e262cb7.2202C&amp;S=" TargetMode="External"/><Relationship Id="rId609" Type="http://schemas.openxmlformats.org/officeDocument/2006/relationships/hyperlink" Target="https://list.etsi.org/scripts/wa.exe?A2=3GPP_TSG_SA_WG4_MBS;61a26d59.2202D&amp;S=" TargetMode="External"/><Relationship Id="rId85" Type="http://schemas.openxmlformats.org/officeDocument/2006/relationships/hyperlink" Target="https://list.etsi.org/scripts/wa.exe?A2=3GPP_TSG_SA_WG4_MBS;aaa69740.2202C&amp;S=" TargetMode="External"/><Relationship Id="rId150" Type="http://schemas.openxmlformats.org/officeDocument/2006/relationships/hyperlink" Target="https://list.etsi.org/scripts/wa.exe?A2=3GPP_TSG_SA_WG4_MBS;f7ce9e7e.2202C&amp;S=" TargetMode="External"/><Relationship Id="rId192" Type="http://schemas.openxmlformats.org/officeDocument/2006/relationships/hyperlink" Target="https://list.etsi.org/scripts/wa.exe?A2=3GPP_TSG_SA_WG4_MBS;85b32f05.2202C&amp;S=" TargetMode="External"/><Relationship Id="rId206" Type="http://schemas.openxmlformats.org/officeDocument/2006/relationships/hyperlink" Target="https://list.etsi.org/scripts/wa.exe?A2=3GPP_TSG_SA_WG4_MBS;3c086ec4.2202C&amp;S=" TargetMode="External"/><Relationship Id="rId413" Type="http://schemas.openxmlformats.org/officeDocument/2006/relationships/hyperlink" Target="https://list.etsi.org/scripts/wa.exe?A2=3GPP_TSG_SA_WG4_MBS;b25694b1.2202C&amp;S=" TargetMode="External"/><Relationship Id="rId595" Type="http://schemas.openxmlformats.org/officeDocument/2006/relationships/hyperlink" Target="https://list.etsi.org/scripts/wa.exe?A2=3GPP_TSG_SA_WG4_MBS;1640a0a3.2202D&amp;S=" TargetMode="External"/><Relationship Id="rId248" Type="http://schemas.openxmlformats.org/officeDocument/2006/relationships/hyperlink" Target="https://list.etsi.org/scripts/wa.exe?A2=3GPP_TSG_SA_WG4_MBS;8a7dc1e4.2202C&amp;S=" TargetMode="External"/><Relationship Id="rId455" Type="http://schemas.openxmlformats.org/officeDocument/2006/relationships/hyperlink" Target="https://list.etsi.org/scripts/wa.exe?A2=3GPP_TSG_SA_WG4_MBS;a005d6ef.2202C&amp;S=" TargetMode="External"/><Relationship Id="rId497" Type="http://schemas.openxmlformats.org/officeDocument/2006/relationships/hyperlink" Target="https://list.etsi.org/scripts/wa.exe?A2=3GPP_TSG_SA_WG4_MBS;42cb8c51.2202C&amp;S=" TargetMode="External"/><Relationship Id="rId620" Type="http://schemas.openxmlformats.org/officeDocument/2006/relationships/hyperlink" Target="https://list.etsi.org/scripts/wa.exe?A2=3GPP_TSG_SA_WG4_MBS;4540f4ab.2202D&amp;S=" TargetMode="External"/><Relationship Id="rId662" Type="http://schemas.openxmlformats.org/officeDocument/2006/relationships/hyperlink" Target="https://list.etsi.org/scripts/wa.exe?A2=3GPP_TSG_SA_WG4_MBS;3b3d97ca.2202D&amp;S=" TargetMode="External"/><Relationship Id="rId12" Type="http://schemas.openxmlformats.org/officeDocument/2006/relationships/hyperlink" Target="https://list.etsi.org/scripts/wa.exe?A2=3GPP_TSG_SA_WG4_MBS;87964401.2202B&amp;S=" TargetMode="External"/><Relationship Id="rId108" Type="http://schemas.openxmlformats.org/officeDocument/2006/relationships/hyperlink" Target="https://list.etsi.org/scripts/wa.exe?A2=3GPP_TSG_SA_WG4_MBS;93478a1d.2202C&amp;S=" TargetMode="External"/><Relationship Id="rId315" Type="http://schemas.openxmlformats.org/officeDocument/2006/relationships/hyperlink" Target="https://list.etsi.org/scripts/wa.exe?A2=3GPP_TSG_SA_WG4_MBS;19e3229d.2202C&amp;S=" TargetMode="External"/><Relationship Id="rId357" Type="http://schemas.openxmlformats.org/officeDocument/2006/relationships/hyperlink" Target="https://list.etsi.org/scripts/wa.exe?A2=3GPP_TSG_SA_WG4_MBS;296b0307.2202C&amp;S=" TargetMode="External"/><Relationship Id="rId522" Type="http://schemas.openxmlformats.org/officeDocument/2006/relationships/hyperlink" Target="https://list.etsi.org/scripts/wa.exe?A2=3GPP_TSG_SA_WG4_MBS;fb441aaa.2202C&amp;S=" TargetMode="External"/><Relationship Id="rId54" Type="http://schemas.openxmlformats.org/officeDocument/2006/relationships/hyperlink" Target="https://list.etsi.org/scripts/wa.exe?A2=3GPP_TSG_SA_WG4_MBS;9eec0743.2202C&amp;S=" TargetMode="External"/><Relationship Id="rId96" Type="http://schemas.openxmlformats.org/officeDocument/2006/relationships/hyperlink" Target="https://list.etsi.org/scripts/wa.exe?A2=3GPP_TSG_SA_WG4_MBS;85dd6ba7.2202C&amp;S=" TargetMode="External"/><Relationship Id="rId161" Type="http://schemas.openxmlformats.org/officeDocument/2006/relationships/hyperlink" Target="https://list.etsi.org/scripts/wa.exe?A2=3GPP_TSG_SA_WG4_MBS;74cb3d8d.2202C&amp;S=" TargetMode="External"/><Relationship Id="rId217" Type="http://schemas.openxmlformats.org/officeDocument/2006/relationships/hyperlink" Target="https://list.etsi.org/scripts/wa.exe?A2=3GPP_TSG_SA_WG4_MBS;fe4630a9.2202C&amp;S=" TargetMode="External"/><Relationship Id="rId399" Type="http://schemas.openxmlformats.org/officeDocument/2006/relationships/hyperlink" Target="https://list.etsi.org/scripts/wa.exe?A2=3GPP_TSG_SA_WG4_MBS;94f38766.2202C&amp;S=" TargetMode="External"/><Relationship Id="rId564" Type="http://schemas.openxmlformats.org/officeDocument/2006/relationships/hyperlink" Target="https://list.etsi.org/scripts/wa.exe?A2=3GPP_TSG_SA_WG4_MBS;99f0034d.2202D&amp;S=" TargetMode="External"/><Relationship Id="rId259" Type="http://schemas.openxmlformats.org/officeDocument/2006/relationships/hyperlink" Target="https://list.etsi.org/scripts/wa.exe?A2=3GPP_TSG_SA_WG4_MBS;f29ea3f4.2202C&amp;S=" TargetMode="External"/><Relationship Id="rId424" Type="http://schemas.openxmlformats.org/officeDocument/2006/relationships/hyperlink" Target="https://list.etsi.org/scripts/wa.exe?A2=3GPP_TSG_SA_WG4_MBS;6cad0e30.2202C&amp;S=" TargetMode="External"/><Relationship Id="rId466" Type="http://schemas.openxmlformats.org/officeDocument/2006/relationships/hyperlink" Target="https://list.etsi.org/scripts/wa.exe?A2=3GPP_TSG_SA_WG4_MBS;32fa28f0.2202C&amp;S=" TargetMode="External"/><Relationship Id="rId631" Type="http://schemas.openxmlformats.org/officeDocument/2006/relationships/hyperlink" Target="https://list.etsi.org/scripts/wa.exe?A2=3GPP_TSG_SA_WG4_MBS;c9ec49c9.2202D&amp;S=" TargetMode="External"/><Relationship Id="rId673" Type="http://schemas.openxmlformats.org/officeDocument/2006/relationships/hyperlink" Target="https://list.etsi.org/scripts/wa.exe?A2=3GPP_TSG_SA_WG4_MBS;5ef13a7e.2202D&amp;S=" TargetMode="External"/><Relationship Id="rId23" Type="http://schemas.openxmlformats.org/officeDocument/2006/relationships/hyperlink" Target="https://list.etsi.org/scripts/wa.exe?A2=3GPP_TSG_SA_WG4_MBS;98b42339.2202B&amp;S=" TargetMode="External"/><Relationship Id="rId119" Type="http://schemas.openxmlformats.org/officeDocument/2006/relationships/hyperlink" Target="https://list.etsi.org/scripts/wa.exe?A2=3GPP_TSG_SA_WG4_MBS;d7cc16dd.2202C&amp;S=" TargetMode="External"/><Relationship Id="rId270" Type="http://schemas.openxmlformats.org/officeDocument/2006/relationships/hyperlink" Target="https://list.etsi.org/scripts/wa.exe?A2=3GPP_TSG_SA_WG4_MBS;3308330b.2202C&amp;S=" TargetMode="External"/><Relationship Id="rId326" Type="http://schemas.openxmlformats.org/officeDocument/2006/relationships/hyperlink" Target="https://list.etsi.org/scripts/wa.exe?A2=3GPP_TSG_SA_WG4_MBS;f7fc305d.2202C&amp;S=" TargetMode="External"/><Relationship Id="rId533" Type="http://schemas.openxmlformats.org/officeDocument/2006/relationships/hyperlink" Target="https://list.etsi.org/scripts/wa.exe?A2=3GPP_TSG_SA_WG4_MBS;4032fa86.2202C&amp;S=" TargetMode="External"/><Relationship Id="rId65" Type="http://schemas.openxmlformats.org/officeDocument/2006/relationships/hyperlink" Target="https://list.etsi.org/scripts/wa.exe?A2=3GPP_TSG_SA_WG4_MBS;31fe6c6a.2202C&amp;S=" TargetMode="External"/><Relationship Id="rId130" Type="http://schemas.openxmlformats.org/officeDocument/2006/relationships/hyperlink" Target="https://list.etsi.org/scripts/wa.exe?A2=3GPP_TSG_SA_WG4_MBS;eefa19f8.2202C&amp;S=" TargetMode="External"/><Relationship Id="rId368" Type="http://schemas.openxmlformats.org/officeDocument/2006/relationships/hyperlink" Target="https://list.etsi.org/scripts/wa.exe?A2=3GPP_TSG_SA_WG4_MBS;71e0319a.2202C&amp;S=" TargetMode="External"/><Relationship Id="rId575" Type="http://schemas.openxmlformats.org/officeDocument/2006/relationships/hyperlink" Target="https://list.etsi.org/scripts/wa.exe?A2=3GPP_TSG_SA_WG4_MBS;df29bc1.2202D&amp;S=" TargetMode="External"/><Relationship Id="rId172" Type="http://schemas.openxmlformats.org/officeDocument/2006/relationships/hyperlink" Target="https://list.etsi.org/scripts/wa.exe?A2=3GPP_TSG_SA_WG4_MBS;aa1a5d15.2202C&amp;S=" TargetMode="External"/><Relationship Id="rId228" Type="http://schemas.openxmlformats.org/officeDocument/2006/relationships/hyperlink" Target="https://list.etsi.org/scripts/wa.exe?A2=3GPP_TSG_SA_WG4_MBS;d7fd1433.2202C&amp;S=" TargetMode="External"/><Relationship Id="rId435" Type="http://schemas.openxmlformats.org/officeDocument/2006/relationships/hyperlink" Target="https://list.etsi.org/scripts/wa.exe?A2=3GPP_TSG_SA_WG4_MBS;d13fc1c8.2202C&amp;S=" TargetMode="External"/><Relationship Id="rId477" Type="http://schemas.openxmlformats.org/officeDocument/2006/relationships/hyperlink" Target="https://list.etsi.org/scripts/wa.exe?A2=3GPP_TSG_SA_WG4_MBS;a317af47.2202C&amp;S=" TargetMode="External"/><Relationship Id="rId600" Type="http://schemas.openxmlformats.org/officeDocument/2006/relationships/hyperlink" Target="https://list.etsi.org/scripts/wa.exe?A2=3GPP_TSG_SA_WG4_MBS;703b650c.2202D&amp;S=" TargetMode="External"/><Relationship Id="rId642" Type="http://schemas.openxmlformats.org/officeDocument/2006/relationships/hyperlink" Target="https://list.etsi.org/scripts/wa.exe?A2=3GPP_TSG_SA_WG4_MBS;b422fc7b.2202D&amp;S=" TargetMode="External"/><Relationship Id="rId281" Type="http://schemas.openxmlformats.org/officeDocument/2006/relationships/hyperlink" Target="https://list.etsi.org/scripts/wa.exe?A2=3GPP_TSG_SA_WG4_MBS;a1448d32.2202C&amp;S=" TargetMode="External"/><Relationship Id="rId337" Type="http://schemas.openxmlformats.org/officeDocument/2006/relationships/hyperlink" Target="https://list.etsi.org/scripts/wa.exe?A2=3GPP_TSG_SA_WG4_MBS;555bc0ef.2202C&amp;S=" TargetMode="External"/><Relationship Id="rId502" Type="http://schemas.openxmlformats.org/officeDocument/2006/relationships/hyperlink" Target="https://list.etsi.org/scripts/wa.exe?A2=3GPP_TSG_SA_WG4_MBS;df112721.2202C&amp;S=" TargetMode="External"/><Relationship Id="rId34" Type="http://schemas.openxmlformats.org/officeDocument/2006/relationships/hyperlink" Target="https://list.etsi.org/scripts/wa.exe?A2=3GPP_TSG_SA_WG4_MBS;bb3d2c27.2202C&amp;S=" TargetMode="External"/><Relationship Id="rId76" Type="http://schemas.openxmlformats.org/officeDocument/2006/relationships/hyperlink" Target="https://list.etsi.org/scripts/wa.exe?A2=3GPP_TSG_SA_WG4_MBS;3437fd9e.2202C&amp;S=" TargetMode="External"/><Relationship Id="rId141" Type="http://schemas.openxmlformats.org/officeDocument/2006/relationships/hyperlink" Target="https://list.etsi.org/scripts/wa.exe?A2=3GPP_TSG_SA_WG4_MBS;c3c36ac.2202C&amp;S=" TargetMode="External"/><Relationship Id="rId379" Type="http://schemas.openxmlformats.org/officeDocument/2006/relationships/hyperlink" Target="https://list.etsi.org/scripts/wa.exe?A2=3GPP_TSG_SA_WG4_MBS;a86b6145.2202C&amp;S=" TargetMode="External"/><Relationship Id="rId544" Type="http://schemas.openxmlformats.org/officeDocument/2006/relationships/hyperlink" Target="https://list.etsi.org/scripts/wa.exe?A2=3GPP_TSG_SA_WG4_MBS;61d7e811.2202C&amp;S=" TargetMode="External"/><Relationship Id="rId586" Type="http://schemas.openxmlformats.org/officeDocument/2006/relationships/hyperlink" Target="https://list.etsi.org/scripts/wa.exe?A2=3GPP_TSG_SA_WG4_MBS;f22c81bf.2202D&amp;S=" TargetMode="External"/><Relationship Id="rId7" Type="http://schemas.openxmlformats.org/officeDocument/2006/relationships/hyperlink" Target="https://list.etsi.org/scripts/wa.exe?A2=3GPP_TSG_SA_WG4_MBS;76e3b2cd.2202B&amp;S=" TargetMode="External"/><Relationship Id="rId183" Type="http://schemas.openxmlformats.org/officeDocument/2006/relationships/hyperlink" Target="https://list.etsi.org/scripts/wa.exe?A2=3GPP_TSG_SA_WG4_MBS;82ae75b3.2202C&amp;S=" TargetMode="External"/><Relationship Id="rId239" Type="http://schemas.openxmlformats.org/officeDocument/2006/relationships/hyperlink" Target="https://list.etsi.org/scripts/wa.exe?A2=3GPP_TSG_SA_WG4_MBS;7265741e.2202C&amp;S=" TargetMode="External"/><Relationship Id="rId390" Type="http://schemas.openxmlformats.org/officeDocument/2006/relationships/hyperlink" Target="https://list.etsi.org/scripts/wa.exe?A2=3GPP_TSG_SA_WG4_MBS;ee58d248.2202C&amp;S=" TargetMode="External"/><Relationship Id="rId404" Type="http://schemas.openxmlformats.org/officeDocument/2006/relationships/hyperlink" Target="https://list.etsi.org/scripts/wa.exe?A2=3GPP_TSG_SA_WG4_MBS;c46ce9b8.2202C&amp;S=" TargetMode="External"/><Relationship Id="rId446" Type="http://schemas.openxmlformats.org/officeDocument/2006/relationships/hyperlink" Target="https://list.etsi.org/scripts/wa.exe?A2=3GPP_TSG_SA_WG4_MBS;82cce8e5.2202C&amp;S=" TargetMode="External"/><Relationship Id="rId611" Type="http://schemas.openxmlformats.org/officeDocument/2006/relationships/hyperlink" Target="https://list.etsi.org/scripts/wa.exe?A2=3GPP_TSG_SA_WG4_MBS;d4522690.2202D&amp;S=" TargetMode="External"/><Relationship Id="rId653" Type="http://schemas.openxmlformats.org/officeDocument/2006/relationships/hyperlink" Target="https://list.etsi.org/scripts/wa.exe?A2=3GPP_TSG_SA_WG4_MBS;55891064.2202D&amp;S=" TargetMode="External"/><Relationship Id="rId250" Type="http://schemas.openxmlformats.org/officeDocument/2006/relationships/hyperlink" Target="https://list.etsi.org/scripts/wa.exe?A2=3GPP_TSG_SA_WG4_MBS;5407a6a3.2202C&amp;S=" TargetMode="External"/><Relationship Id="rId292" Type="http://schemas.openxmlformats.org/officeDocument/2006/relationships/hyperlink" Target="https://list.etsi.org/scripts/wa.exe?A2=3GPP_TSG_SA_WG4_MBS;6eef946e.2202C&amp;S=" TargetMode="External"/><Relationship Id="rId306" Type="http://schemas.openxmlformats.org/officeDocument/2006/relationships/hyperlink" Target="https://list.etsi.org/scripts/wa.exe?A2=3GPP_TSG_SA_WG4_MBS;a2cb74e4.2202C&amp;S=" TargetMode="External"/><Relationship Id="rId488" Type="http://schemas.openxmlformats.org/officeDocument/2006/relationships/hyperlink" Target="https://list.etsi.org/scripts/wa.exe?A2=3GPP_TSG_SA_WG4_MBS;1dfd4aad.2202C&amp;S=" TargetMode="External"/><Relationship Id="rId45" Type="http://schemas.openxmlformats.org/officeDocument/2006/relationships/hyperlink" Target="https://list.etsi.org/scripts/wa.exe?A2=3GPP_TSG_SA_WG4_MBS;7289ca97.2202C&amp;S=" TargetMode="External"/><Relationship Id="rId87" Type="http://schemas.openxmlformats.org/officeDocument/2006/relationships/hyperlink" Target="https://list.etsi.org/scripts/wa.exe?A2=3GPP_TSG_SA_WG4_MBS;bd2c23f0.2202C&amp;S=" TargetMode="External"/><Relationship Id="rId110" Type="http://schemas.openxmlformats.org/officeDocument/2006/relationships/hyperlink" Target="https://list.etsi.org/scripts/wa.exe?A2=3GPP_TSG_SA_WG4_MBS;50b76445.2202C&amp;S=" TargetMode="External"/><Relationship Id="rId348" Type="http://schemas.openxmlformats.org/officeDocument/2006/relationships/hyperlink" Target="https://list.etsi.org/scripts/wa.exe?A2=3GPP_TSG_SA_WG4_MBS;da77faf0.2202C&amp;S=" TargetMode="External"/><Relationship Id="rId513" Type="http://schemas.openxmlformats.org/officeDocument/2006/relationships/hyperlink" Target="https://list.etsi.org/scripts/wa.exe?A2=3GPP_TSG_SA_WG4_MBS;cc831986.2202C&amp;S=" TargetMode="External"/><Relationship Id="rId555" Type="http://schemas.openxmlformats.org/officeDocument/2006/relationships/hyperlink" Target="https://list.etsi.org/scripts/wa.exe?A2=3GPP_TSG_SA_WG4_MBS;1e18125c.2202C&amp;S=" TargetMode="External"/><Relationship Id="rId597" Type="http://schemas.openxmlformats.org/officeDocument/2006/relationships/hyperlink" Target="https://list.etsi.org/scripts/wa.exe?A2=3GPP_TSG_SA_WG4_MBS;7d8870c0.2202D&amp;S=" TargetMode="External"/><Relationship Id="rId152" Type="http://schemas.openxmlformats.org/officeDocument/2006/relationships/hyperlink" Target="https://list.etsi.org/scripts/wa.exe?A2=3GPP_TSG_SA_WG4_MBS;dd714517.2202C&amp;S=" TargetMode="External"/><Relationship Id="rId194" Type="http://schemas.openxmlformats.org/officeDocument/2006/relationships/hyperlink" Target="https://list.etsi.org/scripts/wa.exe?A2=3GPP_TSG_SA_WG4_MBS;fdf8fa82.2202C&amp;S=" TargetMode="External"/><Relationship Id="rId208" Type="http://schemas.openxmlformats.org/officeDocument/2006/relationships/hyperlink" Target="https://list.etsi.org/scripts/wa.exe?A2=3GPP_TSG_SA_WG4_MBS;f7259644.2202C&amp;S=" TargetMode="External"/><Relationship Id="rId415" Type="http://schemas.openxmlformats.org/officeDocument/2006/relationships/hyperlink" Target="https://list.etsi.org/scripts/wa.exe?A2=3GPP_TSG_SA_WG4_MBS;ac9068b0.2202C&amp;S=" TargetMode="External"/><Relationship Id="rId457" Type="http://schemas.openxmlformats.org/officeDocument/2006/relationships/hyperlink" Target="https://list.etsi.org/scripts/wa.exe?A2=3GPP_TSG_SA_WG4_MBS;53016aba.2202C&amp;S=" TargetMode="External"/><Relationship Id="rId622" Type="http://schemas.openxmlformats.org/officeDocument/2006/relationships/hyperlink" Target="https://list.etsi.org/scripts/wa.exe?A2=3GPP_TSG_SA_WG4_MBS;b3b0588d.2202D&amp;S=" TargetMode="External"/><Relationship Id="rId261" Type="http://schemas.openxmlformats.org/officeDocument/2006/relationships/hyperlink" Target="https://list.etsi.org/scripts/wa.exe?A2=3GPP_TSG_SA_WG4_MBS;463c857e.2202C&amp;S=" TargetMode="External"/><Relationship Id="rId499" Type="http://schemas.openxmlformats.org/officeDocument/2006/relationships/hyperlink" Target="https://list.etsi.org/scripts/wa.exe?A2=3GPP_TSG_SA_WG4_MBS;87354046.2202C&amp;S=" TargetMode="External"/><Relationship Id="rId664" Type="http://schemas.openxmlformats.org/officeDocument/2006/relationships/hyperlink" Target="https://list.etsi.org/scripts/wa.exe?A2=3GPP_TSG_SA_WG4_MBS;a4425178.2202D&amp;S=" TargetMode="External"/><Relationship Id="rId14" Type="http://schemas.openxmlformats.org/officeDocument/2006/relationships/hyperlink" Target="https://list.etsi.org/scripts/wa.exe?A2=3GPP_TSG_SA_WG4_MBS;4379fdf5.2202B&amp;S=" TargetMode="External"/><Relationship Id="rId56" Type="http://schemas.openxmlformats.org/officeDocument/2006/relationships/hyperlink" Target="https://list.etsi.org/scripts/wa.exe?A2=3GPP_TSG_SA_WG4_MBS;af9fc7e0.2202C&amp;S=" TargetMode="External"/><Relationship Id="rId317" Type="http://schemas.openxmlformats.org/officeDocument/2006/relationships/hyperlink" Target="https://list.etsi.org/scripts/wa.exe?A2=3GPP_TSG_SA_WG4_MBS;aeda6d5d.2202C&amp;S=" TargetMode="External"/><Relationship Id="rId359" Type="http://schemas.openxmlformats.org/officeDocument/2006/relationships/hyperlink" Target="https://list.etsi.org/scripts/wa.exe?A2=3GPP_TSG_SA_WG4_MBS;933e8405.2202C&amp;S=" TargetMode="External"/><Relationship Id="rId524" Type="http://schemas.openxmlformats.org/officeDocument/2006/relationships/hyperlink" Target="https://list.etsi.org/scripts/wa.exe?A2=3GPP_TSG_SA_WG4_MBS;39dc960f.2202C&amp;S=" TargetMode="External"/><Relationship Id="rId566" Type="http://schemas.openxmlformats.org/officeDocument/2006/relationships/hyperlink" Target="https://list.etsi.org/scripts/wa.exe?A2=3GPP_TSG_SA_WG4_MBS;12856384.2202D&amp;S=" TargetMode="External"/><Relationship Id="rId98" Type="http://schemas.openxmlformats.org/officeDocument/2006/relationships/hyperlink" Target="https://list.etsi.org/scripts/wa.exe?A2=3GPP_TSG_SA_WG4_MBS;4cd1a843.2202C&amp;S=" TargetMode="External"/><Relationship Id="rId121" Type="http://schemas.openxmlformats.org/officeDocument/2006/relationships/hyperlink" Target="https://list.etsi.org/scripts/wa.exe?A2=3GPP_TSG_SA_WG4_MBS;94e7dc98.2202C&amp;S=" TargetMode="External"/><Relationship Id="rId163" Type="http://schemas.openxmlformats.org/officeDocument/2006/relationships/hyperlink" Target="https://list.etsi.org/scripts/wa.exe?A2=3GPP_TSG_SA_WG4_MBS;ddc867b0.2202C&amp;S=" TargetMode="External"/><Relationship Id="rId219" Type="http://schemas.openxmlformats.org/officeDocument/2006/relationships/hyperlink" Target="https://list.etsi.org/scripts/wa.exe?A2=3GPP_TSG_SA_WG4_MBS;c9320740.2202C&amp;S=" TargetMode="External"/><Relationship Id="rId370" Type="http://schemas.openxmlformats.org/officeDocument/2006/relationships/hyperlink" Target="https://list.etsi.org/scripts/wa.exe?A2=3GPP_TSG_SA_WG4_MBS;c90562f3.2202C&amp;S=" TargetMode="External"/><Relationship Id="rId426" Type="http://schemas.openxmlformats.org/officeDocument/2006/relationships/hyperlink" Target="https://list.etsi.org/scripts/wa.exe?A2=3GPP_TSG_SA_WG4_MBS;b0a315f3.2202C&amp;S=" TargetMode="External"/><Relationship Id="rId633" Type="http://schemas.openxmlformats.org/officeDocument/2006/relationships/hyperlink" Target="https://list.etsi.org/scripts/wa.exe?A2=3GPP_TSG_SA_WG4_MBS;72fdb0cd.2202D&amp;S=" TargetMode="External"/><Relationship Id="rId230" Type="http://schemas.openxmlformats.org/officeDocument/2006/relationships/hyperlink" Target="https://list.etsi.org/scripts/wa.exe?A2=3GPP_TSG_SA_WG4_MBS;8721baa5.2202C&amp;S=" TargetMode="External"/><Relationship Id="rId468" Type="http://schemas.openxmlformats.org/officeDocument/2006/relationships/hyperlink" Target="https://list.etsi.org/scripts/wa.exe?A2=3GPP_TSG_SA_WG4_MBS;9cf70070.2202C&amp;S=" TargetMode="External"/><Relationship Id="rId675" Type="http://schemas.openxmlformats.org/officeDocument/2006/relationships/printerSettings" Target="../printerSettings/printerSettings2.bin"/><Relationship Id="rId25" Type="http://schemas.openxmlformats.org/officeDocument/2006/relationships/hyperlink" Target="https://list.etsi.org/scripts/wa.exe?A2=3GPP_TSG_SA_WG4_MBS;43f460d6.2202B&amp;S=" TargetMode="External"/><Relationship Id="rId67" Type="http://schemas.openxmlformats.org/officeDocument/2006/relationships/hyperlink" Target="https://list.etsi.org/scripts/wa.exe?A2=3GPP_TSG_SA_WG4_MBS;8f0327f0.2202C&amp;S=" TargetMode="External"/><Relationship Id="rId272" Type="http://schemas.openxmlformats.org/officeDocument/2006/relationships/hyperlink" Target="https://list.etsi.org/scripts/wa.exe?A2=3GPP_TSG_SA_WG4_MBS;88814a3.2202C&amp;S=" TargetMode="External"/><Relationship Id="rId328" Type="http://schemas.openxmlformats.org/officeDocument/2006/relationships/hyperlink" Target="https://list.etsi.org/scripts/wa.exe?A2=3GPP_TSG_SA_WG4_MBS;6440a6d5.2202C&amp;S=" TargetMode="External"/><Relationship Id="rId535" Type="http://schemas.openxmlformats.org/officeDocument/2006/relationships/hyperlink" Target="https://list.etsi.org/scripts/wa.exe?A2=3GPP_TSG_SA_WG4_MBS;e6e7d7a6.2202C&amp;S=" TargetMode="External"/><Relationship Id="rId577" Type="http://schemas.openxmlformats.org/officeDocument/2006/relationships/hyperlink" Target="https://list.etsi.org/scripts/wa.exe?A2=3GPP_TSG_SA_WG4_MBS;3a0efc5a.2202D&amp;S=" TargetMode="External"/><Relationship Id="rId132" Type="http://schemas.openxmlformats.org/officeDocument/2006/relationships/hyperlink" Target="https://list.etsi.org/scripts/wa.exe?A2=3GPP_TSG_SA_WG4_MBS;fb5ff28f.2202C&amp;S=" TargetMode="External"/><Relationship Id="rId174" Type="http://schemas.openxmlformats.org/officeDocument/2006/relationships/hyperlink" Target="https://list.etsi.org/scripts/wa.exe?A2=3GPP_TSG_SA_WG4_MBS;8d2beaa4.2202C&amp;S=" TargetMode="External"/><Relationship Id="rId381" Type="http://schemas.openxmlformats.org/officeDocument/2006/relationships/hyperlink" Target="https://list.etsi.org/scripts/wa.exe?A2=3GPP_TSG_SA_WG4_MBS;65dbe48.2202C&amp;S=" TargetMode="External"/><Relationship Id="rId602" Type="http://schemas.openxmlformats.org/officeDocument/2006/relationships/hyperlink" Target="https://list.etsi.org/scripts/wa.exe?A2=3GPP_TSG_SA_WG4_MBS;b3d57f33.2202D&amp;S=" TargetMode="External"/><Relationship Id="rId241" Type="http://schemas.openxmlformats.org/officeDocument/2006/relationships/hyperlink" Target="https://list.etsi.org/scripts/wa.exe?A2=3GPP_TSG_SA_WG4_MBS;a432b9ff.2202C&amp;S=" TargetMode="External"/><Relationship Id="rId437" Type="http://schemas.openxmlformats.org/officeDocument/2006/relationships/hyperlink" Target="https://list.etsi.org/scripts/wa.exe?A2=3GPP_TSG_SA_WG4_MBS;3b8fab31.2202C&amp;S=" TargetMode="External"/><Relationship Id="rId479" Type="http://schemas.openxmlformats.org/officeDocument/2006/relationships/hyperlink" Target="https://list.etsi.org/scripts/wa.exe?A2=3GPP_TSG_SA_WG4_MBS;11ec231d.2202C&amp;S=" TargetMode="External"/><Relationship Id="rId644" Type="http://schemas.openxmlformats.org/officeDocument/2006/relationships/hyperlink" Target="https://list.etsi.org/scripts/wa.exe?A2=3GPP_TSG_SA_WG4_MBS;b88674ae.2202D&amp;S=" TargetMode="External"/><Relationship Id="rId36" Type="http://schemas.openxmlformats.org/officeDocument/2006/relationships/hyperlink" Target="https://list.etsi.org/scripts/wa.exe?A2=3GPP_TSG_SA_WG4_MBS;4159188a.2202C&amp;S=" TargetMode="External"/><Relationship Id="rId283" Type="http://schemas.openxmlformats.org/officeDocument/2006/relationships/hyperlink" Target="https://list.etsi.org/scripts/wa.exe?A2=3GPP_TSG_SA_WG4_MBS;6a4bbe2.2202C&amp;S=" TargetMode="External"/><Relationship Id="rId339" Type="http://schemas.openxmlformats.org/officeDocument/2006/relationships/hyperlink" Target="https://list.etsi.org/scripts/wa.exe?A2=3GPP_TSG_SA_WG4_MBS;74501e8.2202C&amp;S=" TargetMode="External"/><Relationship Id="rId490" Type="http://schemas.openxmlformats.org/officeDocument/2006/relationships/hyperlink" Target="https://list.etsi.org/scripts/wa.exe?A2=3GPP_TSG_SA_WG4_MBS;3699d929.2202C&amp;S=" TargetMode="External"/><Relationship Id="rId504" Type="http://schemas.openxmlformats.org/officeDocument/2006/relationships/hyperlink" Target="https://list.etsi.org/scripts/wa.exe?A2=3GPP_TSG_SA_WG4_MBS;c9c45e62.2202C&amp;S=" TargetMode="External"/><Relationship Id="rId546" Type="http://schemas.openxmlformats.org/officeDocument/2006/relationships/hyperlink" Target="https://list.etsi.org/scripts/wa.exe?A2=3GPP_TSG_SA_WG4_MBS;7bbae64.2202C&amp;S=" TargetMode="External"/><Relationship Id="rId78" Type="http://schemas.openxmlformats.org/officeDocument/2006/relationships/hyperlink" Target="https://list.etsi.org/scripts/wa.exe?A2=3GPP_TSG_SA_WG4_MBS;3024ec22.2202C&amp;S=" TargetMode="External"/><Relationship Id="rId101" Type="http://schemas.openxmlformats.org/officeDocument/2006/relationships/hyperlink" Target="https://list.etsi.org/scripts/wa.exe?A2=3GPP_TSG_SA_WG4_MBS;34aa2b71.2202C&amp;S=" TargetMode="External"/><Relationship Id="rId143" Type="http://schemas.openxmlformats.org/officeDocument/2006/relationships/hyperlink" Target="https://list.etsi.org/scripts/wa.exe?A2=3GPP_TSG_SA_WG4_MBS;1e13a928.2202C&amp;S=" TargetMode="External"/><Relationship Id="rId185" Type="http://schemas.openxmlformats.org/officeDocument/2006/relationships/hyperlink" Target="https://list.etsi.org/scripts/wa.exe?A2=3GPP_TSG_SA_WG4_MBS;9d99263e.2202C&amp;S=" TargetMode="External"/><Relationship Id="rId350" Type="http://schemas.openxmlformats.org/officeDocument/2006/relationships/hyperlink" Target="https://list.etsi.org/scripts/wa.exe?A2=3GPP_TSG_SA_WG4_MBS;890b117d.2202C&amp;S=" TargetMode="External"/><Relationship Id="rId406" Type="http://schemas.openxmlformats.org/officeDocument/2006/relationships/hyperlink" Target="https://list.etsi.org/scripts/wa.exe?A2=3GPP_TSG_SA_WG4_MBS;992a24f4.2202C&amp;S=" TargetMode="External"/><Relationship Id="rId588" Type="http://schemas.openxmlformats.org/officeDocument/2006/relationships/hyperlink" Target="https://list.etsi.org/scripts/wa.exe?A2=3GPP_TSG_SA_WG4_MBS;bce976b4.2202D&amp;S=" TargetMode="External"/><Relationship Id="rId9" Type="http://schemas.openxmlformats.org/officeDocument/2006/relationships/hyperlink" Target="https://list.etsi.org/scripts/wa.exe?A2=3GPP_TSG_SA_WG4_MBS;a152f6fb.2202B&amp;S=" TargetMode="External"/><Relationship Id="rId210" Type="http://schemas.openxmlformats.org/officeDocument/2006/relationships/hyperlink" Target="https://list.etsi.org/scripts/wa.exe?A2=3GPP_TSG_SA_WG4_MBS;e762ff1d.2202C&amp;S=" TargetMode="External"/><Relationship Id="rId392" Type="http://schemas.openxmlformats.org/officeDocument/2006/relationships/hyperlink" Target="https://list.etsi.org/scripts/wa.exe?A2=3GPP_TSG_SA_WG4_MBS;155c9c02.2202C&amp;S=" TargetMode="External"/><Relationship Id="rId448" Type="http://schemas.openxmlformats.org/officeDocument/2006/relationships/hyperlink" Target="https://list.etsi.org/scripts/wa.exe?A2=3GPP_TSG_SA_WG4_MBS;d30dd828.2202C&amp;S=" TargetMode="External"/><Relationship Id="rId613" Type="http://schemas.openxmlformats.org/officeDocument/2006/relationships/hyperlink" Target="https://list.etsi.org/scripts/wa.exe?A2=3GPP_TSG_SA_WG4_MBS;1324342b.2202D&amp;S=" TargetMode="External"/><Relationship Id="rId655" Type="http://schemas.openxmlformats.org/officeDocument/2006/relationships/hyperlink" Target="https://list.etsi.org/scripts/wa.exe?A2=3GPP_TSG_SA_WG4_MBS;696c1e83.2202D&amp;S=" TargetMode="External"/><Relationship Id="rId252" Type="http://schemas.openxmlformats.org/officeDocument/2006/relationships/hyperlink" Target="https://list.etsi.org/scripts/wa.exe?A2=3GPP_TSG_SA_WG4_MBS;957c0f62.2202C&amp;S=" TargetMode="External"/><Relationship Id="rId294" Type="http://schemas.openxmlformats.org/officeDocument/2006/relationships/hyperlink" Target="https://list.etsi.org/scripts/wa.exe?A2=3GPP_TSG_SA_WG4_MBS;fa187326.2202C&amp;S=" TargetMode="External"/><Relationship Id="rId308" Type="http://schemas.openxmlformats.org/officeDocument/2006/relationships/hyperlink" Target="https://list.etsi.org/scripts/wa.exe?A2=3GPP_TSG_SA_WG4_MBS;66fb4fc7.2202C&amp;S=" TargetMode="External"/><Relationship Id="rId515" Type="http://schemas.openxmlformats.org/officeDocument/2006/relationships/hyperlink" Target="https://list.etsi.org/scripts/wa.exe?A2=3GPP_TSG_SA_WG4_MBS;213b6558.2202C&amp;S=" TargetMode="External"/><Relationship Id="rId47" Type="http://schemas.openxmlformats.org/officeDocument/2006/relationships/hyperlink" Target="https://list.etsi.org/scripts/wa.exe?A2=3GPP_TSG_SA_WG4_MBS;82ad2d2b.2202C&amp;S=" TargetMode="External"/><Relationship Id="rId89" Type="http://schemas.openxmlformats.org/officeDocument/2006/relationships/hyperlink" Target="https://list.etsi.org/scripts/wa.exe?A2=3GPP_TSG_SA_WG4_MBS;5c207587.2202C&amp;S=" TargetMode="External"/><Relationship Id="rId112" Type="http://schemas.openxmlformats.org/officeDocument/2006/relationships/hyperlink" Target="https://list.etsi.org/scripts/wa.exe?A2=3GPP_TSG_SA_WG4_MBS;1108ff07.2202C&amp;S=" TargetMode="External"/><Relationship Id="rId154" Type="http://schemas.openxmlformats.org/officeDocument/2006/relationships/hyperlink" Target="https://list.etsi.org/scripts/wa.exe?A2=3GPP_TSG_SA_WG4_MBS;eb82899f.2202C&amp;S=" TargetMode="External"/><Relationship Id="rId361" Type="http://schemas.openxmlformats.org/officeDocument/2006/relationships/hyperlink" Target="https://list.etsi.org/scripts/wa.exe?A2=3GPP_TSG_SA_WG4_MBS;46be1283.2202C&amp;S=" TargetMode="External"/><Relationship Id="rId557" Type="http://schemas.openxmlformats.org/officeDocument/2006/relationships/hyperlink" Target="https://list.etsi.org/scripts/wa.exe?A2=3GPP_TSG_SA_WG4_MBS;ed8e3b9c.2202C&amp;S=" TargetMode="External"/><Relationship Id="rId599" Type="http://schemas.openxmlformats.org/officeDocument/2006/relationships/hyperlink" Target="https://list.etsi.org/scripts/wa.exe?A2=3GPP_TSG_SA_WG4_MBS;489aab23.2202D&amp;S=" TargetMode="External"/><Relationship Id="rId196" Type="http://schemas.openxmlformats.org/officeDocument/2006/relationships/hyperlink" Target="https://list.etsi.org/scripts/wa.exe?A2=3GPP_TSG_SA_WG4_MBS;b5c19c6f.2202C&amp;S=" TargetMode="External"/><Relationship Id="rId417" Type="http://schemas.openxmlformats.org/officeDocument/2006/relationships/hyperlink" Target="https://list.etsi.org/scripts/wa.exe?A2=3GPP_TSG_SA_WG4_MBS;7146a4f8.2202C&amp;S=" TargetMode="External"/><Relationship Id="rId459" Type="http://schemas.openxmlformats.org/officeDocument/2006/relationships/hyperlink" Target="https://list.etsi.org/scripts/wa.exe?A2=3GPP_TSG_SA_WG4_MBS;42c5fb8.2202C&amp;S=" TargetMode="External"/><Relationship Id="rId624" Type="http://schemas.openxmlformats.org/officeDocument/2006/relationships/hyperlink" Target="https://list.etsi.org/scripts/wa.exe?A2=3GPP_TSG_SA_WG4_MBS;1c3bd4a0.2202D&amp;S=" TargetMode="External"/><Relationship Id="rId666" Type="http://schemas.openxmlformats.org/officeDocument/2006/relationships/hyperlink" Target="https://list.etsi.org/scripts/wa.exe?A2=3GPP_TSG_SA_WG4_MBS;78580949.2202D&amp;S=" TargetMode="External"/><Relationship Id="rId16" Type="http://schemas.openxmlformats.org/officeDocument/2006/relationships/hyperlink" Target="https://list.etsi.org/scripts/wa.exe?A2=3GPP_TSG_SA_WG4_MBS;c0f73ef6.2202B&amp;S=" TargetMode="External"/><Relationship Id="rId221" Type="http://schemas.openxmlformats.org/officeDocument/2006/relationships/hyperlink" Target="https://list.etsi.org/scripts/wa.exe?A2=3GPP_TSG_SA_WG4_MBS;2e43a060.2202C&amp;S=" TargetMode="External"/><Relationship Id="rId263" Type="http://schemas.openxmlformats.org/officeDocument/2006/relationships/hyperlink" Target="https://list.etsi.org/scripts/wa.exe?A2=3GPP_TSG_SA_WG4_MBS;323b47.2202C&amp;S=" TargetMode="External"/><Relationship Id="rId319" Type="http://schemas.openxmlformats.org/officeDocument/2006/relationships/hyperlink" Target="https://list.etsi.org/scripts/wa.exe?A2=3GPP_TSG_SA_WG4_MBS;7988beae.2202C&amp;S=" TargetMode="External"/><Relationship Id="rId470" Type="http://schemas.openxmlformats.org/officeDocument/2006/relationships/hyperlink" Target="https://list.etsi.org/scripts/wa.exe?A2=3GPP_TSG_SA_WG4_MBS;21a17b5e.2202C&amp;S=" TargetMode="External"/><Relationship Id="rId526" Type="http://schemas.openxmlformats.org/officeDocument/2006/relationships/hyperlink" Target="https://list.etsi.org/scripts/wa.exe?A2=3GPP_TSG_SA_WG4_MBS;6e41082a.2202C&amp;S=" TargetMode="External"/><Relationship Id="rId58" Type="http://schemas.openxmlformats.org/officeDocument/2006/relationships/hyperlink" Target="https://list.etsi.org/scripts/wa.exe?A2=3GPP_TSG_SA_WG4_MBS;374a4f7c.2202C&amp;S=" TargetMode="External"/><Relationship Id="rId123" Type="http://schemas.openxmlformats.org/officeDocument/2006/relationships/hyperlink" Target="https://list.etsi.org/scripts/wa.exe?A2=3GPP_TSG_SA_WG4_MBS;cc903dc7.2202C&amp;S=" TargetMode="External"/><Relationship Id="rId330" Type="http://schemas.openxmlformats.org/officeDocument/2006/relationships/hyperlink" Target="https://list.etsi.org/scripts/wa.exe?A2=3GPP_TSG_SA_WG4_MBS;356af90d.2202C&amp;S=" TargetMode="External"/><Relationship Id="rId568" Type="http://schemas.openxmlformats.org/officeDocument/2006/relationships/hyperlink" Target="https://list.etsi.org/scripts/wa.exe?A2=3GPP_TSG_SA_WG4_MBS;1a847eea.2202D&amp;S=" TargetMode="External"/><Relationship Id="rId165" Type="http://schemas.openxmlformats.org/officeDocument/2006/relationships/hyperlink" Target="https://list.etsi.org/scripts/wa.exe?A2=3GPP_TSG_SA_WG4_MBS;caffaae5.2202C&amp;S=" TargetMode="External"/><Relationship Id="rId372" Type="http://schemas.openxmlformats.org/officeDocument/2006/relationships/hyperlink" Target="https://list.etsi.org/scripts/wa.exe?A2=3GPP_TSG_SA_WG4_MBS;d5a56ec8.2202C&amp;S=" TargetMode="External"/><Relationship Id="rId428" Type="http://schemas.openxmlformats.org/officeDocument/2006/relationships/hyperlink" Target="https://list.etsi.org/scripts/wa.exe?A2=3GPP_TSG_SA_WG4_MBS;6178f1b7.2202C&amp;S=" TargetMode="External"/><Relationship Id="rId635" Type="http://schemas.openxmlformats.org/officeDocument/2006/relationships/hyperlink" Target="https://list.etsi.org/scripts/wa.exe?A2=3GPP_TSG_SA_WG4_MBS;6a1e9e55.2202D&amp;S=" TargetMode="External"/><Relationship Id="rId677" Type="http://schemas.openxmlformats.org/officeDocument/2006/relationships/table" Target="../tables/table1.xml"/><Relationship Id="rId232" Type="http://schemas.openxmlformats.org/officeDocument/2006/relationships/hyperlink" Target="https://list.etsi.org/scripts/wa.exe?A2=3GPP_TSG_SA_WG4_MBS;457eca78.2202C&amp;S=" TargetMode="External"/><Relationship Id="rId274" Type="http://schemas.openxmlformats.org/officeDocument/2006/relationships/hyperlink" Target="https://list.etsi.org/scripts/wa.exe?A2=3GPP_TSG_SA_WG4_MBS;3702aae5.2202C&amp;S=" TargetMode="External"/><Relationship Id="rId481" Type="http://schemas.openxmlformats.org/officeDocument/2006/relationships/hyperlink" Target="https://list.etsi.org/scripts/wa.exe?A2=3GPP_TSG_SA_WG4_MBS;6775aa65.2202C&amp;S=" TargetMode="External"/><Relationship Id="rId27" Type="http://schemas.openxmlformats.org/officeDocument/2006/relationships/hyperlink" Target="https://list.etsi.org/scripts/wa.exe?A2=3GPP_TSG_SA_WG4_MBS;355e6132.2202B&amp;S=" TargetMode="External"/><Relationship Id="rId69" Type="http://schemas.openxmlformats.org/officeDocument/2006/relationships/hyperlink" Target="https://list.etsi.org/scripts/wa.exe?A2=3GPP_TSG_SA_WG4_MBS;f24f202d.2202C&amp;S=" TargetMode="External"/><Relationship Id="rId134" Type="http://schemas.openxmlformats.org/officeDocument/2006/relationships/hyperlink" Target="https://list.etsi.org/scripts/wa.exe?A2=3GPP_TSG_SA_WG4_MBS;fefd0ace.2202C&amp;S=" TargetMode="External"/><Relationship Id="rId537" Type="http://schemas.openxmlformats.org/officeDocument/2006/relationships/hyperlink" Target="https://list.etsi.org/scripts/wa.exe?A2=3GPP_TSG_SA_WG4_MBS;b9d7fa2f.2202C&amp;S=" TargetMode="External"/><Relationship Id="rId579" Type="http://schemas.openxmlformats.org/officeDocument/2006/relationships/hyperlink" Target="https://list.etsi.org/scripts/wa.exe?A2=3GPP_TSG_SA_WG4_MBS;f9a89677.2202D&amp;S=" TargetMode="External"/><Relationship Id="rId80" Type="http://schemas.openxmlformats.org/officeDocument/2006/relationships/hyperlink" Target="https://list.etsi.org/scripts/wa.exe?A2=3GPP_TSG_SA_WG4_MBS;7f87dc16.2202C&amp;S=" TargetMode="External"/><Relationship Id="rId176" Type="http://schemas.openxmlformats.org/officeDocument/2006/relationships/hyperlink" Target="https://list.etsi.org/scripts/wa.exe?A2=3GPP_TSG_SA_WG4_MBS;4475d479.2202C&amp;S=" TargetMode="External"/><Relationship Id="rId341" Type="http://schemas.openxmlformats.org/officeDocument/2006/relationships/hyperlink" Target="https://list.etsi.org/scripts/wa.exe?A2=3GPP_TSG_SA_WG4_MBS;b0406f4b.2202C&amp;S=" TargetMode="External"/><Relationship Id="rId383" Type="http://schemas.openxmlformats.org/officeDocument/2006/relationships/hyperlink" Target="https://list.etsi.org/scripts/wa.exe?A2=3GPP_TSG_SA_WG4_MBS;be8f3f93.2202C&amp;S=" TargetMode="External"/><Relationship Id="rId439" Type="http://schemas.openxmlformats.org/officeDocument/2006/relationships/hyperlink" Target="https://list.etsi.org/scripts/wa.exe?A2=3GPP_TSG_SA_WG4_MBS;ba6f29da.2202C&amp;S=" TargetMode="External"/><Relationship Id="rId590" Type="http://schemas.openxmlformats.org/officeDocument/2006/relationships/hyperlink" Target="https://list.etsi.org/scripts/wa.exe?A2=3GPP_TSG_SA_WG4_MBS;2ea650d8.2202D&amp;S=" TargetMode="External"/><Relationship Id="rId604" Type="http://schemas.openxmlformats.org/officeDocument/2006/relationships/hyperlink" Target="https://list.etsi.org/scripts/wa.exe?A2=3GPP_TSG_SA_WG4_MBS;cd6a0088.2202D&amp;S=" TargetMode="External"/><Relationship Id="rId646" Type="http://schemas.openxmlformats.org/officeDocument/2006/relationships/hyperlink" Target="https://list.etsi.org/scripts/wa.exe?A2=3GPP_TSG_SA_WG4_MBS;a19f97c1.2202D&amp;S=" TargetMode="External"/><Relationship Id="rId201" Type="http://schemas.openxmlformats.org/officeDocument/2006/relationships/hyperlink" Target="https://list.etsi.org/scripts/wa.exe?A2=3GPP_TSG_SA_WG4_MBS;b32a841a.2202C&amp;S=" TargetMode="External"/><Relationship Id="rId243" Type="http://schemas.openxmlformats.org/officeDocument/2006/relationships/hyperlink" Target="https://list.etsi.org/scripts/wa.exe?A2=3GPP_TSG_SA_WG4_MBS;f27a1141.2202C&amp;S=" TargetMode="External"/><Relationship Id="rId285" Type="http://schemas.openxmlformats.org/officeDocument/2006/relationships/hyperlink" Target="https://list.etsi.org/scripts/wa.exe?A2=3GPP_TSG_SA_WG4_MBS;c6145cfa.2202C&amp;S=" TargetMode="External"/><Relationship Id="rId450" Type="http://schemas.openxmlformats.org/officeDocument/2006/relationships/hyperlink" Target="https://list.etsi.org/scripts/wa.exe?A2=3GPP_TSG_SA_WG4_MBS;e8633e26.2202C&amp;S=" TargetMode="External"/><Relationship Id="rId506" Type="http://schemas.openxmlformats.org/officeDocument/2006/relationships/hyperlink" Target="https://list.etsi.org/scripts/wa.exe?A2=3GPP_TSG_SA_WG4_MBS;c92839a9.2202C&amp;S=" TargetMode="External"/><Relationship Id="rId38" Type="http://schemas.openxmlformats.org/officeDocument/2006/relationships/hyperlink" Target="https://list.etsi.org/scripts/wa.exe?A2=3GPP_TSG_SA_WG4_MBS;11dd53e5.2202C&amp;S=" TargetMode="External"/><Relationship Id="rId103" Type="http://schemas.openxmlformats.org/officeDocument/2006/relationships/hyperlink" Target="https://list.etsi.org/scripts/wa.exe?A2=3GPP_TSG_SA_WG4_MBS;afa8c9b3.2202C&amp;S=" TargetMode="External"/><Relationship Id="rId310" Type="http://schemas.openxmlformats.org/officeDocument/2006/relationships/hyperlink" Target="https://list.etsi.org/scripts/wa.exe?A2=3GPP_TSG_SA_WG4_MBS;5870258b.2202C&amp;S=" TargetMode="External"/><Relationship Id="rId492" Type="http://schemas.openxmlformats.org/officeDocument/2006/relationships/hyperlink" Target="https://list.etsi.org/scripts/wa.exe?A2=3GPP_TSG_SA_WG4_MBS;41864a91.2202C&amp;S=" TargetMode="External"/><Relationship Id="rId548" Type="http://schemas.openxmlformats.org/officeDocument/2006/relationships/hyperlink" Target="https://list.etsi.org/scripts/wa.exe?A2=3GPP_TSG_SA_WG4_MBS;4f68d913.2202C&amp;S=" TargetMode="External"/><Relationship Id="rId91" Type="http://schemas.openxmlformats.org/officeDocument/2006/relationships/hyperlink" Target="https://list.etsi.org/scripts/wa.exe?A2=3GPP_TSG_SA_WG4_MBS;d16f7bfd.2202C&amp;S=" TargetMode="External"/><Relationship Id="rId145" Type="http://schemas.openxmlformats.org/officeDocument/2006/relationships/hyperlink" Target="https://list.etsi.org/scripts/wa.exe?A2=3GPP_TSG_SA_WG4_MBS;f73e55cb.2202C&amp;S=" TargetMode="External"/><Relationship Id="rId187" Type="http://schemas.openxmlformats.org/officeDocument/2006/relationships/hyperlink" Target="https://list.etsi.org/scripts/wa.exe?A2=3GPP_TSG_SA_WG4_MBS;e863112c.2202C&amp;S=" TargetMode="External"/><Relationship Id="rId352" Type="http://schemas.openxmlformats.org/officeDocument/2006/relationships/hyperlink" Target="https://list.etsi.org/scripts/wa.exe?A2=3GPP_TSG_SA_WG4_MBS;3774c87b.2202C&amp;S=" TargetMode="External"/><Relationship Id="rId394" Type="http://schemas.openxmlformats.org/officeDocument/2006/relationships/hyperlink" Target="https://list.etsi.org/scripts/wa.exe?A2=3GPP_TSG_SA_WG4_MBS;658524da.2202C&amp;S=" TargetMode="External"/><Relationship Id="rId408" Type="http://schemas.openxmlformats.org/officeDocument/2006/relationships/hyperlink" Target="https://list.etsi.org/scripts/wa.exe?A2=3GPP_TSG_SA_WG4_MBS;69f491a7.2202C&amp;S=" TargetMode="External"/><Relationship Id="rId615" Type="http://schemas.openxmlformats.org/officeDocument/2006/relationships/hyperlink" Target="https://list.etsi.org/scripts/wa.exe?A2=3GPP_TSG_SA_WG4_MBS;c3c58a85.2202D&amp;S=" TargetMode="External"/><Relationship Id="rId212" Type="http://schemas.openxmlformats.org/officeDocument/2006/relationships/hyperlink" Target="https://list.etsi.org/scripts/wa.exe?A2=3GPP_TSG_SA_WG4_MBS;45175779.2202C&amp;S=" TargetMode="External"/><Relationship Id="rId254" Type="http://schemas.openxmlformats.org/officeDocument/2006/relationships/hyperlink" Target="https://list.etsi.org/scripts/wa.exe?A2=3GPP_TSG_SA_WG4_MBS;8ff17df0.2202C&amp;S=" TargetMode="External"/><Relationship Id="rId657" Type="http://schemas.openxmlformats.org/officeDocument/2006/relationships/hyperlink" Target="https://list.etsi.org/scripts/wa.exe?A2=3GPP_TSG_SA_WG4_MBS;f0c67015.2202D&amp;S=" TargetMode="External"/><Relationship Id="rId49" Type="http://schemas.openxmlformats.org/officeDocument/2006/relationships/hyperlink" Target="https://list.etsi.org/scripts/wa.exe?A2=3GPP_TSG_SA_WG4_MBS;fefa539e.2202C&amp;S=" TargetMode="External"/><Relationship Id="rId114" Type="http://schemas.openxmlformats.org/officeDocument/2006/relationships/hyperlink" Target="https://list.etsi.org/scripts/wa.exe?A2=3GPP_TSG_SA_WG4_MBS;f1b55682.2202C&amp;S=" TargetMode="External"/><Relationship Id="rId296" Type="http://schemas.openxmlformats.org/officeDocument/2006/relationships/hyperlink" Target="https://list.etsi.org/scripts/wa.exe?A2=3GPP_TSG_SA_WG4_MBS;14b4921d.2202C&amp;S=" TargetMode="External"/><Relationship Id="rId461" Type="http://schemas.openxmlformats.org/officeDocument/2006/relationships/hyperlink" Target="https://list.etsi.org/scripts/wa.exe?A2=3GPP_TSG_SA_WG4_MBS;dbf28842.2202C&amp;S=" TargetMode="External"/><Relationship Id="rId517" Type="http://schemas.openxmlformats.org/officeDocument/2006/relationships/hyperlink" Target="https://list.etsi.org/scripts/wa.exe?A2=3GPP_TSG_SA_WG4_MBS;380133ae.2202C&amp;S=" TargetMode="External"/><Relationship Id="rId559" Type="http://schemas.openxmlformats.org/officeDocument/2006/relationships/hyperlink" Target="https://list.etsi.org/scripts/wa.exe?A2=3GPP_TSG_SA_WG4_MBS;545fa1.2202C&amp;S=" TargetMode="External"/><Relationship Id="rId60" Type="http://schemas.openxmlformats.org/officeDocument/2006/relationships/hyperlink" Target="https://list.etsi.org/scripts/wa.exe?A2=3GPP_TSG_SA_WG4_MBS;10214ee6.2202C&amp;S=" TargetMode="External"/><Relationship Id="rId156" Type="http://schemas.openxmlformats.org/officeDocument/2006/relationships/hyperlink" Target="https://list.etsi.org/scripts/wa.exe?A2=3GPP_TSG_SA_WG4_MBS;88bf8413.2202C&amp;S=" TargetMode="External"/><Relationship Id="rId198" Type="http://schemas.openxmlformats.org/officeDocument/2006/relationships/hyperlink" Target="https://list.etsi.org/scripts/wa.exe?A2=3GPP_TSG_SA_WG4_MBS;4faec690.2202C&amp;S=" TargetMode="External"/><Relationship Id="rId321" Type="http://schemas.openxmlformats.org/officeDocument/2006/relationships/hyperlink" Target="https://list.etsi.org/scripts/wa.exe?A2=3GPP_TSG_SA_WG4_MBS;a024ad91.2202C&amp;S=" TargetMode="External"/><Relationship Id="rId363" Type="http://schemas.openxmlformats.org/officeDocument/2006/relationships/hyperlink" Target="https://list.etsi.org/scripts/wa.exe?A2=3GPP_TSG_SA_WG4_MBS;1432ed03.2202C&amp;S=" TargetMode="External"/><Relationship Id="rId419" Type="http://schemas.openxmlformats.org/officeDocument/2006/relationships/hyperlink" Target="https://list.etsi.org/scripts/wa.exe?A2=3GPP_TSG_SA_WG4_MBS;9886a8ee.2202C&amp;S=" TargetMode="External"/><Relationship Id="rId570" Type="http://schemas.openxmlformats.org/officeDocument/2006/relationships/hyperlink" Target="https://list.etsi.org/scripts/wa.exe?A2=3GPP_TSG_SA_WG4_MBS;2d6009d8.2202D&amp;S=" TargetMode="External"/><Relationship Id="rId626" Type="http://schemas.openxmlformats.org/officeDocument/2006/relationships/hyperlink" Target="https://list.etsi.org/scripts/wa.exe?A2=3GPP_TSG_SA_WG4_MBS;83ea4a98.2202D&amp;S=" TargetMode="External"/><Relationship Id="rId223" Type="http://schemas.openxmlformats.org/officeDocument/2006/relationships/hyperlink" Target="https://list.etsi.org/scripts/wa.exe?A2=3GPP_TSG_SA_WG4_MBS;4cfe52a0.2202C&amp;S=" TargetMode="External"/><Relationship Id="rId430" Type="http://schemas.openxmlformats.org/officeDocument/2006/relationships/hyperlink" Target="https://list.etsi.org/scripts/wa.exe?A2=3GPP_TSG_SA_WG4_MBS;b0d29a79.2202C&amp;S=" TargetMode="External"/><Relationship Id="rId668" Type="http://schemas.openxmlformats.org/officeDocument/2006/relationships/hyperlink" Target="https://list.etsi.org/scripts/wa.exe?A2=3GPP_TSG_SA_WG4_MBS;bd4bc898.2202D&amp;S=" TargetMode="External"/><Relationship Id="rId18" Type="http://schemas.openxmlformats.org/officeDocument/2006/relationships/hyperlink" Target="https://list.etsi.org/scripts/wa.exe?A2=3GPP_TSG_SA_WG4_MBS;39b0435b.2202B&amp;S=" TargetMode="External"/><Relationship Id="rId265" Type="http://schemas.openxmlformats.org/officeDocument/2006/relationships/hyperlink" Target="https://list.etsi.org/scripts/wa.exe?A2=3GPP_TSG_SA_WG4_MBS;83efd6ad.2202C&amp;S=" TargetMode="External"/><Relationship Id="rId472" Type="http://schemas.openxmlformats.org/officeDocument/2006/relationships/hyperlink" Target="https://list.etsi.org/scripts/wa.exe?A2=3GPP_TSG_SA_WG4_MBS;d3dc69f6.2202C&amp;S=" TargetMode="External"/><Relationship Id="rId528" Type="http://schemas.openxmlformats.org/officeDocument/2006/relationships/hyperlink" Target="https://list.etsi.org/scripts/wa.exe?A2=3GPP_TSG_SA_WG4_MBS;fe725f37.2202C&amp;S=" TargetMode="External"/><Relationship Id="rId50" Type="http://schemas.openxmlformats.org/officeDocument/2006/relationships/hyperlink" Target="https://list.etsi.org/scripts/wa.exe?A2=3GPP_TSG_SA_WG4_MBS;c96e6b15.2202C&amp;S=" TargetMode="External"/><Relationship Id="rId104" Type="http://schemas.openxmlformats.org/officeDocument/2006/relationships/hyperlink" Target="https://list.etsi.org/scripts/wa.exe?A2=3GPP_TSG_SA_WG4_MBS;53197788.2202C&amp;S=" TargetMode="External"/><Relationship Id="rId125" Type="http://schemas.openxmlformats.org/officeDocument/2006/relationships/hyperlink" Target="https://list.etsi.org/scripts/wa.exe?A2=3GPP_TSG_SA_WG4_MBS;d87b62a9.2202C&amp;S=" TargetMode="External"/><Relationship Id="rId146" Type="http://schemas.openxmlformats.org/officeDocument/2006/relationships/hyperlink" Target="https://list.etsi.org/scripts/wa.exe?A2=3GPP_TSG_SA_WG4_MBS;25976d3d.2202C&amp;S=" TargetMode="External"/><Relationship Id="rId167" Type="http://schemas.openxmlformats.org/officeDocument/2006/relationships/hyperlink" Target="https://list.etsi.org/scripts/wa.exe?A2=3GPP_TSG_SA_WG4_MBS;f592ac7b.2202C&amp;S=" TargetMode="External"/><Relationship Id="rId188" Type="http://schemas.openxmlformats.org/officeDocument/2006/relationships/hyperlink" Target="https://list.etsi.org/scripts/wa.exe?A2=3GPP_TSG_SA_WG4_MBS;6f58b9e0.2202C&amp;S=" TargetMode="External"/><Relationship Id="rId311" Type="http://schemas.openxmlformats.org/officeDocument/2006/relationships/hyperlink" Target="https://list.etsi.org/scripts/wa.exe?A2=3GPP_TSG_SA_WG4_MBS;e1c7489c.2202C&amp;S=" TargetMode="External"/><Relationship Id="rId332" Type="http://schemas.openxmlformats.org/officeDocument/2006/relationships/hyperlink" Target="https://list.etsi.org/scripts/wa.exe?A2=3GPP_TSG_SA_WG4_MBS;192cfa76.2202C&amp;S=" TargetMode="External"/><Relationship Id="rId353" Type="http://schemas.openxmlformats.org/officeDocument/2006/relationships/hyperlink" Target="https://list.etsi.org/scripts/wa.exe?A2=3GPP_TSG_SA_WG4_MBS;e2245270.2202C&amp;S=" TargetMode="External"/><Relationship Id="rId374" Type="http://schemas.openxmlformats.org/officeDocument/2006/relationships/hyperlink" Target="https://list.etsi.org/scripts/wa.exe?A2=3GPP_TSG_SA_WG4_MBS;bdc2111.2202C&amp;S=" TargetMode="External"/><Relationship Id="rId395" Type="http://schemas.openxmlformats.org/officeDocument/2006/relationships/hyperlink" Target="https://list.etsi.org/scripts/wa.exe?A2=3GPP_TSG_SA_WG4_MBS;17ffebc9.2202C&amp;S=" TargetMode="External"/><Relationship Id="rId409" Type="http://schemas.openxmlformats.org/officeDocument/2006/relationships/hyperlink" Target="https://list.etsi.org/scripts/wa.exe?A2=3GPP_TSG_SA_WG4_MBS;ce947b8e.2202C&amp;S=" TargetMode="External"/><Relationship Id="rId560" Type="http://schemas.openxmlformats.org/officeDocument/2006/relationships/hyperlink" Target="https://list.etsi.org/scripts/wa.exe?A2=3GPP_TSG_SA_WG4_MBS;6db2b62d.2202C&amp;S=" TargetMode="External"/><Relationship Id="rId581" Type="http://schemas.openxmlformats.org/officeDocument/2006/relationships/hyperlink" Target="https://list.etsi.org/scripts/wa.exe?A2=3GPP_TSG_SA_WG4_MBS;74c20d8e.2202D&amp;S=" TargetMode="External"/><Relationship Id="rId71" Type="http://schemas.openxmlformats.org/officeDocument/2006/relationships/hyperlink" Target="https://list.etsi.org/scripts/wa.exe?A2=3GPP_TSG_SA_WG4_MBS;8529c71c.2202C&amp;S=" TargetMode="External"/><Relationship Id="rId92" Type="http://schemas.openxmlformats.org/officeDocument/2006/relationships/hyperlink" Target="https://list.etsi.org/scripts/wa.exe?A2=3GPP_TSG_SA_WG4_MBS;51ac8427.2202C&amp;S=" TargetMode="External"/><Relationship Id="rId213" Type="http://schemas.openxmlformats.org/officeDocument/2006/relationships/hyperlink" Target="https://list.etsi.org/scripts/wa.exe?A2=3GPP_TSG_SA_WG4_MBS;9b8f941d.2202C&amp;S=" TargetMode="External"/><Relationship Id="rId234" Type="http://schemas.openxmlformats.org/officeDocument/2006/relationships/hyperlink" Target="https://list.etsi.org/scripts/wa.exe?A2=3GPP_TSG_SA_WG4_MBS;f53b061e.2202C&amp;S=" TargetMode="External"/><Relationship Id="rId420" Type="http://schemas.openxmlformats.org/officeDocument/2006/relationships/hyperlink" Target="https://list.etsi.org/scripts/wa.exe?A2=3GPP_TSG_SA_WG4_MBS;b7eca159.2202C&amp;S=" TargetMode="External"/><Relationship Id="rId616" Type="http://schemas.openxmlformats.org/officeDocument/2006/relationships/hyperlink" Target="https://list.etsi.org/scripts/wa.exe?A2=3GPP_TSG_SA_WG4_MBS;dae8b74e.2202D&amp;S=" TargetMode="External"/><Relationship Id="rId637" Type="http://schemas.openxmlformats.org/officeDocument/2006/relationships/hyperlink" Target="https://list.etsi.org/scripts/wa.exe?A2=3GPP_TSG_SA_WG4_MBS;b5287e66.2202D&amp;S=" TargetMode="External"/><Relationship Id="rId658" Type="http://schemas.openxmlformats.org/officeDocument/2006/relationships/hyperlink" Target="https://list.etsi.org/scripts/wa.exe?A2=3GPP_TSG_SA_WG4_MBS;12df140d.2202D&amp;S=" TargetMode="External"/><Relationship Id="rId2" Type="http://schemas.openxmlformats.org/officeDocument/2006/relationships/hyperlink" Target="javascript:sortbyA1Author('b')" TargetMode="External"/><Relationship Id="rId29" Type="http://schemas.openxmlformats.org/officeDocument/2006/relationships/hyperlink" Target="https://list.etsi.org/scripts/wa.exe?A2=3GPP_TSG_SA_WG4_MBS;e8e69f97.2202B&amp;S=" TargetMode="External"/><Relationship Id="rId255" Type="http://schemas.openxmlformats.org/officeDocument/2006/relationships/hyperlink" Target="https://list.etsi.org/scripts/wa.exe?A2=3GPP_TSG_SA_WG4_MBS;85ea39ba.2202C&amp;S=" TargetMode="External"/><Relationship Id="rId276" Type="http://schemas.openxmlformats.org/officeDocument/2006/relationships/hyperlink" Target="https://list.etsi.org/scripts/wa.exe?A2=3GPP_TSG_SA_WG4_MBS;3dcd459b.2202C&amp;S=" TargetMode="External"/><Relationship Id="rId297" Type="http://schemas.openxmlformats.org/officeDocument/2006/relationships/hyperlink" Target="https://list.etsi.org/scripts/wa.exe?A2=3GPP_TSG_SA_WG4_MBS;88e9d385.2202C&amp;S=" TargetMode="External"/><Relationship Id="rId441" Type="http://schemas.openxmlformats.org/officeDocument/2006/relationships/hyperlink" Target="https://list.etsi.org/scripts/wa.exe?A2=3GPP_TSG_SA_WG4_MBS;7f1134a7.2202C&amp;S=" TargetMode="External"/><Relationship Id="rId462" Type="http://schemas.openxmlformats.org/officeDocument/2006/relationships/hyperlink" Target="https://list.etsi.org/scripts/wa.exe?A2=3GPP_TSG_SA_WG4_MBS;2e18e900.2202C&amp;S=" TargetMode="External"/><Relationship Id="rId483" Type="http://schemas.openxmlformats.org/officeDocument/2006/relationships/hyperlink" Target="https://list.etsi.org/scripts/wa.exe?A2=3GPP_TSG_SA_WG4_MBS;797856c6.2202C&amp;S=" TargetMode="External"/><Relationship Id="rId518" Type="http://schemas.openxmlformats.org/officeDocument/2006/relationships/hyperlink" Target="https://list.etsi.org/scripts/wa.exe?A2=3GPP_TSG_SA_WG4_MBS;fc9e671a.2202C&amp;S=" TargetMode="External"/><Relationship Id="rId539" Type="http://schemas.openxmlformats.org/officeDocument/2006/relationships/hyperlink" Target="https://list.etsi.org/scripts/wa.exe?A2=3GPP_TSG_SA_WG4_MBS;2aa30686.2202C&amp;S=" TargetMode="External"/><Relationship Id="rId40" Type="http://schemas.openxmlformats.org/officeDocument/2006/relationships/hyperlink" Target="https://list.etsi.org/scripts/wa.exe?A2=3GPP_TSG_SA_WG4_MBS;cb58c2e5.2202C&amp;S=" TargetMode="External"/><Relationship Id="rId115" Type="http://schemas.openxmlformats.org/officeDocument/2006/relationships/hyperlink" Target="https://list.etsi.org/scripts/wa.exe?A2=3GPP_TSG_SA_WG4_MBS;4958cccf.2202C&amp;S=" TargetMode="External"/><Relationship Id="rId136" Type="http://schemas.openxmlformats.org/officeDocument/2006/relationships/hyperlink" Target="https://list.etsi.org/scripts/wa.exe?A2=3GPP_TSG_SA_WG4_MBS;d921f20f.2202C&amp;S=" TargetMode="External"/><Relationship Id="rId157" Type="http://schemas.openxmlformats.org/officeDocument/2006/relationships/hyperlink" Target="https://list.etsi.org/scripts/wa.exe?A2=3GPP_TSG_SA_WG4_MBS;95069880.2202C&amp;S=" TargetMode="External"/><Relationship Id="rId178" Type="http://schemas.openxmlformats.org/officeDocument/2006/relationships/hyperlink" Target="https://list.etsi.org/scripts/wa.exe?A2=3GPP_TSG_SA_WG4_MBS;d91af567.2202C&amp;S=" TargetMode="External"/><Relationship Id="rId301" Type="http://schemas.openxmlformats.org/officeDocument/2006/relationships/hyperlink" Target="https://list.etsi.org/scripts/wa.exe?A2=3GPP_TSG_SA_WG4_MBS;8f537750.2202C&amp;S=" TargetMode="External"/><Relationship Id="rId322" Type="http://schemas.openxmlformats.org/officeDocument/2006/relationships/hyperlink" Target="https://list.etsi.org/scripts/wa.exe?A2=3GPP_TSG_SA_WG4_MBS;99a168e9.2202C&amp;S=" TargetMode="External"/><Relationship Id="rId343" Type="http://schemas.openxmlformats.org/officeDocument/2006/relationships/hyperlink" Target="https://list.etsi.org/scripts/wa.exe?A2=3GPP_TSG_SA_WG4_MBS;9b208a1f.2202C&amp;S=" TargetMode="External"/><Relationship Id="rId364" Type="http://schemas.openxmlformats.org/officeDocument/2006/relationships/hyperlink" Target="https://list.etsi.org/scripts/wa.exe?A2=3GPP_TSG_SA_WG4_MBS;1c6e4185.2202C&amp;S=" TargetMode="External"/><Relationship Id="rId550" Type="http://schemas.openxmlformats.org/officeDocument/2006/relationships/hyperlink" Target="https://list.etsi.org/scripts/wa.exe?A2=3GPP_TSG_SA_WG4_MBS;7cffc27d.2202C&amp;S=" TargetMode="External"/><Relationship Id="rId61" Type="http://schemas.openxmlformats.org/officeDocument/2006/relationships/hyperlink" Target="https://list.etsi.org/scripts/wa.exe?A2=3GPP_TSG_SA_WG4_MBS;b15d5a34.2202C&amp;S=" TargetMode="External"/><Relationship Id="rId82" Type="http://schemas.openxmlformats.org/officeDocument/2006/relationships/hyperlink" Target="https://list.etsi.org/scripts/wa.exe?A2=3GPP_TSG_SA_WG4_MBS;3a747810.2202C&amp;S=" TargetMode="External"/><Relationship Id="rId199" Type="http://schemas.openxmlformats.org/officeDocument/2006/relationships/hyperlink" Target="https://list.etsi.org/scripts/wa.exe?A2=3GPP_TSG_SA_WG4_MBS;7201d080.2202C&amp;S=" TargetMode="External"/><Relationship Id="rId203" Type="http://schemas.openxmlformats.org/officeDocument/2006/relationships/hyperlink" Target="https://list.etsi.org/scripts/wa.exe?A2=3GPP_TSG_SA_WG4_MBS;953809cb.2202C&amp;S=" TargetMode="External"/><Relationship Id="rId385" Type="http://schemas.openxmlformats.org/officeDocument/2006/relationships/hyperlink" Target="https://list.etsi.org/scripts/wa.exe?A2=3GPP_TSG_SA_WG4_MBS;5929d9b8.2202C&amp;S=" TargetMode="External"/><Relationship Id="rId571" Type="http://schemas.openxmlformats.org/officeDocument/2006/relationships/hyperlink" Target="https://list.etsi.org/scripts/wa.exe?A2=3GPP_TSG_SA_WG4_MBS;8133afc.2202D&amp;S=" TargetMode="External"/><Relationship Id="rId592" Type="http://schemas.openxmlformats.org/officeDocument/2006/relationships/hyperlink" Target="https://list.etsi.org/scripts/wa.exe?A2=3GPP_TSG_SA_WG4_MBS;70041964.2202D&amp;S=" TargetMode="External"/><Relationship Id="rId606" Type="http://schemas.openxmlformats.org/officeDocument/2006/relationships/hyperlink" Target="https://list.etsi.org/scripts/wa.exe?A2=3GPP_TSG_SA_WG4_MBS;2a3762cc.2202D&amp;S=" TargetMode="External"/><Relationship Id="rId627" Type="http://schemas.openxmlformats.org/officeDocument/2006/relationships/hyperlink" Target="https://list.etsi.org/scripts/wa.exe?A2=3GPP_TSG_SA_WG4_MBS;ddcef418.2202D&amp;S=" TargetMode="External"/><Relationship Id="rId648" Type="http://schemas.openxmlformats.org/officeDocument/2006/relationships/hyperlink" Target="https://list.etsi.org/scripts/wa.exe?A2=3GPP_TSG_SA_WG4_MBS;4ee946a.2202D&amp;S=" TargetMode="External"/><Relationship Id="rId669" Type="http://schemas.openxmlformats.org/officeDocument/2006/relationships/hyperlink" Target="https://list.etsi.org/scripts/wa.exe?A2=3GPP_TSG_SA_WG4_MBS;95a2dd35.2202D&amp;S=" TargetMode="External"/><Relationship Id="rId19" Type="http://schemas.openxmlformats.org/officeDocument/2006/relationships/hyperlink" Target="https://list.etsi.org/scripts/wa.exe?A2=3GPP_TSG_SA_WG4_MBS;c5e7b310.2202B&amp;S=" TargetMode="External"/><Relationship Id="rId224" Type="http://schemas.openxmlformats.org/officeDocument/2006/relationships/hyperlink" Target="https://list.etsi.org/scripts/wa.exe?A2=3GPP_TSG_SA_WG4_MBS;c3d24001.2202C&amp;S=" TargetMode="External"/><Relationship Id="rId245" Type="http://schemas.openxmlformats.org/officeDocument/2006/relationships/hyperlink" Target="https://list.etsi.org/scripts/wa.exe?A2=3GPP_TSG_SA_WG4_MBS;5721dcae.2202C&amp;S=" TargetMode="External"/><Relationship Id="rId266" Type="http://schemas.openxmlformats.org/officeDocument/2006/relationships/hyperlink" Target="https://list.etsi.org/scripts/wa.exe?A2=3GPP_TSG_SA_WG4_MBS;73aff37d.2202C&amp;S=" TargetMode="External"/><Relationship Id="rId287" Type="http://schemas.openxmlformats.org/officeDocument/2006/relationships/hyperlink" Target="https://list.etsi.org/scripts/wa.exe?A2=3GPP_TSG_SA_WG4_MBS;f1fc89f4.2202C&amp;S=" TargetMode="External"/><Relationship Id="rId410" Type="http://schemas.openxmlformats.org/officeDocument/2006/relationships/hyperlink" Target="https://list.etsi.org/scripts/wa.exe?A2=3GPP_TSG_SA_WG4_MBS;acd16ff5.2202C&amp;S=" TargetMode="External"/><Relationship Id="rId431" Type="http://schemas.openxmlformats.org/officeDocument/2006/relationships/hyperlink" Target="https://list.etsi.org/scripts/wa.exe?A2=3GPP_TSG_SA_WG4_MBS;3a1b27a7.2202C&amp;S=" TargetMode="External"/><Relationship Id="rId452" Type="http://schemas.openxmlformats.org/officeDocument/2006/relationships/hyperlink" Target="https://list.etsi.org/scripts/wa.exe?A2=3GPP_TSG_SA_WG4_MBS;b66f9c6f.2202C&amp;S=" TargetMode="External"/><Relationship Id="rId473" Type="http://schemas.openxmlformats.org/officeDocument/2006/relationships/hyperlink" Target="https://list.etsi.org/scripts/wa.exe?A2=3GPP_TSG_SA_WG4_MBS;37a7b1ad.2202C&amp;S=" TargetMode="External"/><Relationship Id="rId494" Type="http://schemas.openxmlformats.org/officeDocument/2006/relationships/hyperlink" Target="https://list.etsi.org/scripts/wa.exe?A2=3GPP_TSG_SA_WG4_MBS;2e8c8891.2202C&amp;S=" TargetMode="External"/><Relationship Id="rId508" Type="http://schemas.openxmlformats.org/officeDocument/2006/relationships/hyperlink" Target="https://list.etsi.org/scripts/wa.exe?A2=3GPP_TSG_SA_WG4_MBS;3669a87d.2202C&amp;S=" TargetMode="External"/><Relationship Id="rId529" Type="http://schemas.openxmlformats.org/officeDocument/2006/relationships/hyperlink" Target="https://list.etsi.org/scripts/wa.exe?A2=3GPP_TSG_SA_WG4_MBS;3b5e4f49.2202C&amp;S=" TargetMode="External"/><Relationship Id="rId30" Type="http://schemas.openxmlformats.org/officeDocument/2006/relationships/hyperlink" Target="https://list.etsi.org/scripts/wa.exe?A2=3GPP_TSG_SA_WG4_MBS;80b42f2.2202B&amp;S=" TargetMode="External"/><Relationship Id="rId105" Type="http://schemas.openxmlformats.org/officeDocument/2006/relationships/hyperlink" Target="https://list.etsi.org/scripts/wa.exe?A2=3GPP_TSG_SA_WG4_MBS;8e3bbeb7.2202C&amp;S=" TargetMode="External"/><Relationship Id="rId126" Type="http://schemas.openxmlformats.org/officeDocument/2006/relationships/hyperlink" Target="https://list.etsi.org/scripts/wa.exe?A2=3GPP_TSG_SA_WG4_MBS;d74fbbe4.2202C&amp;S=" TargetMode="External"/><Relationship Id="rId147" Type="http://schemas.openxmlformats.org/officeDocument/2006/relationships/hyperlink" Target="https://list.etsi.org/scripts/wa.exe?A2=3GPP_TSG_SA_WG4_MBS;c2dbfa88.2202C&amp;S=" TargetMode="External"/><Relationship Id="rId168" Type="http://schemas.openxmlformats.org/officeDocument/2006/relationships/hyperlink" Target="https://list.etsi.org/scripts/wa.exe?A2=3GPP_TSG_SA_WG4_MBS;27625cae.2202C&amp;S=" TargetMode="External"/><Relationship Id="rId312" Type="http://schemas.openxmlformats.org/officeDocument/2006/relationships/hyperlink" Target="https://list.etsi.org/scripts/wa.exe?A2=3GPP_TSG_SA_WG4_MBS;b3368743.2202C&amp;S=" TargetMode="External"/><Relationship Id="rId333" Type="http://schemas.openxmlformats.org/officeDocument/2006/relationships/hyperlink" Target="https://list.etsi.org/scripts/wa.exe?A2=3GPP_TSG_SA_WG4_MBS;cdf1ee2a.2202C&amp;S=" TargetMode="External"/><Relationship Id="rId354" Type="http://schemas.openxmlformats.org/officeDocument/2006/relationships/hyperlink" Target="https://list.etsi.org/scripts/wa.exe?A2=3GPP_TSG_SA_WG4_MBS;7fd3d8a1.2202C&amp;S=" TargetMode="External"/><Relationship Id="rId540" Type="http://schemas.openxmlformats.org/officeDocument/2006/relationships/hyperlink" Target="https://list.etsi.org/scripts/wa.exe?A2=3GPP_TSG_SA_WG4_MBS;a1714693.2202C&amp;S=" TargetMode="External"/><Relationship Id="rId51" Type="http://schemas.openxmlformats.org/officeDocument/2006/relationships/hyperlink" Target="https://list.etsi.org/scripts/wa.exe?A2=3GPP_TSG_SA_WG4_MBS;4915b19.2202C&amp;S=" TargetMode="External"/><Relationship Id="rId72" Type="http://schemas.openxmlformats.org/officeDocument/2006/relationships/hyperlink" Target="https://list.etsi.org/scripts/wa.exe?A2=3GPP_TSG_SA_WG4_MBS;9e122bc5.2202C&amp;S=" TargetMode="External"/><Relationship Id="rId93" Type="http://schemas.openxmlformats.org/officeDocument/2006/relationships/hyperlink" Target="https://list.etsi.org/scripts/wa.exe?A2=3GPP_TSG_SA_WG4_MBS;e48dec58.2202C&amp;S=" TargetMode="External"/><Relationship Id="rId189" Type="http://schemas.openxmlformats.org/officeDocument/2006/relationships/hyperlink" Target="https://list.etsi.org/scripts/wa.exe?A2=3GPP_TSG_SA_WG4_MBS;42e87654.2202C&amp;S=" TargetMode="External"/><Relationship Id="rId375" Type="http://schemas.openxmlformats.org/officeDocument/2006/relationships/hyperlink" Target="https://list.etsi.org/scripts/wa.exe?A2=3GPP_TSG_SA_WG4_MBS;9f96e888.2202C&amp;S=" TargetMode="External"/><Relationship Id="rId396" Type="http://schemas.openxmlformats.org/officeDocument/2006/relationships/hyperlink" Target="https://list.etsi.org/scripts/wa.exe?A2=3GPP_TSG_SA_WG4_MBS;3c5550ff.2202C&amp;S=" TargetMode="External"/><Relationship Id="rId561" Type="http://schemas.openxmlformats.org/officeDocument/2006/relationships/hyperlink" Target="https://list.etsi.org/scripts/wa.exe?A2=3GPP_TSG_SA_WG4_MBS;2b4b6ae.2202C&amp;S=" TargetMode="External"/><Relationship Id="rId582" Type="http://schemas.openxmlformats.org/officeDocument/2006/relationships/hyperlink" Target="https://list.etsi.org/scripts/wa.exe?A2=3GPP_TSG_SA_WG4_MBS;2b3ebf5f.2202D&amp;S=" TargetMode="External"/><Relationship Id="rId617" Type="http://schemas.openxmlformats.org/officeDocument/2006/relationships/hyperlink" Target="https://list.etsi.org/scripts/wa.exe?A2=3GPP_TSG_SA_WG4_MBS;2f28064d.2202D&amp;S=" TargetMode="External"/><Relationship Id="rId638" Type="http://schemas.openxmlformats.org/officeDocument/2006/relationships/hyperlink" Target="https://list.etsi.org/scripts/wa.exe?A2=3GPP_TSG_SA_WG4_MBS;7adcc92d.2202D&amp;S=" TargetMode="External"/><Relationship Id="rId659" Type="http://schemas.openxmlformats.org/officeDocument/2006/relationships/hyperlink" Target="https://list.etsi.org/scripts/wa.exe?A2=3GPP_TSG_SA_WG4_MBS;6860aa46.2202D&amp;S=" TargetMode="External"/><Relationship Id="rId3" Type="http://schemas.openxmlformats.org/officeDocument/2006/relationships/hyperlink" Target="javascript:sortbyA1Topic('a')" TargetMode="External"/><Relationship Id="rId214" Type="http://schemas.openxmlformats.org/officeDocument/2006/relationships/hyperlink" Target="https://list.etsi.org/scripts/wa.exe?A2=3GPP_TSG_SA_WG4_MBS;7f6b7d4f.2202C&amp;S=" TargetMode="External"/><Relationship Id="rId235" Type="http://schemas.openxmlformats.org/officeDocument/2006/relationships/hyperlink" Target="https://list.etsi.org/scripts/wa.exe?A2=3GPP_TSG_SA_WG4_MBS;3f5509d5.2202C&amp;S=" TargetMode="External"/><Relationship Id="rId256" Type="http://schemas.openxmlformats.org/officeDocument/2006/relationships/hyperlink" Target="https://list.etsi.org/scripts/wa.exe?A2=3GPP_TSG_SA_WG4_MBS;6a63e218.2202C&amp;S=" TargetMode="External"/><Relationship Id="rId277" Type="http://schemas.openxmlformats.org/officeDocument/2006/relationships/hyperlink" Target="https://list.etsi.org/scripts/wa.exe?A2=3GPP_TSG_SA_WG4_MBS;cd262c61.2202C&amp;S=" TargetMode="External"/><Relationship Id="rId298" Type="http://schemas.openxmlformats.org/officeDocument/2006/relationships/hyperlink" Target="https://list.etsi.org/scripts/wa.exe?A2=3GPP_TSG_SA_WG4_MBS;f1e92897.2202C&amp;S=" TargetMode="External"/><Relationship Id="rId400" Type="http://schemas.openxmlformats.org/officeDocument/2006/relationships/hyperlink" Target="https://list.etsi.org/scripts/wa.exe?A2=3GPP_TSG_SA_WG4_MBS;19d286e9.2202C&amp;S=" TargetMode="External"/><Relationship Id="rId421" Type="http://schemas.openxmlformats.org/officeDocument/2006/relationships/hyperlink" Target="https://list.etsi.org/scripts/wa.exe?A2=3GPP_TSG_SA_WG4_MBS;3a616509.2202C&amp;S=" TargetMode="External"/><Relationship Id="rId442" Type="http://schemas.openxmlformats.org/officeDocument/2006/relationships/hyperlink" Target="https://list.etsi.org/scripts/wa.exe?A2=3GPP_TSG_SA_WG4_MBS;fd12f47.2202C&amp;S=" TargetMode="External"/><Relationship Id="rId463" Type="http://schemas.openxmlformats.org/officeDocument/2006/relationships/hyperlink" Target="https://list.etsi.org/scripts/wa.exe?A2=3GPP_TSG_SA_WG4_MBS;cebf0e93.2202C&amp;S=" TargetMode="External"/><Relationship Id="rId484" Type="http://schemas.openxmlformats.org/officeDocument/2006/relationships/hyperlink" Target="https://list.etsi.org/scripts/wa.exe?A2=3GPP_TSG_SA_WG4_MBS;5fe1bef1.2202C&amp;S=" TargetMode="External"/><Relationship Id="rId519" Type="http://schemas.openxmlformats.org/officeDocument/2006/relationships/hyperlink" Target="https://list.etsi.org/scripts/wa.exe?A2=3GPP_TSG_SA_WG4_MBS;602b30c0.2202C&amp;S=" TargetMode="External"/><Relationship Id="rId670" Type="http://schemas.openxmlformats.org/officeDocument/2006/relationships/hyperlink" Target="https://list.etsi.org/scripts/wa.exe?A2=3GPP_TSG_SA_WG4_MBS;637c368.2202D&amp;S=" TargetMode="External"/><Relationship Id="rId116" Type="http://schemas.openxmlformats.org/officeDocument/2006/relationships/hyperlink" Target="https://list.etsi.org/scripts/wa.exe?A2=3GPP_TSG_SA_WG4_MBS;eafd1b4d.2202C&amp;S=" TargetMode="External"/><Relationship Id="rId137" Type="http://schemas.openxmlformats.org/officeDocument/2006/relationships/hyperlink" Target="https://list.etsi.org/scripts/wa.exe?A2=3GPP_TSG_SA_WG4_MBS;4d6c8ad5.2202C&amp;S=" TargetMode="External"/><Relationship Id="rId158" Type="http://schemas.openxmlformats.org/officeDocument/2006/relationships/hyperlink" Target="https://list.etsi.org/scripts/wa.exe?A2=3GPP_TSG_SA_WG4_MBS;66529c4b.2202C&amp;S=" TargetMode="External"/><Relationship Id="rId302" Type="http://schemas.openxmlformats.org/officeDocument/2006/relationships/hyperlink" Target="https://list.etsi.org/scripts/wa.exe?A2=3GPP_TSG_SA_WG4_MBS;8f03f642.2202C&amp;S=" TargetMode="External"/><Relationship Id="rId323" Type="http://schemas.openxmlformats.org/officeDocument/2006/relationships/hyperlink" Target="https://list.etsi.org/scripts/wa.exe?A2=3GPP_TSG_SA_WG4_MBS;37d46d22.2202C&amp;S=" TargetMode="External"/><Relationship Id="rId344" Type="http://schemas.openxmlformats.org/officeDocument/2006/relationships/hyperlink" Target="https://list.etsi.org/scripts/wa.exe?A2=3GPP_TSG_SA_WG4_MBS;14f412de.2202C&amp;S=" TargetMode="External"/><Relationship Id="rId530" Type="http://schemas.openxmlformats.org/officeDocument/2006/relationships/hyperlink" Target="https://list.etsi.org/scripts/wa.exe?A2=3GPP_TSG_SA_WG4_MBS;cca4894.2202C&amp;S=" TargetMode="External"/><Relationship Id="rId20" Type="http://schemas.openxmlformats.org/officeDocument/2006/relationships/hyperlink" Target="https://list.etsi.org/scripts/wa.exe?A2=3GPP_TSG_SA_WG4_MBS;4069584c.2202B&amp;S=" TargetMode="External"/><Relationship Id="rId41" Type="http://schemas.openxmlformats.org/officeDocument/2006/relationships/hyperlink" Target="https://list.etsi.org/scripts/wa.exe?A2=3GPP_TSG_SA_WG4_MBS;cf4c1f26.2202C&amp;S=" TargetMode="External"/><Relationship Id="rId62" Type="http://schemas.openxmlformats.org/officeDocument/2006/relationships/hyperlink" Target="https://list.etsi.org/scripts/wa.exe?A2=3GPP_TSG_SA_WG4_MBS;c8f07317.2202C&amp;S=" TargetMode="External"/><Relationship Id="rId83" Type="http://schemas.openxmlformats.org/officeDocument/2006/relationships/hyperlink" Target="https://list.etsi.org/scripts/wa.exe?A2=3GPP_TSG_SA_WG4_MBS;86787edd.2202C&amp;S=" TargetMode="External"/><Relationship Id="rId179" Type="http://schemas.openxmlformats.org/officeDocument/2006/relationships/hyperlink" Target="https://list.etsi.org/scripts/wa.exe?A2=3GPP_TSG_SA_WG4_MBS;365aad2.2202C&amp;S=" TargetMode="External"/><Relationship Id="rId365" Type="http://schemas.openxmlformats.org/officeDocument/2006/relationships/hyperlink" Target="https://list.etsi.org/scripts/wa.exe?A2=3GPP_TSG_SA_WG4_MBS;2de81e0e.2202C&amp;S=" TargetMode="External"/><Relationship Id="rId386" Type="http://schemas.openxmlformats.org/officeDocument/2006/relationships/hyperlink" Target="https://list.etsi.org/scripts/wa.exe?A2=3GPP_TSG_SA_WG4_MBS;8ca03926.2202C&amp;S=" TargetMode="External"/><Relationship Id="rId551" Type="http://schemas.openxmlformats.org/officeDocument/2006/relationships/hyperlink" Target="https://list.etsi.org/scripts/wa.exe?A2=3GPP_TSG_SA_WG4_MBS;d46ac2e2.2202C&amp;S=" TargetMode="External"/><Relationship Id="rId572" Type="http://schemas.openxmlformats.org/officeDocument/2006/relationships/hyperlink" Target="https://list.etsi.org/scripts/wa.exe?A2=3GPP_TSG_SA_WG4_MBS;b58b53e4.2202D&amp;S=" TargetMode="External"/><Relationship Id="rId593" Type="http://schemas.openxmlformats.org/officeDocument/2006/relationships/hyperlink" Target="https://list.etsi.org/scripts/wa.exe?A2=3GPP_TSG_SA_WG4_MBS;75d02e0c.2202D&amp;S=" TargetMode="External"/><Relationship Id="rId607" Type="http://schemas.openxmlformats.org/officeDocument/2006/relationships/hyperlink" Target="https://list.etsi.org/scripts/wa.exe?A2=3GPP_TSG_SA_WG4_MBS;142d0c9f.2202D&amp;S=" TargetMode="External"/><Relationship Id="rId628" Type="http://schemas.openxmlformats.org/officeDocument/2006/relationships/hyperlink" Target="https://list.etsi.org/scripts/wa.exe?A2=3GPP_TSG_SA_WG4_MBS;2eb2c9e0.2202D&amp;S=" TargetMode="External"/><Relationship Id="rId649" Type="http://schemas.openxmlformats.org/officeDocument/2006/relationships/hyperlink" Target="https://list.etsi.org/scripts/wa.exe?A2=3GPP_TSG_SA_WG4_MBS;4bfe4ac4.2202D&amp;S=" TargetMode="External"/><Relationship Id="rId190" Type="http://schemas.openxmlformats.org/officeDocument/2006/relationships/hyperlink" Target="https://list.etsi.org/scripts/wa.exe?A2=3GPP_TSG_SA_WG4_MBS;4016f9cd.2202C&amp;S=" TargetMode="External"/><Relationship Id="rId204" Type="http://schemas.openxmlformats.org/officeDocument/2006/relationships/hyperlink" Target="https://list.etsi.org/scripts/wa.exe?A2=3GPP_TSG_SA_WG4_MBS;555b955e.2202C&amp;S=" TargetMode="External"/><Relationship Id="rId225" Type="http://schemas.openxmlformats.org/officeDocument/2006/relationships/hyperlink" Target="https://list.etsi.org/scripts/wa.exe?A2=3GPP_TSG_SA_WG4_MBS;30666711.2202C&amp;S=" TargetMode="External"/><Relationship Id="rId246" Type="http://schemas.openxmlformats.org/officeDocument/2006/relationships/hyperlink" Target="https://list.etsi.org/scripts/wa.exe?A2=3GPP_TSG_SA_WG4_MBS;e4492eca.2202C&amp;S=" TargetMode="External"/><Relationship Id="rId267" Type="http://schemas.openxmlformats.org/officeDocument/2006/relationships/hyperlink" Target="https://list.etsi.org/scripts/wa.exe?A2=3GPP_TSG_SA_WG4_MBS;6e72537.2202C&amp;S=" TargetMode="External"/><Relationship Id="rId288" Type="http://schemas.openxmlformats.org/officeDocument/2006/relationships/hyperlink" Target="https://list.etsi.org/scripts/wa.exe?A2=3GPP_TSG_SA_WG4_MBS;b7880ae.2202C&amp;S=" TargetMode="External"/><Relationship Id="rId411" Type="http://schemas.openxmlformats.org/officeDocument/2006/relationships/hyperlink" Target="https://list.etsi.org/scripts/wa.exe?A2=3GPP_TSG_SA_WG4_MBS;a0d10dec.2202C&amp;S=" TargetMode="External"/><Relationship Id="rId432" Type="http://schemas.openxmlformats.org/officeDocument/2006/relationships/hyperlink" Target="https://list.etsi.org/scripts/wa.exe?A2=3GPP_TSG_SA_WG4_MBS;4d7c9179.2202C&amp;S=" TargetMode="External"/><Relationship Id="rId453" Type="http://schemas.openxmlformats.org/officeDocument/2006/relationships/hyperlink" Target="https://list.etsi.org/scripts/wa.exe?A2=3GPP_TSG_SA_WG4_MBS;f3ffea83.2202C&amp;S=" TargetMode="External"/><Relationship Id="rId474" Type="http://schemas.openxmlformats.org/officeDocument/2006/relationships/hyperlink" Target="https://list.etsi.org/scripts/wa.exe?A2=3GPP_TSG_SA_WG4_MBS;fb80e96c.2202C&amp;S=" TargetMode="External"/><Relationship Id="rId509" Type="http://schemas.openxmlformats.org/officeDocument/2006/relationships/hyperlink" Target="https://list.etsi.org/scripts/wa.exe?A2=3GPP_TSG_SA_WG4_MBS;39054f2b.2202C&amp;S=" TargetMode="External"/><Relationship Id="rId660" Type="http://schemas.openxmlformats.org/officeDocument/2006/relationships/hyperlink" Target="https://list.etsi.org/scripts/wa.exe?A2=3GPP_TSG_SA_WG4_MBS;1abc43e.2202D&amp;S=" TargetMode="External"/><Relationship Id="rId106" Type="http://schemas.openxmlformats.org/officeDocument/2006/relationships/hyperlink" Target="https://list.etsi.org/scripts/wa.exe?A2=3GPP_TSG_SA_WG4_MBS;d7fa192.2202C&amp;S=" TargetMode="External"/><Relationship Id="rId127" Type="http://schemas.openxmlformats.org/officeDocument/2006/relationships/hyperlink" Target="https://list.etsi.org/scripts/wa.exe?A2=3GPP_TSG_SA_WG4_MBS;5d59f5c1.2202C&amp;S=" TargetMode="External"/><Relationship Id="rId313" Type="http://schemas.openxmlformats.org/officeDocument/2006/relationships/hyperlink" Target="https://list.etsi.org/scripts/wa.exe?A2=3GPP_TSG_SA_WG4_MBS;7930653d.2202C&amp;S=" TargetMode="External"/><Relationship Id="rId495" Type="http://schemas.openxmlformats.org/officeDocument/2006/relationships/hyperlink" Target="https://list.etsi.org/scripts/wa.exe?A2=3GPP_TSG_SA_WG4_MBS;87a8cd27.2202C&amp;S=" TargetMode="External"/><Relationship Id="rId10" Type="http://schemas.openxmlformats.org/officeDocument/2006/relationships/hyperlink" Target="https://list.etsi.org/scripts/wa.exe?A2=3GPP_TSG_SA_WG4_MBS;e4884f96.2202B&amp;S=" TargetMode="External"/><Relationship Id="rId31" Type="http://schemas.openxmlformats.org/officeDocument/2006/relationships/hyperlink" Target="https://list.etsi.org/scripts/wa.exe?A2=3GPP_TSG_SA_WG4_MBS;358ea386.2202B&amp;S=" TargetMode="External"/><Relationship Id="rId52" Type="http://schemas.openxmlformats.org/officeDocument/2006/relationships/hyperlink" Target="https://list.etsi.org/scripts/wa.exe?A2=3GPP_TSG_SA_WG4_MBS;7a56aa51.2202C&amp;S=" TargetMode="External"/><Relationship Id="rId73" Type="http://schemas.openxmlformats.org/officeDocument/2006/relationships/hyperlink" Target="https://list.etsi.org/scripts/wa.exe?A2=3GPP_TSG_SA_WG4_MBS;6319b302.2202C&amp;S=" TargetMode="External"/><Relationship Id="rId94" Type="http://schemas.openxmlformats.org/officeDocument/2006/relationships/hyperlink" Target="https://list.etsi.org/scripts/wa.exe?A2=3GPP_TSG_SA_WG4_MBS;efb0dc8d.2202C&amp;S=" TargetMode="External"/><Relationship Id="rId148" Type="http://schemas.openxmlformats.org/officeDocument/2006/relationships/hyperlink" Target="https://list.etsi.org/scripts/wa.exe?A2=3GPP_TSG_SA_WG4_MBS;790ac812.2202C&amp;S=" TargetMode="External"/><Relationship Id="rId169" Type="http://schemas.openxmlformats.org/officeDocument/2006/relationships/hyperlink" Target="https://list.etsi.org/scripts/wa.exe?A2=3GPP_TSG_SA_WG4_MBS;760b3424.2202C&amp;S=" TargetMode="External"/><Relationship Id="rId334" Type="http://schemas.openxmlformats.org/officeDocument/2006/relationships/hyperlink" Target="https://list.etsi.org/scripts/wa.exe?A2=3GPP_TSG_SA_WG4_MBS;15da33a8.2202C&amp;S=" TargetMode="External"/><Relationship Id="rId355" Type="http://schemas.openxmlformats.org/officeDocument/2006/relationships/hyperlink" Target="https://list.etsi.org/scripts/wa.exe?A2=3GPP_TSG_SA_WG4_MBS;c11f35a5.2202C&amp;S=" TargetMode="External"/><Relationship Id="rId376" Type="http://schemas.openxmlformats.org/officeDocument/2006/relationships/hyperlink" Target="https://list.etsi.org/scripts/wa.exe?A2=3GPP_TSG_SA_WG4_MBS;20186e1b.2202C&amp;S=" TargetMode="External"/><Relationship Id="rId397" Type="http://schemas.openxmlformats.org/officeDocument/2006/relationships/hyperlink" Target="https://list.etsi.org/scripts/wa.exe?A2=3GPP_TSG_SA_WG4_MBS;27a606c6.2202C&amp;S=" TargetMode="External"/><Relationship Id="rId520" Type="http://schemas.openxmlformats.org/officeDocument/2006/relationships/hyperlink" Target="https://list.etsi.org/scripts/wa.exe?A2=3GPP_TSG_SA_WG4_MBS;12fd193e.2202C&amp;S=" TargetMode="External"/><Relationship Id="rId541" Type="http://schemas.openxmlformats.org/officeDocument/2006/relationships/hyperlink" Target="https://list.etsi.org/scripts/wa.exe?A2=3GPP_TSG_SA_WG4_MBS;96a548c2.2202C&amp;S=" TargetMode="External"/><Relationship Id="rId562" Type="http://schemas.openxmlformats.org/officeDocument/2006/relationships/hyperlink" Target="https://list.etsi.org/scripts/wa.exe?A2=3GPP_TSG_SA_WG4_MBS;6f8b2def.2202C&amp;S=" TargetMode="External"/><Relationship Id="rId583" Type="http://schemas.openxmlformats.org/officeDocument/2006/relationships/hyperlink" Target="https://list.etsi.org/scripts/wa.exe?A2=3GPP_TSG_SA_WG4_MBS;540c2084.2202D&amp;S=" TargetMode="External"/><Relationship Id="rId618" Type="http://schemas.openxmlformats.org/officeDocument/2006/relationships/hyperlink" Target="https://list.etsi.org/scripts/wa.exe?A2=3GPP_TSG_SA_WG4_MBS;cacc386c.2202D&amp;S=" TargetMode="External"/><Relationship Id="rId639" Type="http://schemas.openxmlformats.org/officeDocument/2006/relationships/hyperlink" Target="https://list.etsi.org/scripts/wa.exe?A2=3GPP_TSG_SA_WG4_MBS;539eb774.2202D&amp;S=" TargetMode="External"/><Relationship Id="rId4" Type="http://schemas.openxmlformats.org/officeDocument/2006/relationships/hyperlink" Target="https://list.etsi.org/scripts/wa.exe?A2=3GPP_TSG_SA_WG4_MBS;14db1ba9.2202B&amp;S=" TargetMode="External"/><Relationship Id="rId180" Type="http://schemas.openxmlformats.org/officeDocument/2006/relationships/hyperlink" Target="https://list.etsi.org/scripts/wa.exe?A2=3GPP_TSG_SA_WG4_MBS;e7ea96ee.2202C&amp;S=" TargetMode="External"/><Relationship Id="rId215" Type="http://schemas.openxmlformats.org/officeDocument/2006/relationships/hyperlink" Target="https://list.etsi.org/scripts/wa.exe?A2=3GPP_TSG_SA_WG4_MBS;7c4cacf7.2202C&amp;S=" TargetMode="External"/><Relationship Id="rId236" Type="http://schemas.openxmlformats.org/officeDocument/2006/relationships/hyperlink" Target="https://list.etsi.org/scripts/wa.exe?A2=3GPP_TSG_SA_WG4_MBS;f3611759.2202C&amp;S=" TargetMode="External"/><Relationship Id="rId257" Type="http://schemas.openxmlformats.org/officeDocument/2006/relationships/hyperlink" Target="https://list.etsi.org/scripts/wa.exe?A2=3GPP_TSG_SA_WG4_MBS;2b632bb9.2202C&amp;S=" TargetMode="External"/><Relationship Id="rId278" Type="http://schemas.openxmlformats.org/officeDocument/2006/relationships/hyperlink" Target="https://list.etsi.org/scripts/wa.exe?A2=3GPP_TSG_SA_WG4_MBS;475076d5.2202C&amp;S=" TargetMode="External"/><Relationship Id="rId401" Type="http://schemas.openxmlformats.org/officeDocument/2006/relationships/hyperlink" Target="https://list.etsi.org/scripts/wa.exe?A2=3GPP_TSG_SA_WG4_MBS;68beee1f.2202C&amp;S=" TargetMode="External"/><Relationship Id="rId422" Type="http://schemas.openxmlformats.org/officeDocument/2006/relationships/hyperlink" Target="https://list.etsi.org/scripts/wa.exe?A2=3GPP_TSG_SA_WG4_MBS;f7aa4d36.2202C&amp;S=" TargetMode="External"/><Relationship Id="rId443" Type="http://schemas.openxmlformats.org/officeDocument/2006/relationships/hyperlink" Target="https://list.etsi.org/scripts/wa.exe?A2=3GPP_TSG_SA_WG4_MBS;a3b0e215.2202C&amp;S=" TargetMode="External"/><Relationship Id="rId464" Type="http://schemas.openxmlformats.org/officeDocument/2006/relationships/hyperlink" Target="https://list.etsi.org/scripts/wa.exe?A2=3GPP_TSG_SA_WG4_MBS;154e1143.2202C&amp;S=" TargetMode="External"/><Relationship Id="rId650" Type="http://schemas.openxmlformats.org/officeDocument/2006/relationships/hyperlink" Target="https://list.etsi.org/scripts/wa.exe?A2=3GPP_TSG_SA_WG4_MBS;a7e0bbfb.2202D&amp;S=" TargetMode="External"/><Relationship Id="rId303" Type="http://schemas.openxmlformats.org/officeDocument/2006/relationships/hyperlink" Target="https://list.etsi.org/scripts/wa.exe?A2=3GPP_TSG_SA_WG4_MBS;8d84fdb0.2202C&amp;S=" TargetMode="External"/><Relationship Id="rId485" Type="http://schemas.openxmlformats.org/officeDocument/2006/relationships/hyperlink" Target="https://list.etsi.org/scripts/wa.exe?A2=3GPP_TSG_SA_WG4_MBS;c56203b1.2202C&amp;S=" TargetMode="External"/><Relationship Id="rId42" Type="http://schemas.openxmlformats.org/officeDocument/2006/relationships/hyperlink" Target="https://list.etsi.org/scripts/wa.exe?A2=3GPP_TSG_SA_WG4_MBS;51472937.2202C&amp;S=" TargetMode="External"/><Relationship Id="rId84" Type="http://schemas.openxmlformats.org/officeDocument/2006/relationships/hyperlink" Target="https://list.etsi.org/scripts/wa.exe?A2=3GPP_TSG_SA_WG4_MBS;18814b7e.2202C&amp;S=" TargetMode="External"/><Relationship Id="rId138" Type="http://schemas.openxmlformats.org/officeDocument/2006/relationships/hyperlink" Target="https://list.etsi.org/scripts/wa.exe?A2=3GPP_TSG_SA_WG4_MBS;582c2ea6.2202C&amp;S=" TargetMode="External"/><Relationship Id="rId345" Type="http://schemas.openxmlformats.org/officeDocument/2006/relationships/hyperlink" Target="https://list.etsi.org/scripts/wa.exe?A2=3GPP_TSG_SA_WG4_MBS;d039a34.2202C&amp;S=" TargetMode="External"/><Relationship Id="rId387" Type="http://schemas.openxmlformats.org/officeDocument/2006/relationships/hyperlink" Target="https://list.etsi.org/scripts/wa.exe?A2=3GPP_TSG_SA_WG4_MBS;e87c0677.2202C&amp;S=" TargetMode="External"/><Relationship Id="rId510" Type="http://schemas.openxmlformats.org/officeDocument/2006/relationships/hyperlink" Target="https://list.etsi.org/scripts/wa.exe?A2=3GPP_TSG_SA_WG4_MBS;7bea3889.2202C&amp;S=" TargetMode="External"/><Relationship Id="rId552" Type="http://schemas.openxmlformats.org/officeDocument/2006/relationships/hyperlink" Target="https://list.etsi.org/scripts/wa.exe?A2=3GPP_TSG_SA_WG4_MBS;f8506e4.2202C&amp;S=" TargetMode="External"/><Relationship Id="rId594" Type="http://schemas.openxmlformats.org/officeDocument/2006/relationships/hyperlink" Target="https://list.etsi.org/scripts/wa.exe?A2=3GPP_TSG_SA_WG4_MBS;7c1020ee.2202D&amp;S=" TargetMode="External"/><Relationship Id="rId608" Type="http://schemas.openxmlformats.org/officeDocument/2006/relationships/hyperlink" Target="https://list.etsi.org/scripts/wa.exe?A2=3GPP_TSG_SA_WG4_MBS;879fb5d5.2202D&amp;S=" TargetMode="External"/><Relationship Id="rId191" Type="http://schemas.openxmlformats.org/officeDocument/2006/relationships/hyperlink" Target="https://list.etsi.org/scripts/wa.exe?A2=3GPP_TSG_SA_WG4_MBS;3e8c8c33.2202C&amp;S=" TargetMode="External"/><Relationship Id="rId205" Type="http://schemas.openxmlformats.org/officeDocument/2006/relationships/hyperlink" Target="https://list.etsi.org/scripts/wa.exe?A2=3GPP_TSG_SA_WG4_MBS;340fc643.2202C&amp;S=" TargetMode="External"/><Relationship Id="rId247" Type="http://schemas.openxmlformats.org/officeDocument/2006/relationships/hyperlink" Target="https://list.etsi.org/scripts/wa.exe?A2=3GPP_TSG_SA_WG4_MBS;267b10e8.2202C&amp;S=" TargetMode="External"/><Relationship Id="rId412" Type="http://schemas.openxmlformats.org/officeDocument/2006/relationships/hyperlink" Target="https://list.etsi.org/scripts/wa.exe?A2=3GPP_TSG_SA_WG4_MBS;9f724cd1.2202C&amp;S=" TargetMode="External"/><Relationship Id="rId107" Type="http://schemas.openxmlformats.org/officeDocument/2006/relationships/hyperlink" Target="https://list.etsi.org/scripts/wa.exe?A2=3GPP_TSG_SA_WG4_MBS;48e3651f.2202C&amp;S=" TargetMode="External"/><Relationship Id="rId289" Type="http://schemas.openxmlformats.org/officeDocument/2006/relationships/hyperlink" Target="https://list.etsi.org/scripts/wa.exe?A2=3GPP_TSG_SA_WG4_MBS;169141ab.2202C&amp;S=" TargetMode="External"/><Relationship Id="rId454" Type="http://schemas.openxmlformats.org/officeDocument/2006/relationships/hyperlink" Target="https://list.etsi.org/scripts/wa.exe?A2=3GPP_TSG_SA_WG4_MBS;b1b82090.2202C&amp;S=" TargetMode="External"/><Relationship Id="rId496" Type="http://schemas.openxmlformats.org/officeDocument/2006/relationships/hyperlink" Target="https://list.etsi.org/scripts/wa.exe?A2=3GPP_TSG_SA_WG4_MBS;8d8f0372.2202C&amp;S=" TargetMode="External"/><Relationship Id="rId661" Type="http://schemas.openxmlformats.org/officeDocument/2006/relationships/hyperlink" Target="https://list.etsi.org/scripts/wa.exe?A2=3GPP_TSG_SA_WG4_MBS;c11eb648.2202D&amp;S=" TargetMode="External"/><Relationship Id="rId11" Type="http://schemas.openxmlformats.org/officeDocument/2006/relationships/hyperlink" Target="https://list.etsi.org/scripts/wa.exe?A2=3GPP_TSG_SA_WG4_MBS;42ef6420.2202B&amp;S=" TargetMode="External"/><Relationship Id="rId53" Type="http://schemas.openxmlformats.org/officeDocument/2006/relationships/hyperlink" Target="https://list.etsi.org/scripts/wa.exe?A2=3GPP_TSG_SA_WG4_MBS;8ceda431.2202C&amp;S=" TargetMode="External"/><Relationship Id="rId149" Type="http://schemas.openxmlformats.org/officeDocument/2006/relationships/hyperlink" Target="https://list.etsi.org/scripts/wa.exe?A2=3GPP_TSG_SA_WG4_MBS;cc9bd5d4.2202C&amp;S=" TargetMode="External"/><Relationship Id="rId314" Type="http://schemas.openxmlformats.org/officeDocument/2006/relationships/hyperlink" Target="https://list.etsi.org/scripts/wa.exe?A2=3GPP_TSG_SA_WG4_MBS;ae9b5580.2202C&amp;S=" TargetMode="External"/><Relationship Id="rId356" Type="http://schemas.openxmlformats.org/officeDocument/2006/relationships/hyperlink" Target="https://list.etsi.org/scripts/wa.exe?A2=3GPP_TSG_SA_WG4_MBS;7fed3b02.2202C&amp;S=" TargetMode="External"/><Relationship Id="rId398" Type="http://schemas.openxmlformats.org/officeDocument/2006/relationships/hyperlink" Target="https://list.etsi.org/scripts/wa.exe?A2=3GPP_TSG_SA_WG4_MBS;4e86398.2202C&amp;S=" TargetMode="External"/><Relationship Id="rId521" Type="http://schemas.openxmlformats.org/officeDocument/2006/relationships/hyperlink" Target="https://list.etsi.org/scripts/wa.exe?A2=3GPP_TSG_SA_WG4_MBS;689f5574.2202C&amp;S=" TargetMode="External"/><Relationship Id="rId563" Type="http://schemas.openxmlformats.org/officeDocument/2006/relationships/hyperlink" Target="https://list.etsi.org/scripts/wa.exe?A2=3GPP_TSG_SA_WG4_MBS;6e6aada9.2202C&amp;S=" TargetMode="External"/><Relationship Id="rId619" Type="http://schemas.openxmlformats.org/officeDocument/2006/relationships/hyperlink" Target="https://list.etsi.org/scripts/wa.exe?A2=3GPP_TSG_SA_WG4_MBS;5cb37066.2202D&amp;S=" TargetMode="External"/><Relationship Id="rId95" Type="http://schemas.openxmlformats.org/officeDocument/2006/relationships/hyperlink" Target="https://list.etsi.org/scripts/wa.exe?A2=3GPP_TSG_SA_WG4_MBS;85ce69a9.2202C&amp;S=" TargetMode="External"/><Relationship Id="rId160" Type="http://schemas.openxmlformats.org/officeDocument/2006/relationships/hyperlink" Target="https://list.etsi.org/scripts/wa.exe?A2=3GPP_TSG_SA_WG4_MBS;de0266e7.2202C&amp;S=" TargetMode="External"/><Relationship Id="rId216" Type="http://schemas.openxmlformats.org/officeDocument/2006/relationships/hyperlink" Target="https://list.etsi.org/scripts/wa.exe?A2=3GPP_TSG_SA_WG4_MBS;afb4051f.2202C&amp;S=" TargetMode="External"/><Relationship Id="rId423" Type="http://schemas.openxmlformats.org/officeDocument/2006/relationships/hyperlink" Target="https://list.etsi.org/scripts/wa.exe?A2=3GPP_TSG_SA_WG4_MBS;cf7c1fc3.2202C&amp;S=" TargetMode="External"/><Relationship Id="rId258" Type="http://schemas.openxmlformats.org/officeDocument/2006/relationships/hyperlink" Target="https://list.etsi.org/scripts/wa.exe?A2=3GPP_TSG_SA_WG4_MBS;67f7a2e3.2202C&amp;S=" TargetMode="External"/><Relationship Id="rId465" Type="http://schemas.openxmlformats.org/officeDocument/2006/relationships/hyperlink" Target="https://list.etsi.org/scripts/wa.exe?A2=3GPP_TSG_SA_WG4_MBS;7c0e1b17.2202C&amp;S=" TargetMode="External"/><Relationship Id="rId630" Type="http://schemas.openxmlformats.org/officeDocument/2006/relationships/hyperlink" Target="https://list.etsi.org/scripts/wa.exe?A2=3GPP_TSG_SA_WG4_MBS;4d33a41c.2202D&amp;S=" TargetMode="External"/><Relationship Id="rId672" Type="http://schemas.openxmlformats.org/officeDocument/2006/relationships/hyperlink" Target="https://list.etsi.org/scripts/wa.exe?A2=3GPP_TSG_SA_WG4_MBS;31f84983.2202D&amp;S=" TargetMode="External"/><Relationship Id="rId22" Type="http://schemas.openxmlformats.org/officeDocument/2006/relationships/hyperlink" Target="https://list.etsi.org/scripts/wa.exe?A2=3GPP_TSG_SA_WG4_MBS;a09cb58b.2202B&amp;S=" TargetMode="External"/><Relationship Id="rId64" Type="http://schemas.openxmlformats.org/officeDocument/2006/relationships/hyperlink" Target="https://list.etsi.org/scripts/wa.exe?A2=3GPP_TSG_SA_WG4_MBS;bd59fa0e.2202C&amp;S=" TargetMode="External"/><Relationship Id="rId118" Type="http://schemas.openxmlformats.org/officeDocument/2006/relationships/hyperlink" Target="https://list.etsi.org/scripts/wa.exe?A2=3GPP_TSG_SA_WG4_MBS;292ad801.2202C&amp;S=" TargetMode="External"/><Relationship Id="rId325" Type="http://schemas.openxmlformats.org/officeDocument/2006/relationships/hyperlink" Target="https://list.etsi.org/scripts/wa.exe?A2=3GPP_TSG_SA_WG4_MBS;db5623d.2202C&amp;S=" TargetMode="External"/><Relationship Id="rId367" Type="http://schemas.openxmlformats.org/officeDocument/2006/relationships/hyperlink" Target="https://list.etsi.org/scripts/wa.exe?A2=3GPP_TSG_SA_WG4_MBS;b4404c24.2202C&amp;S=" TargetMode="External"/><Relationship Id="rId532" Type="http://schemas.openxmlformats.org/officeDocument/2006/relationships/hyperlink" Target="https://list.etsi.org/scripts/wa.exe?A2=3GPP_TSG_SA_WG4_MBS;207499ca.2202C&amp;S=" TargetMode="External"/><Relationship Id="rId574" Type="http://schemas.openxmlformats.org/officeDocument/2006/relationships/hyperlink" Target="https://list.etsi.org/scripts/wa.exe?A2=3GPP_TSG_SA_WG4_MBS;b461d198.2202D&amp;S=" TargetMode="External"/><Relationship Id="rId171" Type="http://schemas.openxmlformats.org/officeDocument/2006/relationships/hyperlink" Target="https://list.etsi.org/scripts/wa.exe?A2=3GPP_TSG_SA_WG4_MBS;695dc50c.2202C&amp;S=" TargetMode="External"/><Relationship Id="rId227" Type="http://schemas.openxmlformats.org/officeDocument/2006/relationships/hyperlink" Target="https://list.etsi.org/scripts/wa.exe?A2=3GPP_TSG_SA_WG4_MBS;4ae37a6.2202C&amp;S=" TargetMode="External"/><Relationship Id="rId269" Type="http://schemas.openxmlformats.org/officeDocument/2006/relationships/hyperlink" Target="https://list.etsi.org/scripts/wa.exe?A2=3GPP_TSG_SA_WG4_MBS;e4a7a33.2202C&amp;S=" TargetMode="External"/><Relationship Id="rId434" Type="http://schemas.openxmlformats.org/officeDocument/2006/relationships/hyperlink" Target="https://list.etsi.org/scripts/wa.exe?A2=3GPP_TSG_SA_WG4_MBS;e8cd7ce0.2202C&amp;S=" TargetMode="External"/><Relationship Id="rId476" Type="http://schemas.openxmlformats.org/officeDocument/2006/relationships/hyperlink" Target="https://list.etsi.org/scripts/wa.exe?A2=3GPP_TSG_SA_WG4_MBS;e7130355.2202C&amp;S=" TargetMode="External"/><Relationship Id="rId641" Type="http://schemas.openxmlformats.org/officeDocument/2006/relationships/hyperlink" Target="https://list.etsi.org/scripts/wa.exe?A2=3GPP_TSG_SA_WG4_MBS;9f244d70.2202D&amp;S=" TargetMode="External"/><Relationship Id="rId33" Type="http://schemas.openxmlformats.org/officeDocument/2006/relationships/hyperlink" Target="https://list.etsi.org/scripts/wa.exe?A2=3GPP_TSG_SA_WG4_MBS;709c3857.2202B&amp;S=" TargetMode="External"/><Relationship Id="rId129" Type="http://schemas.openxmlformats.org/officeDocument/2006/relationships/hyperlink" Target="https://list.etsi.org/scripts/wa.exe?A2=3GPP_TSG_SA_WG4_MBS;78f34c85.2202C&amp;S=" TargetMode="External"/><Relationship Id="rId280" Type="http://schemas.openxmlformats.org/officeDocument/2006/relationships/hyperlink" Target="https://list.etsi.org/scripts/wa.exe?A2=3GPP_TSG_SA_WG4_MBS;55440156.2202C&amp;S=" TargetMode="External"/><Relationship Id="rId336" Type="http://schemas.openxmlformats.org/officeDocument/2006/relationships/hyperlink" Target="https://list.etsi.org/scripts/wa.exe?A2=3GPP_TSG_SA_WG4_MBS;82dc17d5.2202C&amp;S=" TargetMode="External"/><Relationship Id="rId501" Type="http://schemas.openxmlformats.org/officeDocument/2006/relationships/hyperlink" Target="https://list.etsi.org/scripts/wa.exe?A2=3GPP_TSG_SA_WG4_MBS;ae103a50.2202C&amp;S=" TargetMode="External"/><Relationship Id="rId543" Type="http://schemas.openxmlformats.org/officeDocument/2006/relationships/hyperlink" Target="https://list.etsi.org/scripts/wa.exe?A2=3GPP_TSG_SA_WG4_MBS;7866363b.2202C&amp;S=" TargetMode="External"/><Relationship Id="rId75" Type="http://schemas.openxmlformats.org/officeDocument/2006/relationships/hyperlink" Target="https://list.etsi.org/scripts/wa.exe?A2=3GPP_TSG_SA_WG4_MBS;b978e647.2202C&amp;S=" TargetMode="External"/><Relationship Id="rId140" Type="http://schemas.openxmlformats.org/officeDocument/2006/relationships/hyperlink" Target="https://list.etsi.org/scripts/wa.exe?A2=3GPP_TSG_SA_WG4_MBS;70398c8b.2202C&amp;S=" TargetMode="External"/><Relationship Id="rId182" Type="http://schemas.openxmlformats.org/officeDocument/2006/relationships/hyperlink" Target="https://list.etsi.org/scripts/wa.exe?A2=3GPP_TSG_SA_WG4_MBS;55d06f1c.2202C&amp;S=" TargetMode="External"/><Relationship Id="rId378" Type="http://schemas.openxmlformats.org/officeDocument/2006/relationships/hyperlink" Target="https://list.etsi.org/scripts/wa.exe?A2=3GPP_TSG_SA_WG4_MBS;886568dc.2202C&amp;S=" TargetMode="External"/><Relationship Id="rId403" Type="http://schemas.openxmlformats.org/officeDocument/2006/relationships/hyperlink" Target="https://list.etsi.org/scripts/wa.exe?A2=3GPP_TSG_SA_WG4_MBS;466e450b.2202C&amp;S=" TargetMode="External"/><Relationship Id="rId585" Type="http://schemas.openxmlformats.org/officeDocument/2006/relationships/hyperlink" Target="https://list.etsi.org/scripts/wa.exe?A2=3GPP_TSG_SA_WG4_MBS;92c82998.2202D&amp;S=" TargetMode="External"/><Relationship Id="rId6" Type="http://schemas.openxmlformats.org/officeDocument/2006/relationships/hyperlink" Target="https://list.etsi.org/scripts/wa.exe?A2=3GPP_TSG_SA_WG4_MBS;c7313c09.2202B&amp;S=" TargetMode="External"/><Relationship Id="rId238" Type="http://schemas.openxmlformats.org/officeDocument/2006/relationships/hyperlink" Target="https://list.etsi.org/scripts/wa.exe?A2=3GPP_TSG_SA_WG4_MBS;fc5da654.2202C&amp;S=" TargetMode="External"/><Relationship Id="rId445" Type="http://schemas.openxmlformats.org/officeDocument/2006/relationships/hyperlink" Target="https://list.etsi.org/scripts/wa.exe?A2=3GPP_TSG_SA_WG4_MBS;2ba72d8c.2202C&amp;S=" TargetMode="External"/><Relationship Id="rId487" Type="http://schemas.openxmlformats.org/officeDocument/2006/relationships/hyperlink" Target="https://list.etsi.org/scripts/wa.exe?A2=3GPP_TSG_SA_WG4_MBS;3ecf2c84.2202C&amp;S=" TargetMode="External"/><Relationship Id="rId610" Type="http://schemas.openxmlformats.org/officeDocument/2006/relationships/hyperlink" Target="https://list.etsi.org/scripts/wa.exe?A2=3GPP_TSG_SA_WG4_MBS;28bba2cb.2202D&amp;S=" TargetMode="External"/><Relationship Id="rId652" Type="http://schemas.openxmlformats.org/officeDocument/2006/relationships/hyperlink" Target="https://list.etsi.org/scripts/wa.exe?A2=3GPP_TSG_SA_WG4_MBS;d48cd3b1.2202D&amp;S=" TargetMode="External"/><Relationship Id="rId291" Type="http://schemas.openxmlformats.org/officeDocument/2006/relationships/hyperlink" Target="https://list.etsi.org/scripts/wa.exe?A2=3GPP_TSG_SA_WG4_MBS;ce7aedc6.2202C&amp;S=" TargetMode="External"/><Relationship Id="rId305" Type="http://schemas.openxmlformats.org/officeDocument/2006/relationships/hyperlink" Target="https://list.etsi.org/scripts/wa.exe?A2=3GPP_TSG_SA_WG4_MBS;df24c4ce.2202C&amp;S=" TargetMode="External"/><Relationship Id="rId347" Type="http://schemas.openxmlformats.org/officeDocument/2006/relationships/hyperlink" Target="https://list.etsi.org/scripts/wa.exe?A2=3GPP_TSG_SA_WG4_MBS;35f6afd.2202C&amp;S=" TargetMode="External"/><Relationship Id="rId512" Type="http://schemas.openxmlformats.org/officeDocument/2006/relationships/hyperlink" Target="https://list.etsi.org/scripts/wa.exe?A2=3GPP_TSG_SA_WG4_MBS;de14fab.2202C&amp;S=" TargetMode="External"/><Relationship Id="rId44" Type="http://schemas.openxmlformats.org/officeDocument/2006/relationships/hyperlink" Target="https://list.etsi.org/scripts/wa.exe?A2=3GPP_TSG_SA_WG4_MBS;bed9492.2202C&amp;S=" TargetMode="External"/><Relationship Id="rId86" Type="http://schemas.openxmlformats.org/officeDocument/2006/relationships/hyperlink" Target="https://list.etsi.org/scripts/wa.exe?A2=3GPP_TSG_SA_WG4_MBS;f0c6659f.2202C&amp;S=" TargetMode="External"/><Relationship Id="rId151" Type="http://schemas.openxmlformats.org/officeDocument/2006/relationships/hyperlink" Target="https://list.etsi.org/scripts/wa.exe?A2=3GPP_TSG_SA_WG4_MBS;f9608cae.2202C&amp;S=" TargetMode="External"/><Relationship Id="rId389" Type="http://schemas.openxmlformats.org/officeDocument/2006/relationships/hyperlink" Target="https://list.etsi.org/scripts/wa.exe?A2=3GPP_TSG_SA_WG4_MBS;f279beeb.2202C&amp;S=" TargetMode="External"/><Relationship Id="rId554" Type="http://schemas.openxmlformats.org/officeDocument/2006/relationships/hyperlink" Target="https://list.etsi.org/scripts/wa.exe?A2=3GPP_TSG_SA_WG4_MBS;5e16c17.2202C&amp;S=" TargetMode="External"/><Relationship Id="rId596" Type="http://schemas.openxmlformats.org/officeDocument/2006/relationships/hyperlink" Target="https://list.etsi.org/scripts/wa.exe?A2=3GPP_TSG_SA_WG4_MBS;5f696148.2202D&amp;S=" TargetMode="External"/><Relationship Id="rId193" Type="http://schemas.openxmlformats.org/officeDocument/2006/relationships/hyperlink" Target="https://list.etsi.org/scripts/wa.exe?A2=3GPP_TSG_SA_WG4_MBS;7c97f76f.2202C&amp;S=" TargetMode="External"/><Relationship Id="rId207" Type="http://schemas.openxmlformats.org/officeDocument/2006/relationships/hyperlink" Target="https://list.etsi.org/scripts/wa.exe?A2=3GPP_TSG_SA_WG4_MBS;a71e36df.2202C&amp;S=" TargetMode="External"/><Relationship Id="rId249" Type="http://schemas.openxmlformats.org/officeDocument/2006/relationships/hyperlink" Target="https://list.etsi.org/scripts/wa.exe?A2=3GPP_TSG_SA_WG4_MBS;386dedb7.2202C&amp;S=" TargetMode="External"/><Relationship Id="rId414" Type="http://schemas.openxmlformats.org/officeDocument/2006/relationships/hyperlink" Target="https://list.etsi.org/scripts/wa.exe?A2=3GPP_TSG_SA_WG4_MBS;bc514542.2202C&amp;S=" TargetMode="External"/><Relationship Id="rId456" Type="http://schemas.openxmlformats.org/officeDocument/2006/relationships/hyperlink" Target="https://list.etsi.org/scripts/wa.exe?A2=3GPP_TSG_SA_WG4_MBS;2af27393.2202C&amp;S=" TargetMode="External"/><Relationship Id="rId498" Type="http://schemas.openxmlformats.org/officeDocument/2006/relationships/hyperlink" Target="https://list.etsi.org/scripts/wa.exe?A2=3GPP_TSG_SA_WG4_MBS;413a17ad.2202C&amp;S=" TargetMode="External"/><Relationship Id="rId621" Type="http://schemas.openxmlformats.org/officeDocument/2006/relationships/hyperlink" Target="https://list.etsi.org/scripts/wa.exe?A2=3GPP_TSG_SA_WG4_MBS;f2174e16.2202D&amp;S=" TargetMode="External"/><Relationship Id="rId663" Type="http://schemas.openxmlformats.org/officeDocument/2006/relationships/hyperlink" Target="https://list.etsi.org/scripts/wa.exe?A2=3GPP_TSG_SA_WG4_MBS;382f76cd.2202D&amp;S=" TargetMode="External"/><Relationship Id="rId13" Type="http://schemas.openxmlformats.org/officeDocument/2006/relationships/hyperlink" Target="https://list.etsi.org/scripts/wa.exe?A2=3GPP_TSG_SA_WG4_MBS;e6217a40.2202B&amp;S=" TargetMode="External"/><Relationship Id="rId109" Type="http://schemas.openxmlformats.org/officeDocument/2006/relationships/hyperlink" Target="https://list.etsi.org/scripts/wa.exe?A2=3GPP_TSG_SA_WG4_MBS;7f656f69.2202C&amp;S=" TargetMode="External"/><Relationship Id="rId260" Type="http://schemas.openxmlformats.org/officeDocument/2006/relationships/hyperlink" Target="https://list.etsi.org/scripts/wa.exe?A2=3GPP_TSG_SA_WG4_MBS;dfcb9980.2202C&amp;S=" TargetMode="External"/><Relationship Id="rId316" Type="http://schemas.openxmlformats.org/officeDocument/2006/relationships/hyperlink" Target="https://list.etsi.org/scripts/wa.exe?A2=3GPP_TSG_SA_WG4_MBS;2d97c21e.2202C&amp;S=" TargetMode="External"/><Relationship Id="rId523" Type="http://schemas.openxmlformats.org/officeDocument/2006/relationships/hyperlink" Target="https://list.etsi.org/scripts/wa.exe?A2=3GPP_TSG_SA_WG4_MBS;3da87c57.2202C&amp;S=" TargetMode="External"/><Relationship Id="rId55" Type="http://schemas.openxmlformats.org/officeDocument/2006/relationships/hyperlink" Target="https://list.etsi.org/scripts/wa.exe?A2=3GPP_TSG_SA_WG4_MBS;a7cce3ad.2202C&amp;S=" TargetMode="External"/><Relationship Id="rId97" Type="http://schemas.openxmlformats.org/officeDocument/2006/relationships/hyperlink" Target="https://list.etsi.org/scripts/wa.exe?A2=3GPP_TSG_SA_WG4_MBS;5e2d87e.2202C&amp;S=" TargetMode="External"/><Relationship Id="rId120" Type="http://schemas.openxmlformats.org/officeDocument/2006/relationships/hyperlink" Target="https://list.etsi.org/scripts/wa.exe?A2=3GPP_TSG_SA_WG4_MBS;ccee7b7a.2202C&amp;S=" TargetMode="External"/><Relationship Id="rId358" Type="http://schemas.openxmlformats.org/officeDocument/2006/relationships/hyperlink" Target="https://list.etsi.org/scripts/wa.exe?A2=3GPP_TSG_SA_WG4_MBS;1fb26827.2202C&amp;S=" TargetMode="External"/><Relationship Id="rId565" Type="http://schemas.openxmlformats.org/officeDocument/2006/relationships/hyperlink" Target="https://list.etsi.org/scripts/wa.exe?A2=3GPP_TSG_SA_WG4_MBS;efaf82f.2202D&amp;S=" TargetMode="External"/><Relationship Id="rId162" Type="http://schemas.openxmlformats.org/officeDocument/2006/relationships/hyperlink" Target="https://list.etsi.org/scripts/wa.exe?A2=3GPP_TSG_SA_WG4_MBS;eb64b9f3.2202C&amp;S=" TargetMode="External"/><Relationship Id="rId218" Type="http://schemas.openxmlformats.org/officeDocument/2006/relationships/hyperlink" Target="https://list.etsi.org/scripts/wa.exe?A2=3GPP_TSG_SA_WG4_MBS;a1f1d4e4.2202C&amp;S=" TargetMode="External"/><Relationship Id="rId425" Type="http://schemas.openxmlformats.org/officeDocument/2006/relationships/hyperlink" Target="https://list.etsi.org/scripts/wa.exe?A2=3GPP_TSG_SA_WG4_MBS;558a93b3.2202C&amp;S=" TargetMode="External"/><Relationship Id="rId467" Type="http://schemas.openxmlformats.org/officeDocument/2006/relationships/hyperlink" Target="https://list.etsi.org/scripts/wa.exe?A2=3GPP_TSG_SA_WG4_MBS;1ac72934.2202C&amp;S=" TargetMode="External"/><Relationship Id="rId632" Type="http://schemas.openxmlformats.org/officeDocument/2006/relationships/hyperlink" Target="https://list.etsi.org/scripts/wa.exe?A2=3GPP_TSG_SA_WG4_MBS;bf00c099.2202D&amp;S=" TargetMode="External"/><Relationship Id="rId271" Type="http://schemas.openxmlformats.org/officeDocument/2006/relationships/hyperlink" Target="https://list.etsi.org/scripts/wa.exe?A2=3GPP_TSG_SA_WG4_MBS;3cd0fdd4.2202C&amp;S=" TargetMode="External"/><Relationship Id="rId674" Type="http://schemas.openxmlformats.org/officeDocument/2006/relationships/hyperlink" Target="https://list.etsi.org/scripts/wa.exe?A2=3GPP_TSG_SA_WG4_MBS;e41c8ebf.2202D&amp;S=" TargetMode="External"/><Relationship Id="rId24" Type="http://schemas.openxmlformats.org/officeDocument/2006/relationships/hyperlink" Target="https://list.etsi.org/scripts/wa.exe?A2=3GPP_TSG_SA_WG4_MBS;f28be45a.2202B&amp;S=" TargetMode="External"/><Relationship Id="rId66" Type="http://schemas.openxmlformats.org/officeDocument/2006/relationships/hyperlink" Target="https://list.etsi.org/scripts/wa.exe?A2=3GPP_TSG_SA_WG4_MBS;9e9fd82a.2202C&amp;S=" TargetMode="External"/><Relationship Id="rId131" Type="http://schemas.openxmlformats.org/officeDocument/2006/relationships/hyperlink" Target="https://list.etsi.org/scripts/wa.exe?A2=3GPP_TSG_SA_WG4_MBS;f0617bfc.2202C&amp;S=" TargetMode="External"/><Relationship Id="rId327" Type="http://schemas.openxmlformats.org/officeDocument/2006/relationships/hyperlink" Target="https://list.etsi.org/scripts/wa.exe?A2=3GPP_TSG_SA_WG4_MBS;4bff1148.2202C&amp;S=" TargetMode="External"/><Relationship Id="rId369" Type="http://schemas.openxmlformats.org/officeDocument/2006/relationships/hyperlink" Target="https://list.etsi.org/scripts/wa.exe?A2=3GPP_TSG_SA_WG4_MBS;9c761f89.2202C&amp;S=" TargetMode="External"/><Relationship Id="rId534" Type="http://schemas.openxmlformats.org/officeDocument/2006/relationships/hyperlink" Target="https://list.etsi.org/scripts/wa.exe?A2=3GPP_TSG_SA_WG4_MBS;4c9d2475.2202C&amp;S=" TargetMode="External"/><Relationship Id="rId576" Type="http://schemas.openxmlformats.org/officeDocument/2006/relationships/hyperlink" Target="https://list.etsi.org/scripts/wa.exe?A2=3GPP_TSG_SA_WG4_MBS;32fc2176.2202D&amp;S=" TargetMode="External"/><Relationship Id="rId173" Type="http://schemas.openxmlformats.org/officeDocument/2006/relationships/hyperlink" Target="https://list.etsi.org/scripts/wa.exe?A2=3GPP_TSG_SA_WG4_MBS;5a437525.2202C&amp;S=" TargetMode="External"/><Relationship Id="rId229" Type="http://schemas.openxmlformats.org/officeDocument/2006/relationships/hyperlink" Target="https://list.etsi.org/scripts/wa.exe?A2=3GPP_TSG_SA_WG4_MBS;7099f7f7.2202C&amp;S=" TargetMode="External"/><Relationship Id="rId380" Type="http://schemas.openxmlformats.org/officeDocument/2006/relationships/hyperlink" Target="https://list.etsi.org/scripts/wa.exe?A2=3GPP_TSG_SA_WG4_MBS;df80436d.2202C&amp;S=" TargetMode="External"/><Relationship Id="rId436" Type="http://schemas.openxmlformats.org/officeDocument/2006/relationships/hyperlink" Target="https://list.etsi.org/scripts/wa.exe?A2=3GPP_TSG_SA_WG4_MBS;dc31b7f0.2202C&amp;S=" TargetMode="External"/><Relationship Id="rId601" Type="http://schemas.openxmlformats.org/officeDocument/2006/relationships/hyperlink" Target="https://list.etsi.org/scripts/wa.exe?A2=3GPP_TSG_SA_WG4_MBS;3df296a8.2202D&amp;S=" TargetMode="External"/><Relationship Id="rId643" Type="http://schemas.openxmlformats.org/officeDocument/2006/relationships/hyperlink" Target="https://list.etsi.org/scripts/wa.exe?A2=3GPP_TSG_SA_WG4_MBS;f829d8f0.2202D&amp;S=" TargetMode="External"/><Relationship Id="rId240" Type="http://schemas.openxmlformats.org/officeDocument/2006/relationships/hyperlink" Target="https://list.etsi.org/scripts/wa.exe?A2=3GPP_TSG_SA_WG4_MBS;c5e9669a.2202C&amp;S=" TargetMode="External"/><Relationship Id="rId478" Type="http://schemas.openxmlformats.org/officeDocument/2006/relationships/hyperlink" Target="https://list.etsi.org/scripts/wa.exe?A2=3GPP_TSG_SA_WG4_MBS;233c22d.2202C&amp;S=" TargetMode="External"/><Relationship Id="rId35" Type="http://schemas.openxmlformats.org/officeDocument/2006/relationships/hyperlink" Target="https://list.etsi.org/scripts/wa.exe?A2=3GPP_TSG_SA_WG4_MBS;7c3c09e2.2202C&amp;S=" TargetMode="External"/><Relationship Id="rId77" Type="http://schemas.openxmlformats.org/officeDocument/2006/relationships/hyperlink" Target="https://list.etsi.org/scripts/wa.exe?A2=3GPP_TSG_SA_WG4_MBS;43feba35.2202C&amp;S=" TargetMode="External"/><Relationship Id="rId100" Type="http://schemas.openxmlformats.org/officeDocument/2006/relationships/hyperlink" Target="https://list.etsi.org/scripts/wa.exe?A2=3GPP_TSG_SA_WG4_MBS;e81dda1f.2202C&amp;S=" TargetMode="External"/><Relationship Id="rId282" Type="http://schemas.openxmlformats.org/officeDocument/2006/relationships/hyperlink" Target="https://list.etsi.org/scripts/wa.exe?A2=3GPP_TSG_SA_WG4_MBS;b2259f9b.2202C&amp;S=" TargetMode="External"/><Relationship Id="rId338" Type="http://schemas.openxmlformats.org/officeDocument/2006/relationships/hyperlink" Target="https://list.etsi.org/scripts/wa.exe?A2=3GPP_TSG_SA_WG4_MBS;6c9a9e9.2202C&amp;S=" TargetMode="External"/><Relationship Id="rId503" Type="http://schemas.openxmlformats.org/officeDocument/2006/relationships/hyperlink" Target="https://list.etsi.org/scripts/wa.exe?A2=3GPP_TSG_SA_WG4_MBS;e5597ed7.2202C&amp;S=" TargetMode="External"/><Relationship Id="rId545" Type="http://schemas.openxmlformats.org/officeDocument/2006/relationships/hyperlink" Target="https://list.etsi.org/scripts/wa.exe?A2=3GPP_TSG_SA_WG4_MBS;7bcdf2fc.2202C&amp;S=" TargetMode="External"/><Relationship Id="rId587" Type="http://schemas.openxmlformats.org/officeDocument/2006/relationships/hyperlink" Target="https://list.etsi.org/scripts/wa.exe?A2=3GPP_TSG_SA_WG4_MBS;a8fbcc60.2202D&amp;S=" TargetMode="External"/><Relationship Id="rId8" Type="http://schemas.openxmlformats.org/officeDocument/2006/relationships/hyperlink" Target="https://list.etsi.org/scripts/wa.exe?A2=3GPP_TSG_SA_WG4_MBS;dd279b40.2202B&amp;S=" TargetMode="External"/><Relationship Id="rId142" Type="http://schemas.openxmlformats.org/officeDocument/2006/relationships/hyperlink" Target="https://list.etsi.org/scripts/wa.exe?A2=3GPP_TSG_SA_WG4_MBS;54ba7952.2202C&amp;S=" TargetMode="External"/><Relationship Id="rId184" Type="http://schemas.openxmlformats.org/officeDocument/2006/relationships/hyperlink" Target="https://list.etsi.org/scripts/wa.exe?A2=3GPP_TSG_SA_WG4_MBS;6f09d546.2202C&amp;S=" TargetMode="External"/><Relationship Id="rId391" Type="http://schemas.openxmlformats.org/officeDocument/2006/relationships/hyperlink" Target="https://list.etsi.org/scripts/wa.exe?A2=3GPP_TSG_SA_WG4_MBS;aa3bf55a.2202C&amp;S=" TargetMode="External"/><Relationship Id="rId405" Type="http://schemas.openxmlformats.org/officeDocument/2006/relationships/hyperlink" Target="https://list.etsi.org/scripts/wa.exe?A2=3GPP_TSG_SA_WG4_MBS;c92cf016.2202C&amp;S=" TargetMode="External"/><Relationship Id="rId447" Type="http://schemas.openxmlformats.org/officeDocument/2006/relationships/hyperlink" Target="https://list.etsi.org/scripts/wa.exe?A2=3GPP_TSG_SA_WG4_MBS;e6adb841.2202C&amp;S=" TargetMode="External"/><Relationship Id="rId612" Type="http://schemas.openxmlformats.org/officeDocument/2006/relationships/hyperlink" Target="https://list.etsi.org/scripts/wa.exe?A2=3GPP_TSG_SA_WG4_MBS;539348ed.2202D&amp;S=" TargetMode="External"/><Relationship Id="rId251" Type="http://schemas.openxmlformats.org/officeDocument/2006/relationships/hyperlink" Target="https://list.etsi.org/scripts/wa.exe?A2=3GPP_TSG_SA_WG4_MBS;3be09b23.2202C&amp;S=" TargetMode="External"/><Relationship Id="rId489" Type="http://schemas.openxmlformats.org/officeDocument/2006/relationships/hyperlink" Target="https://list.etsi.org/scripts/wa.exe?A2=3GPP_TSG_SA_WG4_MBS;9db2e183.2202C&amp;S=" TargetMode="External"/><Relationship Id="rId654" Type="http://schemas.openxmlformats.org/officeDocument/2006/relationships/hyperlink" Target="https://list.etsi.org/scripts/wa.exe?A2=3GPP_TSG_SA_WG4_MBS;29a25e5e.2202D&amp;S=" TargetMode="External"/><Relationship Id="rId46" Type="http://schemas.openxmlformats.org/officeDocument/2006/relationships/hyperlink" Target="https://list.etsi.org/scripts/wa.exe?A2=3GPP_TSG_SA_WG4_MBS;d535d59e.2202C&amp;S=" TargetMode="External"/><Relationship Id="rId293" Type="http://schemas.openxmlformats.org/officeDocument/2006/relationships/hyperlink" Target="https://list.etsi.org/scripts/wa.exe?A2=3GPP_TSG_SA_WG4_MBS;145b322e.2202C&amp;S=" TargetMode="External"/><Relationship Id="rId307" Type="http://schemas.openxmlformats.org/officeDocument/2006/relationships/hyperlink" Target="https://list.etsi.org/scripts/wa.exe?A2=3GPP_TSG_SA_WG4_MBS;320f4a21.2202C&amp;S=" TargetMode="External"/><Relationship Id="rId349" Type="http://schemas.openxmlformats.org/officeDocument/2006/relationships/hyperlink" Target="https://list.etsi.org/scripts/wa.exe?A2=3GPP_TSG_SA_WG4_MBS;91e434d0.2202C&amp;S=" TargetMode="External"/><Relationship Id="rId514" Type="http://schemas.openxmlformats.org/officeDocument/2006/relationships/hyperlink" Target="https://list.etsi.org/scripts/wa.exe?A2=3GPP_TSG_SA_WG4_MBS;61c769c8.2202C&amp;S=" TargetMode="External"/><Relationship Id="rId556" Type="http://schemas.openxmlformats.org/officeDocument/2006/relationships/hyperlink" Target="https://list.etsi.org/scripts/wa.exe?A2=3GPP_TSG_SA_WG4_MBS;bc431d2c.2202C&amp;S=" TargetMode="External"/><Relationship Id="rId88" Type="http://schemas.openxmlformats.org/officeDocument/2006/relationships/hyperlink" Target="https://list.etsi.org/scripts/wa.exe?A2=3GPP_TSG_SA_WG4_MBS;a329db22.2202C&amp;S=" TargetMode="External"/><Relationship Id="rId111" Type="http://schemas.openxmlformats.org/officeDocument/2006/relationships/hyperlink" Target="https://list.etsi.org/scripts/wa.exe?A2=3GPP_TSG_SA_WG4_MBS;cda4c4dd.2202C&amp;S=" TargetMode="External"/><Relationship Id="rId153" Type="http://schemas.openxmlformats.org/officeDocument/2006/relationships/hyperlink" Target="https://list.etsi.org/scripts/wa.exe?A2=3GPP_TSG_SA_WG4_MBS;c125f350.2202C&amp;S=" TargetMode="External"/><Relationship Id="rId195" Type="http://schemas.openxmlformats.org/officeDocument/2006/relationships/hyperlink" Target="https://list.etsi.org/scripts/wa.exe?A2=3GPP_TSG_SA_WG4_MBS;d475c1fa.2202C&amp;S=" TargetMode="External"/><Relationship Id="rId209" Type="http://schemas.openxmlformats.org/officeDocument/2006/relationships/hyperlink" Target="https://list.etsi.org/scripts/wa.exe?A2=3GPP_TSG_SA_WG4_MBS;9744a529.2202C&amp;S=" TargetMode="External"/><Relationship Id="rId360" Type="http://schemas.openxmlformats.org/officeDocument/2006/relationships/hyperlink" Target="https://list.etsi.org/scripts/wa.exe?A2=3GPP_TSG_SA_WG4_MBS;4bbbca03.2202C&amp;S=" TargetMode="External"/><Relationship Id="rId416" Type="http://schemas.openxmlformats.org/officeDocument/2006/relationships/hyperlink" Target="https://list.etsi.org/scripts/wa.exe?A2=3GPP_TSG_SA_WG4_MBS;d4545fcd.2202C&amp;S=" TargetMode="External"/><Relationship Id="rId598" Type="http://schemas.openxmlformats.org/officeDocument/2006/relationships/hyperlink" Target="https://list.etsi.org/scripts/wa.exe?A2=3GPP_TSG_SA_WG4_MBS;1501bba4.2202D&amp;S=" TargetMode="External"/><Relationship Id="rId220" Type="http://schemas.openxmlformats.org/officeDocument/2006/relationships/hyperlink" Target="https://list.etsi.org/scripts/wa.exe?A2=3GPP_TSG_SA_WG4_MBS;bbfd8a4d.2202C&amp;S=" TargetMode="External"/><Relationship Id="rId458" Type="http://schemas.openxmlformats.org/officeDocument/2006/relationships/hyperlink" Target="https://list.etsi.org/scripts/wa.exe?A2=3GPP_TSG_SA_WG4_MBS;3e789a62.2202C&amp;S=" TargetMode="External"/><Relationship Id="rId623" Type="http://schemas.openxmlformats.org/officeDocument/2006/relationships/hyperlink" Target="https://list.etsi.org/scripts/wa.exe?A2=3GPP_TSG_SA_WG4_MBS;37bde803.2202D&amp;S=" TargetMode="External"/><Relationship Id="rId665" Type="http://schemas.openxmlformats.org/officeDocument/2006/relationships/hyperlink" Target="https://list.etsi.org/scripts/wa.exe?A2=3GPP_TSG_SA_WG4_MBS;76395b2e.2202D&amp;S=" TargetMode="External"/><Relationship Id="rId15" Type="http://schemas.openxmlformats.org/officeDocument/2006/relationships/hyperlink" Target="https://list.etsi.org/scripts/wa.exe?A2=3GPP_TSG_SA_WG4_MBS;93a277fd.2202B&amp;S=" TargetMode="External"/><Relationship Id="rId57" Type="http://schemas.openxmlformats.org/officeDocument/2006/relationships/hyperlink" Target="https://list.etsi.org/scripts/wa.exe?A2=3GPP_TSG_SA_WG4_MBS;216a90ee.2202C&amp;S=" TargetMode="External"/><Relationship Id="rId262" Type="http://schemas.openxmlformats.org/officeDocument/2006/relationships/hyperlink" Target="https://list.etsi.org/scripts/wa.exe?A2=3GPP_TSG_SA_WG4_MBS;659901a0.2202C&amp;S=" TargetMode="External"/><Relationship Id="rId318" Type="http://schemas.openxmlformats.org/officeDocument/2006/relationships/hyperlink" Target="https://list.etsi.org/scripts/wa.exe?A2=3GPP_TSG_SA_WG4_MBS;875b93f7.2202C&amp;S=" TargetMode="External"/><Relationship Id="rId525" Type="http://schemas.openxmlformats.org/officeDocument/2006/relationships/hyperlink" Target="https://list.etsi.org/scripts/wa.exe?A2=3GPP_TSG_SA_WG4_MBS;bd0491b2.2202C&amp;S=" TargetMode="External"/><Relationship Id="rId567" Type="http://schemas.openxmlformats.org/officeDocument/2006/relationships/hyperlink" Target="https://list.etsi.org/scripts/wa.exe?A2=3GPP_TSG_SA_WG4_MBS;63cd621d.2202D&amp;S=" TargetMode="External"/><Relationship Id="rId99" Type="http://schemas.openxmlformats.org/officeDocument/2006/relationships/hyperlink" Target="https://list.etsi.org/scripts/wa.exe?A2=3GPP_TSG_SA_WG4_MBS;fa67259d.2202C&amp;S=" TargetMode="External"/><Relationship Id="rId122" Type="http://schemas.openxmlformats.org/officeDocument/2006/relationships/hyperlink" Target="https://list.etsi.org/scripts/wa.exe?A2=3GPP_TSG_SA_WG4_MBS;9c1c1e6c.2202C&amp;S=" TargetMode="External"/><Relationship Id="rId164" Type="http://schemas.openxmlformats.org/officeDocument/2006/relationships/hyperlink" Target="https://list.etsi.org/scripts/wa.exe?A2=3GPP_TSG_SA_WG4_MBS;2e98930c.2202C&amp;S=" TargetMode="External"/><Relationship Id="rId371" Type="http://schemas.openxmlformats.org/officeDocument/2006/relationships/hyperlink" Target="https://list.etsi.org/scripts/wa.exe?A2=3GPP_TSG_SA_WG4_MBS;1d6c3992.2202C&amp;S=" TargetMode="External"/><Relationship Id="rId427" Type="http://schemas.openxmlformats.org/officeDocument/2006/relationships/hyperlink" Target="https://list.etsi.org/scripts/wa.exe?A2=3GPP_TSG_SA_WG4_MBS;de3b91cb.2202C&amp;S=" TargetMode="External"/><Relationship Id="rId469" Type="http://schemas.openxmlformats.org/officeDocument/2006/relationships/hyperlink" Target="https://list.etsi.org/scripts/wa.exe?A2=3GPP_TSG_SA_WG4_MBS;9ef1ff83.2202C&amp;S=" TargetMode="External"/><Relationship Id="rId634" Type="http://schemas.openxmlformats.org/officeDocument/2006/relationships/hyperlink" Target="https://list.etsi.org/scripts/wa.exe?A2=3GPP_TSG_SA_WG4_MBS;645efabe.2202D&amp;S=" TargetMode="External"/><Relationship Id="rId676" Type="http://schemas.openxmlformats.org/officeDocument/2006/relationships/drawing" Target="../drawings/drawing1.xml"/><Relationship Id="rId26" Type="http://schemas.openxmlformats.org/officeDocument/2006/relationships/hyperlink" Target="https://list.etsi.org/scripts/wa.exe?A2=3GPP_TSG_SA_WG4_MBS;8c5f40b5.2202B&amp;S=" TargetMode="External"/><Relationship Id="rId231" Type="http://schemas.openxmlformats.org/officeDocument/2006/relationships/hyperlink" Target="https://list.etsi.org/scripts/wa.exe?A2=3GPP_TSG_SA_WG4_MBS;2ad485b3.2202C&amp;S=" TargetMode="External"/><Relationship Id="rId273" Type="http://schemas.openxmlformats.org/officeDocument/2006/relationships/hyperlink" Target="https://list.etsi.org/scripts/wa.exe?A2=3GPP_TSG_SA_WG4_MBS;3460748e.2202C&amp;S=" TargetMode="External"/><Relationship Id="rId329" Type="http://schemas.openxmlformats.org/officeDocument/2006/relationships/hyperlink" Target="https://list.etsi.org/scripts/wa.exe?A2=3GPP_TSG_SA_WG4_MBS;d422c25f.2202C&amp;S=" TargetMode="External"/><Relationship Id="rId480" Type="http://schemas.openxmlformats.org/officeDocument/2006/relationships/hyperlink" Target="https://list.etsi.org/scripts/wa.exe?A2=3GPP_TSG_SA_WG4_MBS;c80c0528.2202C&amp;S=" TargetMode="External"/><Relationship Id="rId536" Type="http://schemas.openxmlformats.org/officeDocument/2006/relationships/hyperlink" Target="https://list.etsi.org/scripts/wa.exe?A2=3GPP_TSG_SA_WG4_MBS;d3ab9a15.2202C&amp;S=" TargetMode="External"/><Relationship Id="rId68" Type="http://schemas.openxmlformats.org/officeDocument/2006/relationships/hyperlink" Target="https://list.etsi.org/scripts/wa.exe?A2=3GPP_TSG_SA_WG4_MBS;b912a85f.2202C&amp;S=" TargetMode="External"/><Relationship Id="rId133" Type="http://schemas.openxmlformats.org/officeDocument/2006/relationships/hyperlink" Target="https://list.etsi.org/scripts/wa.exe?A2=3GPP_TSG_SA_WG4_MBS;5e016785.2202C&amp;S=" TargetMode="External"/><Relationship Id="rId175" Type="http://schemas.openxmlformats.org/officeDocument/2006/relationships/hyperlink" Target="https://list.etsi.org/scripts/wa.exe?A2=3GPP_TSG_SA_WG4_MBS;97c4279d.2202C&amp;S=" TargetMode="External"/><Relationship Id="rId340" Type="http://schemas.openxmlformats.org/officeDocument/2006/relationships/hyperlink" Target="https://list.etsi.org/scripts/wa.exe?A2=3GPP_TSG_SA_WG4_MBS;3ccf6110.2202C&amp;S=" TargetMode="External"/><Relationship Id="rId578" Type="http://schemas.openxmlformats.org/officeDocument/2006/relationships/hyperlink" Target="https://list.etsi.org/scripts/wa.exe?A2=3GPP_TSG_SA_WG4_MBS;4b001fb7.2202D&amp;S=" TargetMode="External"/><Relationship Id="rId200" Type="http://schemas.openxmlformats.org/officeDocument/2006/relationships/hyperlink" Target="https://list.etsi.org/scripts/wa.exe?A2=3GPP_TSG_SA_WG4_MBS;10019e74.2202C&amp;S=" TargetMode="External"/><Relationship Id="rId382" Type="http://schemas.openxmlformats.org/officeDocument/2006/relationships/hyperlink" Target="https://list.etsi.org/scripts/wa.exe?A2=3GPP_TSG_SA_WG4_MBS;edb2906a.2202C&amp;S=" TargetMode="External"/><Relationship Id="rId438" Type="http://schemas.openxmlformats.org/officeDocument/2006/relationships/hyperlink" Target="https://list.etsi.org/scripts/wa.exe?A2=3GPP_TSG_SA_WG4_MBS;92aeae99.2202C&amp;S=" TargetMode="External"/><Relationship Id="rId603" Type="http://schemas.openxmlformats.org/officeDocument/2006/relationships/hyperlink" Target="https://list.etsi.org/scripts/wa.exe?A2=3GPP_TSG_SA_WG4_MBS;8d97b50a.2202D&amp;S=" TargetMode="External"/><Relationship Id="rId645" Type="http://schemas.openxmlformats.org/officeDocument/2006/relationships/hyperlink" Target="https://list.etsi.org/scripts/wa.exe?A2=3GPP_TSG_SA_WG4_MBS;834bcc86.2202D&amp;S=" TargetMode="External"/><Relationship Id="rId242" Type="http://schemas.openxmlformats.org/officeDocument/2006/relationships/hyperlink" Target="https://list.etsi.org/scripts/wa.exe?A2=3GPP_TSG_SA_WG4_MBS;bad78403.2202C&amp;S=" TargetMode="External"/><Relationship Id="rId284" Type="http://schemas.openxmlformats.org/officeDocument/2006/relationships/hyperlink" Target="https://list.etsi.org/scripts/wa.exe?A2=3GPP_TSG_SA_WG4_MBS;9ffcdef0.2202C&amp;S=" TargetMode="External"/><Relationship Id="rId491" Type="http://schemas.openxmlformats.org/officeDocument/2006/relationships/hyperlink" Target="https://list.etsi.org/scripts/wa.exe?A2=3GPP_TSG_SA_WG4_MBS;8193530c.2202C&amp;S=" TargetMode="External"/><Relationship Id="rId505" Type="http://schemas.openxmlformats.org/officeDocument/2006/relationships/hyperlink" Target="https://list.etsi.org/scripts/wa.exe?A2=3GPP_TSG_SA_WG4_MBS;76e9afb.2202C&amp;S=" TargetMode="External"/><Relationship Id="rId37" Type="http://schemas.openxmlformats.org/officeDocument/2006/relationships/hyperlink" Target="https://list.etsi.org/scripts/wa.exe?A2=3GPP_TSG_SA_WG4_MBS;2fc12511.2202C&amp;S=" TargetMode="External"/><Relationship Id="rId79" Type="http://schemas.openxmlformats.org/officeDocument/2006/relationships/hyperlink" Target="https://list.etsi.org/scripts/wa.exe?A2=3GPP_TSG_SA_WG4_MBS;c027e744.2202C&amp;S=" TargetMode="External"/><Relationship Id="rId102" Type="http://schemas.openxmlformats.org/officeDocument/2006/relationships/hyperlink" Target="https://list.etsi.org/scripts/wa.exe?A2=3GPP_TSG_SA_WG4_MBS;a8e1ebd7.2202C&amp;S=" TargetMode="External"/><Relationship Id="rId144" Type="http://schemas.openxmlformats.org/officeDocument/2006/relationships/hyperlink" Target="https://list.etsi.org/scripts/wa.exe?A2=3GPP_TSG_SA_WG4_MBS;6e1a578c.2202C&amp;S=" TargetMode="External"/><Relationship Id="rId547" Type="http://schemas.openxmlformats.org/officeDocument/2006/relationships/hyperlink" Target="https://list.etsi.org/scripts/wa.exe?A2=3GPP_TSG_SA_WG4_MBS;ac3337a6.2202C&amp;S=" TargetMode="External"/><Relationship Id="rId589" Type="http://schemas.openxmlformats.org/officeDocument/2006/relationships/hyperlink" Target="https://list.etsi.org/scripts/wa.exe?A2=3GPP_TSG_SA_WG4_MBS;2f0ee76d.2202D&amp;S=" TargetMode="External"/><Relationship Id="rId90" Type="http://schemas.openxmlformats.org/officeDocument/2006/relationships/hyperlink" Target="https://list.etsi.org/scripts/wa.exe?A2=3GPP_TSG_SA_WG4_MBS;681bbb37.2202C&amp;S=" TargetMode="External"/><Relationship Id="rId186" Type="http://schemas.openxmlformats.org/officeDocument/2006/relationships/hyperlink" Target="https://list.etsi.org/scripts/wa.exe?A2=3GPP_TSG_SA_WG4_MBS;1d5e1e8d.2202C&amp;S=" TargetMode="External"/><Relationship Id="rId351" Type="http://schemas.openxmlformats.org/officeDocument/2006/relationships/hyperlink" Target="https://list.etsi.org/scripts/wa.exe?A2=3GPP_TSG_SA_WG4_MBS;6e73187e.2202C&amp;S=" TargetMode="External"/><Relationship Id="rId393" Type="http://schemas.openxmlformats.org/officeDocument/2006/relationships/hyperlink" Target="https://list.etsi.org/scripts/wa.exe?A2=3GPP_TSG_SA_WG4_MBS;dc971ad8.2202C&amp;S=" TargetMode="External"/><Relationship Id="rId407" Type="http://schemas.openxmlformats.org/officeDocument/2006/relationships/hyperlink" Target="https://list.etsi.org/scripts/wa.exe?A2=3GPP_TSG_SA_WG4_MBS;a5e28d35.2202C&amp;S=" TargetMode="External"/><Relationship Id="rId449" Type="http://schemas.openxmlformats.org/officeDocument/2006/relationships/hyperlink" Target="https://list.etsi.org/scripts/wa.exe?A2=3GPP_TSG_SA_WG4_MBS;8cbe7dce.2202C&amp;S=" TargetMode="External"/><Relationship Id="rId614" Type="http://schemas.openxmlformats.org/officeDocument/2006/relationships/hyperlink" Target="https://list.etsi.org/scripts/wa.exe?A2=3GPP_TSG_SA_WG4_MBS;410f0d25.2202D&amp;S=" TargetMode="External"/><Relationship Id="rId656" Type="http://schemas.openxmlformats.org/officeDocument/2006/relationships/hyperlink" Target="https://list.etsi.org/scripts/wa.exe?A2=3GPP_TSG_SA_WG4_MBS;621e449.2202D&amp;S=" TargetMode="External"/><Relationship Id="rId211" Type="http://schemas.openxmlformats.org/officeDocument/2006/relationships/hyperlink" Target="https://list.etsi.org/scripts/wa.exe?A2=3GPP_TSG_SA_WG4_MBS;4867147f.2202C&amp;S=" TargetMode="External"/><Relationship Id="rId253" Type="http://schemas.openxmlformats.org/officeDocument/2006/relationships/hyperlink" Target="https://list.etsi.org/scripts/wa.exe?A2=3GPP_TSG_SA_WG4_MBS;b13dd45d.2202C&amp;S=" TargetMode="External"/><Relationship Id="rId295" Type="http://schemas.openxmlformats.org/officeDocument/2006/relationships/hyperlink" Target="https://list.etsi.org/scripts/wa.exe?A2=3GPP_TSG_SA_WG4_MBS;2a1b1687.2202C&amp;S=" TargetMode="External"/><Relationship Id="rId309" Type="http://schemas.openxmlformats.org/officeDocument/2006/relationships/hyperlink" Target="https://list.etsi.org/scripts/wa.exe?A2=3GPP_TSG_SA_WG4_MBS;6326ab0a.2202C&amp;S=" TargetMode="External"/><Relationship Id="rId460" Type="http://schemas.openxmlformats.org/officeDocument/2006/relationships/hyperlink" Target="https://list.etsi.org/scripts/wa.exe?A2=3GPP_TSG_SA_WG4_MBS;4e8c3106.2202C&amp;S=" TargetMode="External"/><Relationship Id="rId516" Type="http://schemas.openxmlformats.org/officeDocument/2006/relationships/hyperlink" Target="https://list.etsi.org/scripts/wa.exe?A2=3GPP_TSG_SA_WG4_MBS;141ca184.2202C&amp;S=" TargetMode="External"/><Relationship Id="rId48" Type="http://schemas.openxmlformats.org/officeDocument/2006/relationships/hyperlink" Target="https://list.etsi.org/scripts/wa.exe?A2=3GPP_TSG_SA_WG4_MBS;210978bc.2202C&amp;S=" TargetMode="External"/><Relationship Id="rId113" Type="http://schemas.openxmlformats.org/officeDocument/2006/relationships/hyperlink" Target="https://list.etsi.org/scripts/wa.exe?A2=3GPP_TSG_SA_WG4_MBS;c88a1c6d.2202C&amp;S=" TargetMode="External"/><Relationship Id="rId320" Type="http://schemas.openxmlformats.org/officeDocument/2006/relationships/hyperlink" Target="https://list.etsi.org/scripts/wa.exe?A2=3GPP_TSG_SA_WG4_MBS;6e9a6d49.2202C&amp;S=" TargetMode="External"/><Relationship Id="rId558" Type="http://schemas.openxmlformats.org/officeDocument/2006/relationships/hyperlink" Target="https://list.etsi.org/scripts/wa.exe?A2=3GPP_TSG_SA_WG4_MBS;4fbdaa68.2202C&amp;S=" TargetMode="External"/><Relationship Id="rId155" Type="http://schemas.openxmlformats.org/officeDocument/2006/relationships/hyperlink" Target="https://list.etsi.org/scripts/wa.exe?A2=3GPP_TSG_SA_WG4_MBS;5134873f.2202C&amp;S=" TargetMode="External"/><Relationship Id="rId197" Type="http://schemas.openxmlformats.org/officeDocument/2006/relationships/hyperlink" Target="https://list.etsi.org/scripts/wa.exe?A2=3GPP_TSG_SA_WG4_MBS;92cb468f.2202C&amp;S=" TargetMode="External"/><Relationship Id="rId362" Type="http://schemas.openxmlformats.org/officeDocument/2006/relationships/hyperlink" Target="https://list.etsi.org/scripts/wa.exe?A2=3GPP_TSG_SA_WG4_MBS;46ddbd99.2202C&amp;S=" TargetMode="External"/><Relationship Id="rId418" Type="http://schemas.openxmlformats.org/officeDocument/2006/relationships/hyperlink" Target="https://list.etsi.org/scripts/wa.exe?A2=3GPP_TSG_SA_WG4_MBS;7a73b6b2.2202C&amp;S=" TargetMode="External"/><Relationship Id="rId625" Type="http://schemas.openxmlformats.org/officeDocument/2006/relationships/hyperlink" Target="https://list.etsi.org/scripts/wa.exe?A2=3GPP_TSG_SA_WG4_MBS;8321beec.2202D&amp;S=" TargetMode="External"/><Relationship Id="rId222" Type="http://schemas.openxmlformats.org/officeDocument/2006/relationships/hyperlink" Target="https://list.etsi.org/scripts/wa.exe?A2=3GPP_TSG_SA_WG4_MBS;2407d112.2202C&amp;S=" TargetMode="External"/><Relationship Id="rId264" Type="http://schemas.openxmlformats.org/officeDocument/2006/relationships/hyperlink" Target="https://list.etsi.org/scripts/wa.exe?A2=3GPP_TSG_SA_WG4_MBS;5daf09c6.2202C&amp;S=" TargetMode="External"/><Relationship Id="rId471" Type="http://schemas.openxmlformats.org/officeDocument/2006/relationships/hyperlink" Target="https://list.etsi.org/scripts/wa.exe?A2=3GPP_TSG_SA_WG4_MBS;5fd910a9.2202C&amp;S=" TargetMode="External"/><Relationship Id="rId667" Type="http://schemas.openxmlformats.org/officeDocument/2006/relationships/hyperlink" Target="https://list.etsi.org/scripts/wa.exe?A2=3GPP_TSG_SA_WG4_MBS;10cb4b5b.2202D&amp;S=" TargetMode="External"/><Relationship Id="rId17" Type="http://schemas.openxmlformats.org/officeDocument/2006/relationships/hyperlink" Target="https://list.etsi.org/scripts/wa.exe?A2=3GPP_TSG_SA_WG4_MBS;efa43a1e.2202B&amp;S=" TargetMode="External"/><Relationship Id="rId59" Type="http://schemas.openxmlformats.org/officeDocument/2006/relationships/hyperlink" Target="https://list.etsi.org/scripts/wa.exe?A2=3GPP_TSG_SA_WG4_MBS;334ea44c.2202C&amp;S=" TargetMode="External"/><Relationship Id="rId124" Type="http://schemas.openxmlformats.org/officeDocument/2006/relationships/hyperlink" Target="https://list.etsi.org/scripts/wa.exe?A2=3GPP_TSG_SA_WG4_MBS;ceea6507.2202C&amp;S=" TargetMode="External"/><Relationship Id="rId527" Type="http://schemas.openxmlformats.org/officeDocument/2006/relationships/hyperlink" Target="https://list.etsi.org/scripts/wa.exe?A2=3GPP_TSG_SA_WG4_MBS;319a5404.2202C&amp;S=" TargetMode="External"/><Relationship Id="rId569" Type="http://schemas.openxmlformats.org/officeDocument/2006/relationships/hyperlink" Target="https://list.etsi.org/scripts/wa.exe?A2=3GPP_TSG_SA_WG4_MBS;d782d01c.2202D&amp;S=" TargetMode="External"/><Relationship Id="rId70" Type="http://schemas.openxmlformats.org/officeDocument/2006/relationships/hyperlink" Target="https://list.etsi.org/scripts/wa.exe?A2=3GPP_TSG_SA_WG4_MBS;7b75affd.2202C&amp;S=" TargetMode="External"/><Relationship Id="rId166" Type="http://schemas.openxmlformats.org/officeDocument/2006/relationships/hyperlink" Target="https://list.etsi.org/scripts/wa.exe?A2=3GPP_TSG_SA_WG4_MBS;1a46384a.2202C&amp;S=" TargetMode="External"/><Relationship Id="rId331" Type="http://schemas.openxmlformats.org/officeDocument/2006/relationships/hyperlink" Target="https://list.etsi.org/scripts/wa.exe?A2=3GPP_TSG_SA_WG4_MBS;62ce2ab.2202C&amp;S=" TargetMode="External"/><Relationship Id="rId373" Type="http://schemas.openxmlformats.org/officeDocument/2006/relationships/hyperlink" Target="https://list.etsi.org/scripts/wa.exe?A2=3GPP_TSG_SA_WG4_MBS;71db8a0e.2202C&amp;S=" TargetMode="External"/><Relationship Id="rId429" Type="http://schemas.openxmlformats.org/officeDocument/2006/relationships/hyperlink" Target="https://list.etsi.org/scripts/wa.exe?A2=3GPP_TSG_SA_WG4_MBS;3102e566.2202C&amp;S=" TargetMode="External"/><Relationship Id="rId580" Type="http://schemas.openxmlformats.org/officeDocument/2006/relationships/hyperlink" Target="https://list.etsi.org/scripts/wa.exe?A2=3GPP_TSG_SA_WG4_MBS;ea579ed8.2202D&amp;S=" TargetMode="External"/><Relationship Id="rId636" Type="http://schemas.openxmlformats.org/officeDocument/2006/relationships/hyperlink" Target="https://list.etsi.org/scripts/wa.exe?A2=3GPP_TSG_SA_WG4_MBS;7e1c711a.2202D&amp;S=" TargetMode="External"/><Relationship Id="rId1" Type="http://schemas.openxmlformats.org/officeDocument/2006/relationships/hyperlink" Target="javascript:sortbyA1Date('b')" TargetMode="External"/><Relationship Id="rId233" Type="http://schemas.openxmlformats.org/officeDocument/2006/relationships/hyperlink" Target="https://list.etsi.org/scripts/wa.exe?A2=3GPP_TSG_SA_WG4_MBS;f2e6725e.2202C&amp;S=" TargetMode="External"/><Relationship Id="rId440" Type="http://schemas.openxmlformats.org/officeDocument/2006/relationships/hyperlink" Target="https://list.etsi.org/scripts/wa.exe?A2=3GPP_TSG_SA_WG4_MBS;4c18e63b.2202C&amp;S=" TargetMode="External"/><Relationship Id="rId28" Type="http://schemas.openxmlformats.org/officeDocument/2006/relationships/hyperlink" Target="https://list.etsi.org/scripts/wa.exe?A2=3GPP_TSG_SA_WG4_MBS;52064f44.2202B&amp;S=" TargetMode="External"/><Relationship Id="rId275" Type="http://schemas.openxmlformats.org/officeDocument/2006/relationships/hyperlink" Target="https://list.etsi.org/scripts/wa.exe?A2=3GPP_TSG_SA_WG4_MBS;d11d5a0.2202C&amp;S=" TargetMode="External"/><Relationship Id="rId300" Type="http://schemas.openxmlformats.org/officeDocument/2006/relationships/hyperlink" Target="https://list.etsi.org/scripts/wa.exe?A2=3GPP_TSG_SA_WG4_MBS;a8cc392c.2202C&amp;S=" TargetMode="External"/><Relationship Id="rId482" Type="http://schemas.openxmlformats.org/officeDocument/2006/relationships/hyperlink" Target="https://list.etsi.org/scripts/wa.exe?A2=3GPP_TSG_SA_WG4_MBS;a894c524.2202C&amp;S=" TargetMode="External"/><Relationship Id="rId538" Type="http://schemas.openxmlformats.org/officeDocument/2006/relationships/hyperlink" Target="https://list.etsi.org/scripts/wa.exe?A2=3GPP_TSG_SA_WG4_MBS;8853bd55.2202C&amp;S=" TargetMode="External"/><Relationship Id="rId81" Type="http://schemas.openxmlformats.org/officeDocument/2006/relationships/hyperlink" Target="https://list.etsi.org/scripts/wa.exe?A2=3GPP_TSG_SA_WG4_MBS;6d815f49.2202C&amp;S=" TargetMode="External"/><Relationship Id="rId135" Type="http://schemas.openxmlformats.org/officeDocument/2006/relationships/hyperlink" Target="https://list.etsi.org/scripts/wa.exe?A2=3GPP_TSG_SA_WG4_MBS;f79d686f.2202C&amp;S=" TargetMode="External"/><Relationship Id="rId177" Type="http://schemas.openxmlformats.org/officeDocument/2006/relationships/hyperlink" Target="https://list.etsi.org/scripts/wa.exe?A2=3GPP_TSG_SA_WG4_MBS;9f11742d.2202C&amp;S=" TargetMode="External"/><Relationship Id="rId342" Type="http://schemas.openxmlformats.org/officeDocument/2006/relationships/hyperlink" Target="https://list.etsi.org/scripts/wa.exe?A2=3GPP_TSG_SA_WG4_MBS;aed14802.2202C&amp;S=" TargetMode="External"/><Relationship Id="rId384" Type="http://schemas.openxmlformats.org/officeDocument/2006/relationships/hyperlink" Target="https://list.etsi.org/scripts/wa.exe?A2=3GPP_TSG_SA_WG4_MBS;f598a4f8.2202C&amp;S=" TargetMode="External"/><Relationship Id="rId591" Type="http://schemas.openxmlformats.org/officeDocument/2006/relationships/hyperlink" Target="https://list.etsi.org/scripts/wa.exe?A2=3GPP_TSG_SA_WG4_MBS;74dd611.2202D&amp;S=" TargetMode="External"/><Relationship Id="rId605" Type="http://schemas.openxmlformats.org/officeDocument/2006/relationships/hyperlink" Target="https://list.etsi.org/scripts/wa.exe?A2=3GPP_TSG_SA_WG4_MBS;147f0f60.2202D&amp;S=" TargetMode="External"/><Relationship Id="rId202" Type="http://schemas.openxmlformats.org/officeDocument/2006/relationships/hyperlink" Target="https://list.etsi.org/scripts/wa.exe?A2=3GPP_TSG_SA_WG4_MBS;5f441f93.2202C&amp;S=" TargetMode="External"/><Relationship Id="rId244" Type="http://schemas.openxmlformats.org/officeDocument/2006/relationships/hyperlink" Target="https://list.etsi.org/scripts/wa.exe?A2=3GPP_TSG_SA_WG4_MBS;d8221be8.2202C&amp;S=" TargetMode="External"/><Relationship Id="rId647" Type="http://schemas.openxmlformats.org/officeDocument/2006/relationships/hyperlink" Target="https://list.etsi.org/scripts/wa.exe?A2=3GPP_TSG_SA_WG4_MBS;b6cf8d2f.2202D&amp;S=" TargetMode="External"/><Relationship Id="rId39" Type="http://schemas.openxmlformats.org/officeDocument/2006/relationships/hyperlink" Target="https://list.etsi.org/scripts/wa.exe?A2=3GPP_TSG_SA_WG4_MBS;9a495c70.2202C&amp;S=" TargetMode="External"/><Relationship Id="rId286" Type="http://schemas.openxmlformats.org/officeDocument/2006/relationships/hyperlink" Target="https://list.etsi.org/scripts/wa.exe?A2=3GPP_TSG_SA_WG4_MBS;eec3a3d8.2202C&amp;S=" TargetMode="External"/><Relationship Id="rId451" Type="http://schemas.openxmlformats.org/officeDocument/2006/relationships/hyperlink" Target="https://list.etsi.org/scripts/wa.exe?A2=3GPP_TSG_SA_WG4_MBS;1c9c246b.2202C&amp;S=" TargetMode="External"/><Relationship Id="rId493" Type="http://schemas.openxmlformats.org/officeDocument/2006/relationships/hyperlink" Target="https://list.etsi.org/scripts/wa.exe?A2=3GPP_TSG_SA_WG4_MBS;34a22c5c.2202C&amp;S=" TargetMode="External"/><Relationship Id="rId507" Type="http://schemas.openxmlformats.org/officeDocument/2006/relationships/hyperlink" Target="https://list.etsi.org/scripts/wa.exe?A2=3GPP_TSG_SA_WG4_MBS;f3eec0f5.2202C&amp;S=" TargetMode="External"/><Relationship Id="rId549" Type="http://schemas.openxmlformats.org/officeDocument/2006/relationships/hyperlink" Target="https://list.etsi.org/scripts/wa.exe?A2=3GPP_TSG_SA_WG4_MBS;eeeb6070.2202C&amp;S=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3gpp.org/ftp/tsg_sa/WG4_CODEC/TSGS4_116-e/Docs/S4-211465.zip" TargetMode="External"/><Relationship Id="rId18" Type="http://schemas.openxmlformats.org/officeDocument/2006/relationships/hyperlink" Target="https://www.3gpp.org/ftp/tsg_sa/WG4_CODEC/TSGS4_116-e/Docs/S4-211510.zip" TargetMode="External"/><Relationship Id="rId26" Type="http://schemas.openxmlformats.org/officeDocument/2006/relationships/hyperlink" Target="https://www.3gpp.org/ftp/tsg_sa/WG4_CODEC/TSGS4_116-e/Docs/S4-211448.zip" TargetMode="External"/><Relationship Id="rId39" Type="http://schemas.openxmlformats.org/officeDocument/2006/relationships/hyperlink" Target="https://www.3gpp.org/ftp/tsg_sa/WG4_CODEC/TSGS4_116-e/Docs/S4-211398.zip" TargetMode="External"/><Relationship Id="rId21" Type="http://schemas.openxmlformats.org/officeDocument/2006/relationships/hyperlink" Target="https://www.3gpp.org/ftp/tsg_sa/WG4_CODEC/TSGS4_116-e/Docs/S4-211379.zip" TargetMode="External"/><Relationship Id="rId34" Type="http://schemas.openxmlformats.org/officeDocument/2006/relationships/hyperlink" Target="https://www.3gpp.org/ftp/tsg_sa/WG4_CODEC/TSGS4_116-e/Docs/S4-211347.zip" TargetMode="External"/><Relationship Id="rId42" Type="http://schemas.openxmlformats.org/officeDocument/2006/relationships/hyperlink" Target="https://www.3gpp.org/ftp/tsg_sa/WG4_CODEC/TSGS4_116-e/Docs/S4-211447.zip" TargetMode="External"/><Relationship Id="rId47" Type="http://schemas.openxmlformats.org/officeDocument/2006/relationships/hyperlink" Target="https://www.3gpp.org/ftp/tsg_sa/WG4_CODEC/TSGS4_116-e/Docs/S4-211518.zip" TargetMode="External"/><Relationship Id="rId50" Type="http://schemas.openxmlformats.org/officeDocument/2006/relationships/hyperlink" Target="https://www.3gpp.org/ftp/tsg_sa/WG4_CODEC/TSGS4_116-e/Docs/S4-211351.zip" TargetMode="External"/><Relationship Id="rId55" Type="http://schemas.openxmlformats.org/officeDocument/2006/relationships/hyperlink" Target="https://www.3gpp.org/ftp/tsg_sa/WG4_CODEC/TSGS4_116-e/Docs/S4-211396.zip" TargetMode="External"/><Relationship Id="rId63" Type="http://schemas.openxmlformats.org/officeDocument/2006/relationships/hyperlink" Target="https://www.3gpp.org/ftp/tsg_sa/WG4_CODEC/TSGS4_116-e/Docs/S4-211511.zip" TargetMode="External"/><Relationship Id="rId7" Type="http://schemas.openxmlformats.org/officeDocument/2006/relationships/hyperlink" Target="https://www.3gpp.org/ftp/tsg_sa/WG4_CODEC/TSGS4_116-e/Docs/S4-211459.zip" TargetMode="External"/><Relationship Id="rId2" Type="http://schemas.openxmlformats.org/officeDocument/2006/relationships/hyperlink" Target="https://www.3gpp.org/ftp/tsg_sa/WG4_CODEC/TSGS4_116-e/Docs/S4-211430.zip" TargetMode="External"/><Relationship Id="rId16" Type="http://schemas.openxmlformats.org/officeDocument/2006/relationships/hyperlink" Target="https://www.3gpp.org/ftp/tsg_sa/WG4_CODEC/TSGS4_116-e/Docs/S4-211469.zip" TargetMode="External"/><Relationship Id="rId20" Type="http://schemas.openxmlformats.org/officeDocument/2006/relationships/hyperlink" Target="https://www.3gpp.org/ftp/tsg_sa/WG4_CODEC/TSGS4_116-e/Docs/S4-211378.zip" TargetMode="External"/><Relationship Id="rId29" Type="http://schemas.openxmlformats.org/officeDocument/2006/relationships/hyperlink" Target="https://www.3gpp.org/ftp/tsg_sa/WG4_CODEC/TSGS4_116-e/Docs/S4-211384.zip" TargetMode="External"/><Relationship Id="rId41" Type="http://schemas.openxmlformats.org/officeDocument/2006/relationships/hyperlink" Target="https://www.3gpp.org/ftp/tsg_sa/WG4_CODEC/TSGS4_116-e/Docs/S4-211446.zip" TargetMode="External"/><Relationship Id="rId54" Type="http://schemas.openxmlformats.org/officeDocument/2006/relationships/hyperlink" Target="https://www.3gpp.org/ftp/tsg_sa/WG4_CODEC/TSGS4_116-e/Docs/S4-211389.zip" TargetMode="External"/><Relationship Id="rId62" Type="http://schemas.openxmlformats.org/officeDocument/2006/relationships/hyperlink" Target="https://www.3gpp.org/ftp/tsg_sa/WG4_CODEC/TSGS4_116-e/Docs/S4-211542.zip" TargetMode="External"/><Relationship Id="rId1" Type="http://schemas.openxmlformats.org/officeDocument/2006/relationships/hyperlink" Target="https://www.3gpp.org/ftp/tsg_sa/WG4_CODEC/TSGS4_116-e/Docs/S4-211428.zip" TargetMode="External"/><Relationship Id="rId6" Type="http://schemas.openxmlformats.org/officeDocument/2006/relationships/hyperlink" Target="https://www.3gpp.org/ftp/tsg_sa/WG4_CODEC/TSGS4_116-e/Docs/S4-211458.zip" TargetMode="External"/><Relationship Id="rId11" Type="http://schemas.openxmlformats.org/officeDocument/2006/relationships/hyperlink" Target="https://www.3gpp.org/ftp/tsg_sa/WG4_CODEC/TSGS4_116-e/Docs/S4-211463.zip" TargetMode="External"/><Relationship Id="rId24" Type="http://schemas.openxmlformats.org/officeDocument/2006/relationships/hyperlink" Target="https://www.3gpp.org/ftp/tsg_sa/WG4_CODEC/TSGS4_116-e/Docs/S4-211391.zip" TargetMode="External"/><Relationship Id="rId32" Type="http://schemas.openxmlformats.org/officeDocument/2006/relationships/hyperlink" Target="https://www.3gpp.org/ftp/tsg_sa/WG4_CODEC/TSGS4_116-e/Docs/S4-211345.zip" TargetMode="External"/><Relationship Id="rId37" Type="http://schemas.openxmlformats.org/officeDocument/2006/relationships/hyperlink" Target="https://www.3gpp.org/ftp/tsg_sa/WG4_CODEC/TSGS4_116-e/Docs/S4-211350.zip" TargetMode="External"/><Relationship Id="rId40" Type="http://schemas.openxmlformats.org/officeDocument/2006/relationships/hyperlink" Target="https://www.3gpp.org/ftp/tsg_sa/WG4_CODEC/TSGS4_116-e/Docs/S4-211399.zip" TargetMode="External"/><Relationship Id="rId45" Type="http://schemas.openxmlformats.org/officeDocument/2006/relationships/hyperlink" Target="https://www.3gpp.org/ftp/tsg_sa/WG4_CODEC/TSGS4_116-e/Docs/S4-211516.zip" TargetMode="External"/><Relationship Id="rId53" Type="http://schemas.openxmlformats.org/officeDocument/2006/relationships/hyperlink" Target="https://www.3gpp.org/ftp/tsg_sa/WG4_CODEC/TSGS4_116-e/Docs/S4-211354.zip" TargetMode="External"/><Relationship Id="rId58" Type="http://schemas.openxmlformats.org/officeDocument/2006/relationships/hyperlink" Target="https://www.3gpp.org/ftp/tsg_sa/WG4_CODEC/TSGS4_116-e/Docs/S4-211427.zip" TargetMode="External"/><Relationship Id="rId5" Type="http://schemas.openxmlformats.org/officeDocument/2006/relationships/hyperlink" Target="https://www.3gpp.org/ftp/tsg_sa/WG4_CODEC/TSGS4_116-e/Docs/S4-211457.zip" TargetMode="External"/><Relationship Id="rId15" Type="http://schemas.openxmlformats.org/officeDocument/2006/relationships/hyperlink" Target="https://www.3gpp.org/ftp/tsg_sa/WG4_CODEC/TSGS4_116-e/Docs/S4-211467.zip" TargetMode="External"/><Relationship Id="rId23" Type="http://schemas.openxmlformats.org/officeDocument/2006/relationships/hyperlink" Target="https://www.3gpp.org/ftp/tsg_sa/WG4_CODEC/TSGS4_116-e/Docs/S4-211387.zip" TargetMode="External"/><Relationship Id="rId28" Type="http://schemas.openxmlformats.org/officeDocument/2006/relationships/hyperlink" Target="https://www.3gpp.org/ftp/tsg_sa/WG4_CODEC/TSGS4_116-e/Docs/S4-211383.zip" TargetMode="External"/><Relationship Id="rId36" Type="http://schemas.openxmlformats.org/officeDocument/2006/relationships/hyperlink" Target="https://www.3gpp.org/ftp/tsg_sa/WG4_CODEC/TSGS4_116-e/Docs/S4-211349.zip" TargetMode="External"/><Relationship Id="rId49" Type="http://schemas.openxmlformats.org/officeDocument/2006/relationships/hyperlink" Target="https://www.3gpp.org/ftp/tsg_sa/WG4_CODEC/TSGS4_116-e/Docs/S4-211520.zip" TargetMode="External"/><Relationship Id="rId57" Type="http://schemas.openxmlformats.org/officeDocument/2006/relationships/hyperlink" Target="https://www.3gpp.org/ftp/tsg_sa/WG4_CODEC/TSGS4_116-e/Docs/S4-211421.zip" TargetMode="External"/><Relationship Id="rId61" Type="http://schemas.openxmlformats.org/officeDocument/2006/relationships/hyperlink" Target="https://www.3gpp.org/ftp/tsg_sa/WG4_CODEC/TSGS4_116-e/Docs/S4-211531.zip" TargetMode="External"/><Relationship Id="rId10" Type="http://schemas.openxmlformats.org/officeDocument/2006/relationships/hyperlink" Target="https://www.3gpp.org/ftp/tsg_sa/WG4_CODEC/TSGS4_116-e/Docs/S4-211462.zip" TargetMode="External"/><Relationship Id="rId19" Type="http://schemas.openxmlformats.org/officeDocument/2006/relationships/hyperlink" Target="https://www.3gpp.org/ftp/tsg_sa/WG4_CODEC/TSGS4_116-e/Docs/S4-211377.zip" TargetMode="External"/><Relationship Id="rId31" Type="http://schemas.openxmlformats.org/officeDocument/2006/relationships/hyperlink" Target="https://www.3gpp.org/ftp/tsg_sa/WG4_CODEC/TSGS4_116-e/Docs/S4-211451.zip" TargetMode="External"/><Relationship Id="rId44" Type="http://schemas.openxmlformats.org/officeDocument/2006/relationships/hyperlink" Target="https://www.3gpp.org/ftp/tsg_sa/WG4_CODEC/TSGS4_116-e/Docs/S4-211515.zip" TargetMode="External"/><Relationship Id="rId52" Type="http://schemas.openxmlformats.org/officeDocument/2006/relationships/hyperlink" Target="https://www.3gpp.org/ftp/tsg_sa/WG4_CODEC/TSGS4_116-e/Docs/S4-211353.zip" TargetMode="External"/><Relationship Id="rId60" Type="http://schemas.openxmlformats.org/officeDocument/2006/relationships/hyperlink" Target="https://www.3gpp.org/ftp/tsg_sa/WG4_CODEC/TSGS4_116-e/Docs/S4-211530.zip" TargetMode="External"/><Relationship Id="rId65" Type="http://schemas.openxmlformats.org/officeDocument/2006/relationships/hyperlink" Target="https://www.3gpp.org/ftp/tsg_sa/WG4_CODEC/TSGS4_116-e/Docs/S4-211513.zip" TargetMode="External"/><Relationship Id="rId4" Type="http://schemas.openxmlformats.org/officeDocument/2006/relationships/hyperlink" Target="https://www.3gpp.org/ftp/tsg_sa/WG4_CODEC/TSGS4_116-e/Docs/S4-211453.zip" TargetMode="External"/><Relationship Id="rId9" Type="http://schemas.openxmlformats.org/officeDocument/2006/relationships/hyperlink" Target="https://www.3gpp.org/ftp/tsg_sa/WG4_CODEC/TSGS4_116-e/Docs/S4-211461.zip" TargetMode="External"/><Relationship Id="rId14" Type="http://schemas.openxmlformats.org/officeDocument/2006/relationships/hyperlink" Target="https://www.3gpp.org/ftp/tsg_sa/WG4_CODEC/TSGS4_116-e/Docs/S4-211466.zip" TargetMode="External"/><Relationship Id="rId22" Type="http://schemas.openxmlformats.org/officeDocument/2006/relationships/hyperlink" Target="https://www.3gpp.org/ftp/tsg_sa/WG4_CODEC/TSGS4_116-e/Docs/S4-211380.zip" TargetMode="External"/><Relationship Id="rId27" Type="http://schemas.openxmlformats.org/officeDocument/2006/relationships/hyperlink" Target="https://www.3gpp.org/ftp/tsg_sa/WG4_CODEC/TSGS4_116-e/Docs/S4-211506.zip" TargetMode="External"/><Relationship Id="rId30" Type="http://schemas.openxmlformats.org/officeDocument/2006/relationships/hyperlink" Target="https://www.3gpp.org/ftp/tsg_sa/WG4_CODEC/TSGS4_116-e/Docs/S4-211410.zip" TargetMode="External"/><Relationship Id="rId35" Type="http://schemas.openxmlformats.org/officeDocument/2006/relationships/hyperlink" Target="https://www.3gpp.org/ftp/tsg_sa/WG4_CODEC/TSGS4_116-e/Docs/S4-211348.zip" TargetMode="External"/><Relationship Id="rId43" Type="http://schemas.openxmlformats.org/officeDocument/2006/relationships/hyperlink" Target="https://www.3gpp.org/ftp/tsg_sa/WG4_CODEC/TSGS4_116-e/Docs/S4-211449.zip" TargetMode="External"/><Relationship Id="rId48" Type="http://schemas.openxmlformats.org/officeDocument/2006/relationships/hyperlink" Target="https://www.3gpp.org/ftp/tsg_sa/WG4_CODEC/TSGS4_116-e/Docs/S4-211519.zip" TargetMode="External"/><Relationship Id="rId56" Type="http://schemas.openxmlformats.org/officeDocument/2006/relationships/hyperlink" Target="https://www.3gpp.org/ftp/tsg_sa/WG4_CODEC/TSGS4_116-e/Docs/S4-211274.zip" TargetMode="External"/><Relationship Id="rId64" Type="http://schemas.openxmlformats.org/officeDocument/2006/relationships/hyperlink" Target="https://www.3gpp.org/ftp/tsg_sa/WG4_CODEC/TSGS4_116-e/Docs/S4-211512.zip" TargetMode="External"/><Relationship Id="rId8" Type="http://schemas.openxmlformats.org/officeDocument/2006/relationships/hyperlink" Target="https://www.3gpp.org/ftp/tsg_sa/WG4_CODEC/TSGS4_116-e/Docs/S4-211460.zip" TargetMode="External"/><Relationship Id="rId51" Type="http://schemas.openxmlformats.org/officeDocument/2006/relationships/hyperlink" Target="https://www.3gpp.org/ftp/tsg_sa/WG4_CODEC/TSGS4_116-e/Docs/S4-211352.zip" TargetMode="External"/><Relationship Id="rId3" Type="http://schemas.openxmlformats.org/officeDocument/2006/relationships/hyperlink" Target="https://www.3gpp.org/ftp/tsg_sa/WG4_CODEC/TSGS4_116-e/Docs/S4-211452.zip" TargetMode="External"/><Relationship Id="rId12" Type="http://schemas.openxmlformats.org/officeDocument/2006/relationships/hyperlink" Target="https://www.3gpp.org/ftp/tsg_sa/WG4_CODEC/TSGS4_116-e/Docs/S4-211464.zip" TargetMode="External"/><Relationship Id="rId17" Type="http://schemas.openxmlformats.org/officeDocument/2006/relationships/hyperlink" Target="https://www.3gpp.org/ftp/tsg_sa/WG4_CODEC/TSGS4_116-e/Docs/S4-211450.zip" TargetMode="External"/><Relationship Id="rId25" Type="http://schemas.openxmlformats.org/officeDocument/2006/relationships/hyperlink" Target="https://www.3gpp.org/ftp/tsg_sa/WG4_CODEC/TSGS4_116-e/Docs/S4-211422.zip" TargetMode="External"/><Relationship Id="rId33" Type="http://schemas.openxmlformats.org/officeDocument/2006/relationships/hyperlink" Target="https://www.3gpp.org/ftp/tsg_sa/WG4_CODEC/TSGS4_116-e/Docs/S4-211346.zip" TargetMode="External"/><Relationship Id="rId38" Type="http://schemas.openxmlformats.org/officeDocument/2006/relationships/hyperlink" Target="https://www.3gpp.org/ftp/tsg_sa/WG4_CODEC/TSGS4_116-e/Docs/S4-211397.zip" TargetMode="External"/><Relationship Id="rId46" Type="http://schemas.openxmlformats.org/officeDocument/2006/relationships/hyperlink" Target="https://www.3gpp.org/ftp/tsg_sa/WG4_CODEC/TSGS4_116-e/Docs/S4-211517.zip" TargetMode="External"/><Relationship Id="rId59" Type="http://schemas.openxmlformats.org/officeDocument/2006/relationships/hyperlink" Target="https://www.3gpp.org/ftp/tsg_sa/WG4_CODEC/TSGS4_116-e/Docs/S4-211514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E25"/>
  <sheetViews>
    <sheetView workbookViewId="0">
      <selection activeCell="B6" sqref="B6"/>
    </sheetView>
  </sheetViews>
  <sheetFormatPr defaultColWidth="11.42578125" defaultRowHeight="15"/>
  <cols>
    <col min="1" max="1" width="21.28515625" bestFit="1" customWidth="1"/>
    <col min="2" max="2" width="21.5703125" customWidth="1"/>
    <col min="3" max="3" width="13.42578125" customWidth="1"/>
  </cols>
  <sheetData>
    <row r="1" spans="1:5" ht="24">
      <c r="A1" s="1" t="s">
        <v>0</v>
      </c>
      <c r="B1" s="1" t="s">
        <v>1</v>
      </c>
      <c r="C1" s="1" t="s">
        <v>2</v>
      </c>
      <c r="D1" s="1" t="s">
        <v>17</v>
      </c>
      <c r="E1" s="1" t="s">
        <v>57</v>
      </c>
    </row>
    <row r="2" spans="1:5" ht="10.5" customHeight="1">
      <c r="A2" s="2"/>
      <c r="B2" s="3"/>
      <c r="C2" s="4"/>
      <c r="D2" s="4"/>
      <c r="E2" s="4"/>
    </row>
    <row r="3" spans="1:5">
      <c r="A3" s="3" t="s">
        <v>11</v>
      </c>
      <c r="B3" s="3" t="s">
        <v>31</v>
      </c>
      <c r="C3" s="4" t="s">
        <v>3</v>
      </c>
      <c r="D3" s="4" t="s">
        <v>49</v>
      </c>
      <c r="E3" s="4" t="s">
        <v>58</v>
      </c>
    </row>
    <row r="4" spans="1:5">
      <c r="A4" s="3" t="s">
        <v>18</v>
      </c>
      <c r="B4" s="3" t="s">
        <v>32</v>
      </c>
      <c r="C4" s="4" t="s">
        <v>4</v>
      </c>
      <c r="D4" s="4" t="s">
        <v>50</v>
      </c>
      <c r="E4" s="4" t="s">
        <v>59</v>
      </c>
    </row>
    <row r="5" spans="1:5">
      <c r="A5" s="3" t="s">
        <v>10</v>
      </c>
      <c r="B5" s="3" t="s">
        <v>33</v>
      </c>
      <c r="C5" s="4" t="s">
        <v>5</v>
      </c>
      <c r="D5" s="4" t="s">
        <v>51</v>
      </c>
      <c r="E5" s="4" t="s">
        <v>60</v>
      </c>
    </row>
    <row r="6" spans="1:5" ht="30">
      <c r="A6" s="3" t="s">
        <v>9</v>
      </c>
      <c r="B6" s="3" t="s">
        <v>34</v>
      </c>
      <c r="C6" s="4" t="s">
        <v>6</v>
      </c>
      <c r="D6" s="4" t="s">
        <v>52</v>
      </c>
      <c r="E6" s="4" t="s">
        <v>61</v>
      </c>
    </row>
    <row r="7" spans="1:5">
      <c r="A7" s="3" t="s">
        <v>12</v>
      </c>
      <c r="B7" s="3" t="s">
        <v>35</v>
      </c>
      <c r="C7" s="4" t="s">
        <v>7</v>
      </c>
      <c r="D7" s="4" t="s">
        <v>53</v>
      </c>
      <c r="E7" s="4" t="s">
        <v>62</v>
      </c>
    </row>
    <row r="8" spans="1:5">
      <c r="A8" s="3" t="s">
        <v>19</v>
      </c>
      <c r="B8" s="3" t="s">
        <v>36</v>
      </c>
      <c r="C8" s="4" t="s">
        <v>8</v>
      </c>
      <c r="D8" s="4" t="s">
        <v>54</v>
      </c>
      <c r="E8" s="4" t="s">
        <v>63</v>
      </c>
    </row>
    <row r="9" spans="1:5" ht="30">
      <c r="A9" s="3" t="s">
        <v>13</v>
      </c>
      <c r="B9" s="3" t="s">
        <v>37</v>
      </c>
      <c r="D9" s="4" t="s">
        <v>55</v>
      </c>
      <c r="E9" s="4" t="s">
        <v>64</v>
      </c>
    </row>
    <row r="10" spans="1:5" ht="30">
      <c r="A10" s="3" t="s">
        <v>20</v>
      </c>
      <c r="B10" s="3" t="s">
        <v>38</v>
      </c>
      <c r="D10" s="4" t="s">
        <v>56</v>
      </c>
      <c r="E10" s="4" t="s">
        <v>65</v>
      </c>
    </row>
    <row r="11" spans="1:5">
      <c r="A11" s="3" t="s">
        <v>21</v>
      </c>
      <c r="B11" s="3" t="s">
        <v>39</v>
      </c>
      <c r="E11" s="4" t="s">
        <v>66</v>
      </c>
    </row>
    <row r="12" spans="1:5">
      <c r="A12" s="3" t="s">
        <v>22</v>
      </c>
      <c r="B12" s="3" t="s">
        <v>40</v>
      </c>
      <c r="E12" s="4" t="s">
        <v>67</v>
      </c>
    </row>
    <row r="13" spans="1:5">
      <c r="A13" s="3" t="s">
        <v>23</v>
      </c>
      <c r="B13" s="3" t="s">
        <v>41</v>
      </c>
      <c r="E13" s="4" t="s">
        <v>68</v>
      </c>
    </row>
    <row r="14" spans="1:5">
      <c r="A14" s="3" t="s">
        <v>24</v>
      </c>
      <c r="B14" s="3" t="s">
        <v>42</v>
      </c>
      <c r="E14" s="4" t="s">
        <v>69</v>
      </c>
    </row>
    <row r="15" spans="1:5">
      <c r="A15" s="3" t="s">
        <v>25</v>
      </c>
      <c r="B15" s="3" t="s">
        <v>43</v>
      </c>
      <c r="E15" s="4" t="s">
        <v>70</v>
      </c>
    </row>
    <row r="16" spans="1:5">
      <c r="A16" s="3" t="s">
        <v>14</v>
      </c>
      <c r="B16" s="3" t="s">
        <v>44</v>
      </c>
      <c r="E16" s="4" t="s">
        <v>71</v>
      </c>
    </row>
    <row r="17" spans="1:5">
      <c r="A17" s="3" t="s">
        <v>26</v>
      </c>
      <c r="B17" s="3" t="s">
        <v>45</v>
      </c>
      <c r="E17" s="4" t="s">
        <v>72</v>
      </c>
    </row>
    <row r="18" spans="1:5">
      <c r="A18" s="3" t="s">
        <v>79</v>
      </c>
      <c r="B18" s="3" t="s">
        <v>46</v>
      </c>
      <c r="E18" s="4" t="s">
        <v>73</v>
      </c>
    </row>
    <row r="19" spans="1:5">
      <c r="A19" s="3" t="s">
        <v>27</v>
      </c>
      <c r="B19" s="3" t="s">
        <v>47</v>
      </c>
      <c r="E19" s="4" t="s">
        <v>74</v>
      </c>
    </row>
    <row r="20" spans="1:5">
      <c r="A20" s="3" t="s">
        <v>28</v>
      </c>
      <c r="B20" s="3" t="s">
        <v>48</v>
      </c>
      <c r="E20" s="4" t="s">
        <v>75</v>
      </c>
    </row>
    <row r="21" spans="1:5">
      <c r="A21" s="3" t="s">
        <v>15</v>
      </c>
      <c r="B21" s="3" t="s">
        <v>81</v>
      </c>
      <c r="E21" s="4" t="s">
        <v>76</v>
      </c>
    </row>
    <row r="22" spans="1:5">
      <c r="A22" s="3" t="s">
        <v>29</v>
      </c>
      <c r="E22" s="4" t="s">
        <v>77</v>
      </c>
    </row>
    <row r="23" spans="1:5">
      <c r="A23" s="3" t="s">
        <v>30</v>
      </c>
      <c r="E23" s="4" t="s">
        <v>78</v>
      </c>
    </row>
    <row r="24" spans="1:5">
      <c r="A24" s="3" t="s">
        <v>16</v>
      </c>
    </row>
    <row r="25" spans="1:5">
      <c r="A25" s="3" t="s">
        <v>80</v>
      </c>
    </row>
  </sheetData>
  <dataConsolidate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30E6-EAC5-4C44-8FBC-95F7E03CF4BD}">
  <dimension ref="A1"/>
  <sheetViews>
    <sheetView tabSelected="1" workbookViewId="0"/>
  </sheetViews>
  <sheetFormatPr defaultRowHeight="15"/>
  <cols>
    <col min="1" max="1" width="36.42578125" bestFit="1" customWidth="1"/>
  </cols>
  <sheetData>
    <row r="1" spans="1:1" ht="22.5" customHeight="1">
      <c r="A1" s="26" t="s">
        <v>1043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72"/>
  <sheetViews>
    <sheetView topLeftCell="A639" zoomScaleNormal="100" workbookViewId="0">
      <selection activeCell="C594" sqref="A594:C620"/>
    </sheetView>
  </sheetViews>
  <sheetFormatPr defaultColWidth="100" defaultRowHeight="15"/>
  <cols>
    <col min="1" max="1" width="109.7109375" style="9" customWidth="1"/>
    <col min="2" max="2" width="30.85546875" style="9" bestFit="1" customWidth="1"/>
    <col min="3" max="3" width="34" style="9" bestFit="1" customWidth="1"/>
    <col min="4" max="4" width="12" style="7" bestFit="1" customWidth="1"/>
    <col min="5" max="6" width="8.140625" style="7" bestFit="1" customWidth="1"/>
    <col min="7" max="7" width="12.28515625" style="7" bestFit="1" customWidth="1"/>
    <col min="8" max="8" width="6.5703125" style="7" bestFit="1" customWidth="1"/>
    <col min="9" max="16384" width="100" style="7"/>
  </cols>
  <sheetData>
    <row r="1" spans="1:8">
      <c r="A1" s="5" t="s">
        <v>82</v>
      </c>
      <c r="B1" s="5" t="s">
        <v>83</v>
      </c>
      <c r="C1" s="6" t="s">
        <v>84</v>
      </c>
      <c r="D1" s="7" t="s">
        <v>86</v>
      </c>
      <c r="E1" s="8" t="s">
        <v>87</v>
      </c>
      <c r="F1" s="8" t="s">
        <v>88</v>
      </c>
      <c r="G1" s="8" t="s">
        <v>89</v>
      </c>
      <c r="H1" s="8" t="s">
        <v>90</v>
      </c>
    </row>
    <row r="2" spans="1:8">
      <c r="A2" s="20" t="s">
        <v>432</v>
      </c>
      <c r="B2" s="21" t="s">
        <v>91</v>
      </c>
      <c r="C2" s="22" t="s">
        <v>433</v>
      </c>
      <c r="D2" s="37">
        <f>MID(C2, 6, 11)+Table1[[#This Row],[Day]]</f>
        <v>44601</v>
      </c>
      <c r="E2" s="38">
        <f>TIMEVALUE(MID(C2,17,9))</f>
        <v>0.47333333333333333</v>
      </c>
      <c r="F2" s="39">
        <f>_xlfn.NUMBERVALUE(MID(C2,26,6))/100</f>
        <v>0</v>
      </c>
      <c r="G2" s="39">
        <f>IF(Table1[[#This Row],[SHIFT]]&gt;0, Table1[[#This Row],[Time]]-TIME(Table1[[#This Row],[SHIFT]],0,0),Table1[[#This Row],[Time]]+TIME(ABS(Table1[[#This Row],[SHIFT]]),0,0))-Table1[[#This Row],[Day]]</f>
        <v>0.47333333333333333</v>
      </c>
      <c r="H2" s="7">
        <f>ROUND(IF(Table1[[#This Row],[SHIFT]]&gt;0, Table1[[#This Row],[Time]]-TIME(Table1[[#This Row],[SHIFT]],0,0),Table1[[#This Row],[Time]]+TIME(ABS(Table1[[#This Row],[SHIFT]]),0,0))-0.5, 0)</f>
        <v>0</v>
      </c>
    </row>
    <row r="3" spans="1:8">
      <c r="A3" s="20" t="s">
        <v>432</v>
      </c>
      <c r="B3" s="23" t="s">
        <v>95</v>
      </c>
      <c r="C3" s="22" t="s">
        <v>431</v>
      </c>
      <c r="D3" s="37">
        <f>MID(C3, 6, 11)+Table1[[#This Row],[Day]]</f>
        <v>44601</v>
      </c>
      <c r="E3" s="38">
        <f>TIMEVALUE(MID(C3,17,9))</f>
        <v>0.91842592592592587</v>
      </c>
      <c r="F3" s="39">
        <f>_xlfn.NUMBERVALUE(MID(C3,26,6))/100</f>
        <v>0</v>
      </c>
      <c r="G3" s="39">
        <f>IF(Table1[[#This Row],[SHIFT]]&gt;0, Table1[[#This Row],[Time]]-TIME(Table1[[#This Row],[SHIFT]],0,0),Table1[[#This Row],[Time]]+TIME(ABS(Table1[[#This Row],[SHIFT]]),0,0))-Table1[[#This Row],[Day]]</f>
        <v>0.91842592592592587</v>
      </c>
      <c r="H3" s="7">
        <f>ROUND(IF(Table1[[#This Row],[SHIFT]]&gt;0, Table1[[#This Row],[Time]]-TIME(Table1[[#This Row],[SHIFT]],0,0),Table1[[#This Row],[Time]]+TIME(ABS(Table1[[#This Row],[SHIFT]]),0,0))-0.5, 0)</f>
        <v>0</v>
      </c>
    </row>
    <row r="4" spans="1:8">
      <c r="A4" s="20" t="s">
        <v>759</v>
      </c>
      <c r="B4" s="23" t="s">
        <v>91</v>
      </c>
      <c r="C4" s="22" t="s">
        <v>760</v>
      </c>
      <c r="D4" s="37">
        <f>MID(C4, 6, 11)+Table1[[#This Row],[Day]]</f>
        <v>44610</v>
      </c>
      <c r="E4" s="38">
        <f>TIMEVALUE(MID(C4,17,9))</f>
        <v>0.46429398148148149</v>
      </c>
      <c r="F4" s="39">
        <f>_xlfn.NUMBERVALUE(MID(C4,26,6))/100</f>
        <v>0</v>
      </c>
      <c r="G4" s="39">
        <f>IF(Table1[[#This Row],[SHIFT]]&gt;0, Table1[[#This Row],[Time]]-TIME(Table1[[#This Row],[SHIFT]],0,0),Table1[[#This Row],[Time]]+TIME(ABS(Table1[[#This Row],[SHIFT]]),0,0))-Table1[[#This Row],[Day]]</f>
        <v>0.46429398148148149</v>
      </c>
      <c r="H4" s="7">
        <f>ROUND(IF(Table1[[#This Row],[SHIFT]]&gt;0, Table1[[#This Row],[Time]]-TIME(Table1[[#This Row],[SHIFT]],0,0),Table1[[#This Row],[Time]]+TIME(ABS(Table1[[#This Row],[SHIFT]]),0,0))-0.5, 0)</f>
        <v>0</v>
      </c>
    </row>
    <row r="5" spans="1:8">
      <c r="A5" s="20" t="s">
        <v>759</v>
      </c>
      <c r="B5" s="23" t="s">
        <v>96</v>
      </c>
      <c r="C5" s="22" t="s">
        <v>750</v>
      </c>
      <c r="D5" s="37">
        <f>MID(C5, 6, 11)+Table1[[#This Row],[Day]]</f>
        <v>44610</v>
      </c>
      <c r="E5" s="38">
        <f>TIMEVALUE(MID(C5,17,9))</f>
        <v>0.57694444444444437</v>
      </c>
      <c r="F5" s="39">
        <f>_xlfn.NUMBERVALUE(MID(C5,26,6))/100</f>
        <v>0</v>
      </c>
      <c r="G5" s="39">
        <f>IF(Table1[[#This Row],[SHIFT]]&gt;0, Table1[[#This Row],[Time]]-TIME(Table1[[#This Row],[SHIFT]],0,0),Table1[[#This Row],[Time]]+TIME(ABS(Table1[[#This Row],[SHIFT]]),0,0))-Table1[[#This Row],[Day]]</f>
        <v>0.57694444444444437</v>
      </c>
      <c r="H5" s="7">
        <f>ROUND(IF(Table1[[#This Row],[SHIFT]]&gt;0, Table1[[#This Row],[Time]]-TIME(Table1[[#This Row],[SHIFT]],0,0),Table1[[#This Row],[Time]]+TIME(ABS(Table1[[#This Row],[SHIFT]]),0,0))-0.5, 0)</f>
        <v>0</v>
      </c>
    </row>
    <row r="6" spans="1:8">
      <c r="A6" s="20" t="s">
        <v>759</v>
      </c>
      <c r="B6" s="23" t="s">
        <v>91</v>
      </c>
      <c r="C6" s="22" t="s">
        <v>722</v>
      </c>
      <c r="D6" s="37">
        <f>MID(C6, 6, 11)+Table1[[#This Row],[Day]]</f>
        <v>44610</v>
      </c>
      <c r="E6" s="38">
        <f>TIMEVALUE(MID(C6,17,9))</f>
        <v>0.81724537037037026</v>
      </c>
      <c r="F6" s="39">
        <f>_xlfn.NUMBERVALUE(MID(C6,26,6))/100</f>
        <v>0</v>
      </c>
      <c r="G6" s="39">
        <f>IF(Table1[[#This Row],[SHIFT]]&gt;0, Table1[[#This Row],[Time]]-TIME(Table1[[#This Row],[SHIFT]],0,0),Table1[[#This Row],[Time]]+TIME(ABS(Table1[[#This Row],[SHIFT]]),0,0))-Table1[[#This Row],[Day]]</f>
        <v>0.81724537037037026</v>
      </c>
      <c r="H6" s="7">
        <f>ROUND(IF(Table1[[#This Row],[SHIFT]]&gt;0, Table1[[#This Row],[Time]]-TIME(Table1[[#This Row],[SHIFT]],0,0),Table1[[#This Row],[Time]]+TIME(ABS(Table1[[#This Row],[SHIFT]]),0,0))-0.5, 0)</f>
        <v>0</v>
      </c>
    </row>
    <row r="7" spans="1:8">
      <c r="A7" s="20" t="s">
        <v>839</v>
      </c>
      <c r="B7" s="23" t="s">
        <v>91</v>
      </c>
      <c r="C7" s="22" t="s">
        <v>840</v>
      </c>
      <c r="D7" s="37">
        <f>MID(C7, 6, 11)+Table1[[#This Row],[Day]]</f>
        <v>44609</v>
      </c>
      <c r="E7" s="38">
        <f>TIMEVALUE(MID(C7,17,9))</f>
        <v>0.73730324074074083</v>
      </c>
      <c r="F7" s="39">
        <f>_xlfn.NUMBERVALUE(MID(C7,26,6))/100</f>
        <v>0</v>
      </c>
      <c r="G7" s="39">
        <f>IF(Table1[[#This Row],[SHIFT]]&gt;0, Table1[[#This Row],[Time]]-TIME(Table1[[#This Row],[SHIFT]],0,0),Table1[[#This Row],[Time]]+TIME(ABS(Table1[[#This Row],[SHIFT]]),0,0))-Table1[[#This Row],[Day]]</f>
        <v>0.73730324074074083</v>
      </c>
      <c r="H7" s="7">
        <f>ROUND(IF(Table1[[#This Row],[SHIFT]]&gt;0, Table1[[#This Row],[Time]]-TIME(Table1[[#This Row],[SHIFT]],0,0),Table1[[#This Row],[Time]]+TIME(ABS(Table1[[#This Row],[SHIFT]]),0,0))-0.5, 0)</f>
        <v>0</v>
      </c>
    </row>
    <row r="8" spans="1:8">
      <c r="A8" s="20" t="s">
        <v>839</v>
      </c>
      <c r="B8" s="23" t="s">
        <v>91</v>
      </c>
      <c r="C8" s="22" t="s">
        <v>662</v>
      </c>
      <c r="D8" s="37">
        <f>MID(C8, 6, 11)+Table1[[#This Row],[Day]]</f>
        <v>44613</v>
      </c>
      <c r="E8" s="38">
        <f>TIMEVALUE(MID(C8,17,9))</f>
        <v>0.58186342592592599</v>
      </c>
      <c r="F8" s="39">
        <f>_xlfn.NUMBERVALUE(MID(C8,26,6))/100</f>
        <v>0</v>
      </c>
      <c r="G8" s="39">
        <f>IF(Table1[[#This Row],[SHIFT]]&gt;0, Table1[[#This Row],[Time]]-TIME(Table1[[#This Row],[SHIFT]],0,0),Table1[[#This Row],[Time]]+TIME(ABS(Table1[[#This Row],[SHIFT]]),0,0))-Table1[[#This Row],[Day]]</f>
        <v>0.58186342592592599</v>
      </c>
      <c r="H8" s="7">
        <f>ROUND(IF(Table1[[#This Row],[SHIFT]]&gt;0, Table1[[#This Row],[Time]]-TIME(Table1[[#This Row],[SHIFT]],0,0),Table1[[#This Row],[Time]]+TIME(ABS(Table1[[#This Row],[SHIFT]]),0,0))-0.5, 0)</f>
        <v>0</v>
      </c>
    </row>
    <row r="9" spans="1:8">
      <c r="A9" s="20" t="s">
        <v>839</v>
      </c>
      <c r="B9" s="23" t="s">
        <v>91</v>
      </c>
      <c r="C9" s="22" t="s">
        <v>1131</v>
      </c>
      <c r="D9" s="37">
        <f>MID(C9, 6, 11)+Table1[[#This Row],[Day]]</f>
        <v>44614</v>
      </c>
      <c r="E9" s="38">
        <f>TIMEVALUE(MID(C9,17,9))</f>
        <v>0.54695601851851849</v>
      </c>
      <c r="F9" s="39">
        <f>_xlfn.NUMBERVALUE(MID(C9,26,6))/100</f>
        <v>0</v>
      </c>
      <c r="G9" s="39">
        <f>IF(Table1[[#This Row],[SHIFT]]&gt;0, Table1[[#This Row],[Time]]-TIME(Table1[[#This Row],[SHIFT]],0,0),Table1[[#This Row],[Time]]+TIME(ABS(Table1[[#This Row],[SHIFT]]),0,0))-Table1[[#This Row],[Day]]</f>
        <v>0.54695601851851849</v>
      </c>
      <c r="H9" s="7">
        <f>ROUND(IF(Table1[[#This Row],[SHIFT]]&gt;0, Table1[[#This Row],[Time]]-TIME(Table1[[#This Row],[SHIFT]],0,0),Table1[[#This Row],[Time]]+TIME(ABS(Table1[[#This Row],[SHIFT]]),0,0))-0.5, 0)</f>
        <v>0</v>
      </c>
    </row>
    <row r="10" spans="1:8">
      <c r="A10" s="20" t="s">
        <v>839</v>
      </c>
      <c r="B10" s="23" t="s">
        <v>91</v>
      </c>
      <c r="C10" s="22" t="s">
        <v>1056</v>
      </c>
      <c r="D10" s="37">
        <f>MID(C10, 6, 11)+Table1[[#This Row],[Day]]</f>
        <v>44614</v>
      </c>
      <c r="E10" s="38">
        <f>TIMEVALUE(MID(C10,17,9))</f>
        <v>0.97858796296296291</v>
      </c>
      <c r="F10" s="39">
        <f>_xlfn.NUMBERVALUE(MID(C10,26,6))/100</f>
        <v>0</v>
      </c>
      <c r="G10" s="39">
        <f>IF(Table1[[#This Row],[SHIFT]]&gt;0, Table1[[#This Row],[Time]]-TIME(Table1[[#This Row],[SHIFT]],0,0),Table1[[#This Row],[Time]]+TIME(ABS(Table1[[#This Row],[SHIFT]]),0,0))-Table1[[#This Row],[Day]]</f>
        <v>0.97858796296296291</v>
      </c>
      <c r="H10" s="7">
        <f>ROUND(IF(Table1[[#This Row],[SHIFT]]&gt;0, Table1[[#This Row],[Time]]-TIME(Table1[[#This Row],[SHIFT]],0,0),Table1[[#This Row],[Time]]+TIME(ABS(Table1[[#This Row],[SHIFT]]),0,0))-0.5, 0)</f>
        <v>0</v>
      </c>
    </row>
    <row r="11" spans="1:8">
      <c r="A11" s="20" t="s">
        <v>1168</v>
      </c>
      <c r="B11" s="23" t="s">
        <v>91</v>
      </c>
      <c r="C11" s="22" t="s">
        <v>1159</v>
      </c>
      <c r="D11" s="37">
        <f>MID(C11, 6, 11)+Table1[[#This Row],[Day]]</f>
        <v>44614</v>
      </c>
      <c r="E11" s="38">
        <f>TIMEVALUE(MID(C11,17,9))</f>
        <v>4.5624999999999999E-2</v>
      </c>
      <c r="F11" s="39">
        <f>_xlfn.NUMBERVALUE(MID(C11,26,6))/100</f>
        <v>0</v>
      </c>
      <c r="G11" s="39">
        <f>IF(Table1[[#This Row],[SHIFT]]&gt;0, Table1[[#This Row],[Time]]-TIME(Table1[[#This Row],[SHIFT]],0,0),Table1[[#This Row],[Time]]+TIME(ABS(Table1[[#This Row],[SHIFT]]),0,0))-Table1[[#This Row],[Day]]</f>
        <v>4.5624999999999999E-2</v>
      </c>
      <c r="H11" s="7">
        <f>ROUND(IF(Table1[[#This Row],[SHIFT]]&gt;0, Table1[[#This Row],[Time]]-TIME(Table1[[#This Row],[SHIFT]],0,0),Table1[[#This Row],[Time]]+TIME(ABS(Table1[[#This Row],[SHIFT]]),0,0))-0.5, 0)</f>
        <v>0</v>
      </c>
    </row>
    <row r="12" spans="1:8">
      <c r="A12" s="20" t="s">
        <v>1168</v>
      </c>
      <c r="B12" s="23" t="s">
        <v>96</v>
      </c>
      <c r="C12" s="22" t="s">
        <v>1148</v>
      </c>
      <c r="D12" s="37">
        <f>MID(C12, 6, 11)+Table1[[#This Row],[Day]]</f>
        <v>44614</v>
      </c>
      <c r="E12" s="38">
        <f>TIMEVALUE(MID(C12,17,9))</f>
        <v>0.38209490740740742</v>
      </c>
      <c r="F12" s="39">
        <f>_xlfn.NUMBERVALUE(MID(C12,26,6))/100</f>
        <v>0</v>
      </c>
      <c r="G12" s="39">
        <f>IF(Table1[[#This Row],[SHIFT]]&gt;0, Table1[[#This Row],[Time]]-TIME(Table1[[#This Row],[SHIFT]],0,0),Table1[[#This Row],[Time]]+TIME(ABS(Table1[[#This Row],[SHIFT]]),0,0))-Table1[[#This Row],[Day]]</f>
        <v>0.38209490740740742</v>
      </c>
      <c r="H12" s="7">
        <f>ROUND(IF(Table1[[#This Row],[SHIFT]]&gt;0, Table1[[#This Row],[Time]]-TIME(Table1[[#This Row],[SHIFT]],0,0),Table1[[#This Row],[Time]]+TIME(ABS(Table1[[#This Row],[SHIFT]]),0,0))-0.5, 0)</f>
        <v>0</v>
      </c>
    </row>
    <row r="13" spans="1:8">
      <c r="A13" s="20" t="s">
        <v>1168</v>
      </c>
      <c r="B13" s="23" t="s">
        <v>91</v>
      </c>
      <c r="C13" s="22" t="s">
        <v>1141</v>
      </c>
      <c r="D13" s="37">
        <f>MID(C13, 6, 11)+Table1[[#This Row],[Day]]</f>
        <v>44614</v>
      </c>
      <c r="E13" s="38">
        <f>TIMEVALUE(MID(C13,17,9))</f>
        <v>0.49008101851851849</v>
      </c>
      <c r="F13" s="39">
        <f>_xlfn.NUMBERVALUE(MID(C13,26,6))/100</f>
        <v>0</v>
      </c>
      <c r="G13" s="39">
        <f>IF(Table1[[#This Row],[SHIFT]]&gt;0, Table1[[#This Row],[Time]]-TIME(Table1[[#This Row],[SHIFT]],0,0),Table1[[#This Row],[Time]]+TIME(ABS(Table1[[#This Row],[SHIFT]]),0,0))-Table1[[#This Row],[Day]]</f>
        <v>0.49008101851851849</v>
      </c>
      <c r="H13" s="7">
        <f>ROUND(IF(Table1[[#This Row],[SHIFT]]&gt;0, Table1[[#This Row],[Time]]-TIME(Table1[[#This Row],[SHIFT]],0,0),Table1[[#This Row],[Time]]+TIME(ABS(Table1[[#This Row],[SHIFT]]),0,0))-0.5, 0)</f>
        <v>0</v>
      </c>
    </row>
    <row r="14" spans="1:8">
      <c r="A14" s="20" t="s">
        <v>1168</v>
      </c>
      <c r="B14" s="23" t="s">
        <v>96</v>
      </c>
      <c r="C14" s="22" t="s">
        <v>1125</v>
      </c>
      <c r="D14" s="37">
        <f>MID(C14, 6, 11)+Table1[[#This Row],[Day]]</f>
        <v>44614</v>
      </c>
      <c r="E14" s="38">
        <f>TIMEVALUE(MID(C14,17,9))</f>
        <v>0.57806712962962969</v>
      </c>
      <c r="F14" s="39">
        <f>_xlfn.NUMBERVALUE(MID(C14,26,6))/100</f>
        <v>0</v>
      </c>
      <c r="G14" s="39">
        <f>IF(Table1[[#This Row],[SHIFT]]&gt;0, Table1[[#This Row],[Time]]-TIME(Table1[[#This Row],[SHIFT]],0,0),Table1[[#This Row],[Time]]+TIME(ABS(Table1[[#This Row],[SHIFT]]),0,0))-Table1[[#This Row],[Day]]</f>
        <v>0.57806712962962969</v>
      </c>
      <c r="H14" s="7">
        <f>ROUND(IF(Table1[[#This Row],[SHIFT]]&gt;0, Table1[[#This Row],[Time]]-TIME(Table1[[#This Row],[SHIFT]],0,0),Table1[[#This Row],[Time]]+TIME(ABS(Table1[[#This Row],[SHIFT]]),0,0))-0.5, 0)</f>
        <v>0</v>
      </c>
    </row>
    <row r="15" spans="1:8">
      <c r="A15" s="20" t="s">
        <v>1168</v>
      </c>
      <c r="B15" s="23" t="s">
        <v>92</v>
      </c>
      <c r="C15" s="22" t="s">
        <v>1124</v>
      </c>
      <c r="D15" s="37">
        <f>MID(C15, 6, 11)+Table1[[#This Row],[Day]]</f>
        <v>44614</v>
      </c>
      <c r="E15" s="38">
        <f>TIMEVALUE(MID(C15,17,9))</f>
        <v>0.60746527777777781</v>
      </c>
      <c r="F15" s="39">
        <f>_xlfn.NUMBERVALUE(MID(C15,26,6))/100</f>
        <v>0</v>
      </c>
      <c r="G15" s="39">
        <f>IF(Table1[[#This Row],[SHIFT]]&gt;0, Table1[[#This Row],[Time]]-TIME(Table1[[#This Row],[SHIFT]],0,0),Table1[[#This Row],[Time]]+TIME(ABS(Table1[[#This Row],[SHIFT]]),0,0))-Table1[[#This Row],[Day]]</f>
        <v>0.60746527777777781</v>
      </c>
      <c r="H15" s="7">
        <f>ROUND(IF(Table1[[#This Row],[SHIFT]]&gt;0, Table1[[#This Row],[Time]]-TIME(Table1[[#This Row],[SHIFT]],0,0),Table1[[#This Row],[Time]]+TIME(ABS(Table1[[#This Row],[SHIFT]]),0,0))-0.5, 0)</f>
        <v>0</v>
      </c>
    </row>
    <row r="16" spans="1:8">
      <c r="A16" s="20" t="s">
        <v>1168</v>
      </c>
      <c r="B16" s="23" t="s">
        <v>91</v>
      </c>
      <c r="C16" s="22" t="s">
        <v>1111</v>
      </c>
      <c r="D16" s="37">
        <f>MID(C16, 6, 11)+Table1[[#This Row],[Day]]</f>
        <v>44614</v>
      </c>
      <c r="E16" s="38">
        <f>TIMEVALUE(MID(C16,17,9))</f>
        <v>0.7537962962962963</v>
      </c>
      <c r="F16" s="39">
        <f>_xlfn.NUMBERVALUE(MID(C16,26,6))/100</f>
        <v>0</v>
      </c>
      <c r="G16" s="39">
        <f>IF(Table1[[#This Row],[SHIFT]]&gt;0, Table1[[#This Row],[Time]]-TIME(Table1[[#This Row],[SHIFT]],0,0),Table1[[#This Row],[Time]]+TIME(ABS(Table1[[#This Row],[SHIFT]]),0,0))-Table1[[#This Row],[Day]]</f>
        <v>0.7537962962962963</v>
      </c>
      <c r="H16" s="7">
        <f>ROUND(IF(Table1[[#This Row],[SHIFT]]&gt;0, Table1[[#This Row],[Time]]-TIME(Table1[[#This Row],[SHIFT]],0,0),Table1[[#This Row],[Time]]+TIME(ABS(Table1[[#This Row],[SHIFT]]),0,0))-0.5, 0)</f>
        <v>0</v>
      </c>
    </row>
    <row r="17" spans="1:8" ht="30">
      <c r="A17" s="27" t="s">
        <v>857</v>
      </c>
      <c r="B17" s="28" t="s">
        <v>95</v>
      </c>
      <c r="C17" s="29" t="s">
        <v>858</v>
      </c>
      <c r="D17" s="37">
        <f>MID(C17, 6, 11)+Table1[[#This Row],[Day]]</f>
        <v>44609</v>
      </c>
      <c r="E17" s="38">
        <f>TIMEVALUE(MID(C17,17,9))</f>
        <v>0.60400462962962964</v>
      </c>
      <c r="F17" s="39">
        <f>_xlfn.NUMBERVALUE(MID(C17,26,6))/100</f>
        <v>0</v>
      </c>
      <c r="G17" s="39">
        <f>IF(Table1[[#This Row],[SHIFT]]&gt;0, Table1[[#This Row],[Time]]-TIME(Table1[[#This Row],[SHIFT]],0,0),Table1[[#This Row],[Time]]+TIME(ABS(Table1[[#This Row],[SHIFT]]),0,0))-Table1[[#This Row],[Day]]</f>
        <v>0.60400462962962964</v>
      </c>
      <c r="H17" s="7">
        <f>ROUND(IF(Table1[[#This Row],[SHIFT]]&gt;0, Table1[[#This Row],[Time]]-TIME(Table1[[#This Row],[SHIFT]],0,0),Table1[[#This Row],[Time]]+TIME(ABS(Table1[[#This Row],[SHIFT]]),0,0))-0.5, 0)</f>
        <v>0</v>
      </c>
    </row>
    <row r="18" spans="1:8" ht="30">
      <c r="A18" s="27" t="s">
        <v>857</v>
      </c>
      <c r="B18" s="28" t="s">
        <v>91</v>
      </c>
      <c r="C18" s="29" t="s">
        <v>835</v>
      </c>
      <c r="D18" s="37">
        <f>MID(C18, 6, 11)+Table1[[#This Row],[Day]]</f>
        <v>44609</v>
      </c>
      <c r="E18" s="38">
        <f>TIMEVALUE(MID(C18,17,9))</f>
        <v>0.81008101851851855</v>
      </c>
      <c r="F18" s="39">
        <f>_xlfn.NUMBERVALUE(MID(C18,26,6))/100</f>
        <v>0</v>
      </c>
      <c r="G18" s="39">
        <f>IF(Table1[[#This Row],[SHIFT]]&gt;0, Table1[[#This Row],[Time]]-TIME(Table1[[#This Row],[SHIFT]],0,0),Table1[[#This Row],[Time]]+TIME(ABS(Table1[[#This Row],[SHIFT]]),0,0))-Table1[[#This Row],[Day]]</f>
        <v>0.81008101851851855</v>
      </c>
      <c r="H18" s="7">
        <f>ROUND(IF(Table1[[#This Row],[SHIFT]]&gt;0, Table1[[#This Row],[Time]]-TIME(Table1[[#This Row],[SHIFT]],0,0),Table1[[#This Row],[Time]]+TIME(ABS(Table1[[#This Row],[SHIFT]]),0,0))-0.5, 0)</f>
        <v>0</v>
      </c>
    </row>
    <row r="19" spans="1:8" ht="30">
      <c r="A19" s="27" t="s">
        <v>857</v>
      </c>
      <c r="B19" s="28" t="s">
        <v>92</v>
      </c>
      <c r="C19" s="29" t="s">
        <v>747</v>
      </c>
      <c r="D19" s="37">
        <f>MID(C19, 6, 11)+Table1[[#This Row],[Day]]</f>
        <v>44610</v>
      </c>
      <c r="E19" s="38">
        <f>TIMEVALUE(MID(C19,17,9))</f>
        <v>0.67646990740740742</v>
      </c>
      <c r="F19" s="39">
        <f>_xlfn.NUMBERVALUE(MID(C19,26,6))/100</f>
        <v>0</v>
      </c>
      <c r="G19" s="39">
        <f>IF(Table1[[#This Row],[SHIFT]]&gt;0, Table1[[#This Row],[Time]]-TIME(Table1[[#This Row],[SHIFT]],0,0),Table1[[#This Row],[Time]]+TIME(ABS(Table1[[#This Row],[SHIFT]]),0,0))-Table1[[#This Row],[Day]]</f>
        <v>0.67646990740740742</v>
      </c>
      <c r="H19" s="7">
        <f>ROUND(IF(Table1[[#This Row],[SHIFT]]&gt;0, Table1[[#This Row],[Time]]-TIME(Table1[[#This Row],[SHIFT]],0,0),Table1[[#This Row],[Time]]+TIME(ABS(Table1[[#This Row],[SHIFT]]),0,0))-0.5, 0)</f>
        <v>0</v>
      </c>
    </row>
    <row r="20" spans="1:8" ht="30">
      <c r="A20" s="27" t="s">
        <v>857</v>
      </c>
      <c r="B20" s="28" t="s">
        <v>95</v>
      </c>
      <c r="C20" s="29" t="s">
        <v>718</v>
      </c>
      <c r="D20" s="37">
        <f>MID(C20, 6, 11)+Table1[[#This Row],[Day]]</f>
        <v>44610</v>
      </c>
      <c r="E20" s="38">
        <f>TIMEVALUE(MID(C20,17,9))</f>
        <v>0.82850694444444439</v>
      </c>
      <c r="F20" s="39">
        <f>_xlfn.NUMBERVALUE(MID(C20,26,6))/100</f>
        <v>0</v>
      </c>
      <c r="G20" s="39">
        <f>IF(Table1[[#This Row],[SHIFT]]&gt;0, Table1[[#This Row],[Time]]-TIME(Table1[[#This Row],[SHIFT]],0,0),Table1[[#This Row],[Time]]+TIME(ABS(Table1[[#This Row],[SHIFT]]),0,0))-Table1[[#This Row],[Day]]</f>
        <v>0.82850694444444439</v>
      </c>
      <c r="H20" s="7">
        <f>ROUND(IF(Table1[[#This Row],[SHIFT]]&gt;0, Table1[[#This Row],[Time]]-TIME(Table1[[#This Row],[SHIFT]],0,0),Table1[[#This Row],[Time]]+TIME(ABS(Table1[[#This Row],[SHIFT]]),0,0))-0.5, 0)</f>
        <v>0</v>
      </c>
    </row>
    <row r="21" spans="1:8" ht="30">
      <c r="A21" s="27" t="s">
        <v>857</v>
      </c>
      <c r="B21" s="28" t="s">
        <v>85</v>
      </c>
      <c r="C21" s="29" t="s">
        <v>715</v>
      </c>
      <c r="D21" s="37">
        <f>MID(C21, 6, 11)+Table1[[#This Row],[Day]]</f>
        <v>44610</v>
      </c>
      <c r="E21" s="38">
        <f>TIMEVALUE(MID(C21,17,9))</f>
        <v>0.8322222222222222</v>
      </c>
      <c r="F21" s="39">
        <f>_xlfn.NUMBERVALUE(MID(C21,26,6))/100</f>
        <v>0</v>
      </c>
      <c r="G21" s="39">
        <f>IF(Table1[[#This Row],[SHIFT]]&gt;0, Table1[[#This Row],[Time]]-TIME(Table1[[#This Row],[SHIFT]],0,0),Table1[[#This Row],[Time]]+TIME(ABS(Table1[[#This Row],[SHIFT]]),0,0))-Table1[[#This Row],[Day]]</f>
        <v>0.8322222222222222</v>
      </c>
      <c r="H21" s="7">
        <f>ROUND(IF(Table1[[#This Row],[SHIFT]]&gt;0, Table1[[#This Row],[Time]]-TIME(Table1[[#This Row],[SHIFT]],0,0),Table1[[#This Row],[Time]]+TIME(ABS(Table1[[#This Row],[SHIFT]]),0,0))-0.5, 0)</f>
        <v>0</v>
      </c>
    </row>
    <row r="22" spans="1:8" ht="30">
      <c r="A22" s="27" t="s">
        <v>857</v>
      </c>
      <c r="B22" s="28" t="s">
        <v>92</v>
      </c>
      <c r="C22" s="29" t="s">
        <v>705</v>
      </c>
      <c r="D22" s="37">
        <f>MID(C22, 6, 11)+Table1[[#This Row],[Day]]</f>
        <v>44610</v>
      </c>
      <c r="E22" s="38">
        <f>TIMEVALUE(MID(C22,17,9))</f>
        <v>0.86447916666666658</v>
      </c>
      <c r="F22" s="39">
        <f>_xlfn.NUMBERVALUE(MID(C22,26,6))/100</f>
        <v>0</v>
      </c>
      <c r="G22" s="39">
        <f>IF(Table1[[#This Row],[SHIFT]]&gt;0, Table1[[#This Row],[Time]]-TIME(Table1[[#This Row],[SHIFT]],0,0),Table1[[#This Row],[Time]]+TIME(ABS(Table1[[#This Row],[SHIFT]]),0,0))-Table1[[#This Row],[Day]]</f>
        <v>0.86447916666666658</v>
      </c>
      <c r="H22" s="7">
        <f>ROUND(IF(Table1[[#This Row],[SHIFT]]&gt;0, Table1[[#This Row],[Time]]-TIME(Table1[[#This Row],[SHIFT]],0,0),Table1[[#This Row],[Time]]+TIME(ABS(Table1[[#This Row],[SHIFT]]),0,0))-0.5, 0)</f>
        <v>0</v>
      </c>
    </row>
    <row r="23" spans="1:8" ht="30">
      <c r="A23" s="27" t="s">
        <v>857</v>
      </c>
      <c r="B23" s="28" t="s">
        <v>85</v>
      </c>
      <c r="C23" s="29" t="s">
        <v>696</v>
      </c>
      <c r="D23" s="37">
        <f>MID(C23, 6, 11)+Table1[[#This Row],[Day]]</f>
        <v>44610</v>
      </c>
      <c r="E23" s="38">
        <f>TIMEVALUE(MID(C23,17,9))</f>
        <v>0.91353009259259255</v>
      </c>
      <c r="F23" s="39">
        <f>_xlfn.NUMBERVALUE(MID(C23,26,6))/100</f>
        <v>0</v>
      </c>
      <c r="G23" s="39">
        <f>IF(Table1[[#This Row],[SHIFT]]&gt;0, Table1[[#This Row],[Time]]-TIME(Table1[[#This Row],[SHIFT]],0,0),Table1[[#This Row],[Time]]+TIME(ABS(Table1[[#This Row],[SHIFT]]),0,0))-Table1[[#This Row],[Day]]</f>
        <v>0.91353009259259255</v>
      </c>
      <c r="H23" s="7">
        <f>ROUND(IF(Table1[[#This Row],[SHIFT]]&gt;0, Table1[[#This Row],[Time]]-TIME(Table1[[#This Row],[SHIFT]],0,0),Table1[[#This Row],[Time]]+TIME(ABS(Table1[[#This Row],[SHIFT]]),0,0))-0.5, 0)</f>
        <v>0</v>
      </c>
    </row>
    <row r="24" spans="1:8" ht="30">
      <c r="A24" s="27" t="s">
        <v>857</v>
      </c>
      <c r="B24" s="28" t="s">
        <v>91</v>
      </c>
      <c r="C24" s="29" t="s">
        <v>670</v>
      </c>
      <c r="D24" s="37">
        <f>MID(C24, 6, 11)+Table1[[#This Row],[Day]]</f>
        <v>44613</v>
      </c>
      <c r="E24" s="38">
        <f>TIMEVALUE(MID(C24,17,9))</f>
        <v>0.42326388888888888</v>
      </c>
      <c r="F24" s="39">
        <f>_xlfn.NUMBERVALUE(MID(C24,26,6))/100</f>
        <v>0</v>
      </c>
      <c r="G24" s="39">
        <f>IF(Table1[[#This Row],[SHIFT]]&gt;0, Table1[[#This Row],[Time]]-TIME(Table1[[#This Row],[SHIFT]],0,0),Table1[[#This Row],[Time]]+TIME(ABS(Table1[[#This Row],[SHIFT]]),0,0))-Table1[[#This Row],[Day]]</f>
        <v>0.42326388888888888</v>
      </c>
      <c r="H24" s="7">
        <f>ROUND(IF(Table1[[#This Row],[SHIFT]]&gt;0, Table1[[#This Row],[Time]]-TIME(Table1[[#This Row],[SHIFT]],0,0),Table1[[#This Row],[Time]]+TIME(ABS(Table1[[#This Row],[SHIFT]]),0,0))-0.5, 0)</f>
        <v>0</v>
      </c>
    </row>
    <row r="25" spans="1:8" ht="30">
      <c r="A25" s="27" t="s">
        <v>857</v>
      </c>
      <c r="B25" s="28" t="s">
        <v>85</v>
      </c>
      <c r="C25" s="29" t="s">
        <v>649</v>
      </c>
      <c r="D25" s="37">
        <f>MID(C25, 6, 11)+Table1[[#This Row],[Day]]</f>
        <v>44613</v>
      </c>
      <c r="E25" s="38">
        <f>TIMEVALUE(MID(C25,17,9))</f>
        <v>0.76771990740740748</v>
      </c>
      <c r="F25" s="39">
        <f>_xlfn.NUMBERVALUE(MID(C25,26,6))/100</f>
        <v>0</v>
      </c>
      <c r="G25" s="39">
        <f>IF(Table1[[#This Row],[SHIFT]]&gt;0, Table1[[#This Row],[Time]]-TIME(Table1[[#This Row],[SHIFT]],0,0),Table1[[#This Row],[Time]]+TIME(ABS(Table1[[#This Row],[SHIFT]]),0,0))-Table1[[#This Row],[Day]]</f>
        <v>0.76771990740740748</v>
      </c>
      <c r="H25" s="7">
        <f>ROUND(IF(Table1[[#This Row],[SHIFT]]&gt;0, Table1[[#This Row],[Time]]-TIME(Table1[[#This Row],[SHIFT]],0,0),Table1[[#This Row],[Time]]+TIME(ABS(Table1[[#This Row],[SHIFT]]),0,0))-0.5, 0)</f>
        <v>0</v>
      </c>
    </row>
    <row r="26" spans="1:8" ht="30">
      <c r="A26" s="27" t="s">
        <v>857</v>
      </c>
      <c r="B26" s="28" t="s">
        <v>92</v>
      </c>
      <c r="C26" s="29" t="s">
        <v>624</v>
      </c>
      <c r="D26" s="37">
        <f>MID(C26, 6, 11)+Table1[[#This Row],[Day]]</f>
        <v>44613</v>
      </c>
      <c r="E26" s="38">
        <f>TIMEVALUE(MID(C26,17,9))</f>
        <v>0.83459490740740738</v>
      </c>
      <c r="F26" s="39">
        <f>_xlfn.NUMBERVALUE(MID(C26,26,6))/100</f>
        <v>0</v>
      </c>
      <c r="G26" s="39">
        <f>IF(Table1[[#This Row],[SHIFT]]&gt;0, Table1[[#This Row],[Time]]-TIME(Table1[[#This Row],[SHIFT]],0,0),Table1[[#This Row],[Time]]+TIME(ABS(Table1[[#This Row],[SHIFT]]),0,0))-Table1[[#This Row],[Day]]</f>
        <v>0.83459490740740738</v>
      </c>
      <c r="H26" s="7">
        <f>ROUND(IF(Table1[[#This Row],[SHIFT]]&gt;0, Table1[[#This Row],[Time]]-TIME(Table1[[#This Row],[SHIFT]],0,0),Table1[[#This Row],[Time]]+TIME(ABS(Table1[[#This Row],[SHIFT]]),0,0))-0.5, 0)</f>
        <v>0</v>
      </c>
    </row>
    <row r="27" spans="1:8" ht="30">
      <c r="A27" s="27" t="s">
        <v>857</v>
      </c>
      <c r="B27" s="28" t="s">
        <v>91</v>
      </c>
      <c r="C27" s="29" t="s">
        <v>605</v>
      </c>
      <c r="D27" s="37">
        <f>MID(C27, 6, 11)+Table1[[#This Row],[Day]]</f>
        <v>44613</v>
      </c>
      <c r="E27" s="38">
        <f>TIMEVALUE(MID(C27,17,9))</f>
        <v>0.86670138888888892</v>
      </c>
      <c r="F27" s="39">
        <f>_xlfn.NUMBERVALUE(MID(C27,26,6))/100</f>
        <v>0</v>
      </c>
      <c r="G27" s="39">
        <f>IF(Table1[[#This Row],[SHIFT]]&gt;0, Table1[[#This Row],[Time]]-TIME(Table1[[#This Row],[SHIFT]],0,0),Table1[[#This Row],[Time]]+TIME(ABS(Table1[[#This Row],[SHIFT]]),0,0))-Table1[[#This Row],[Day]]</f>
        <v>0.86670138888888892</v>
      </c>
      <c r="H27" s="7">
        <f>ROUND(IF(Table1[[#This Row],[SHIFT]]&gt;0, Table1[[#This Row],[Time]]-TIME(Table1[[#This Row],[SHIFT]],0,0),Table1[[#This Row],[Time]]+TIME(ABS(Table1[[#This Row],[SHIFT]]),0,0))-0.5, 0)</f>
        <v>0</v>
      </c>
    </row>
    <row r="28" spans="1:8" ht="30">
      <c r="A28" s="27" t="s">
        <v>857</v>
      </c>
      <c r="B28" s="28" t="s">
        <v>85</v>
      </c>
      <c r="C28" s="29" t="s">
        <v>1146</v>
      </c>
      <c r="D28" s="37">
        <f>MID(C28, 6, 11)+Table1[[#This Row],[Day]]</f>
        <v>44614</v>
      </c>
      <c r="E28" s="38">
        <f>TIMEVALUE(MID(C28,17,9))</f>
        <v>0.42172453703703705</v>
      </c>
      <c r="F28" s="39">
        <f>_xlfn.NUMBERVALUE(MID(C28,26,6))/100</f>
        <v>0</v>
      </c>
      <c r="G28" s="39">
        <f>IF(Table1[[#This Row],[SHIFT]]&gt;0, Table1[[#This Row],[Time]]-TIME(Table1[[#This Row],[SHIFT]],0,0),Table1[[#This Row],[Time]]+TIME(ABS(Table1[[#This Row],[SHIFT]]),0,0))-Table1[[#This Row],[Day]]</f>
        <v>0.42172453703703705</v>
      </c>
      <c r="H28" s="7">
        <f>ROUND(IF(Table1[[#This Row],[SHIFT]]&gt;0, Table1[[#This Row],[Time]]-TIME(Table1[[#This Row],[SHIFT]],0,0),Table1[[#This Row],[Time]]+TIME(ABS(Table1[[#This Row],[SHIFT]]),0,0))-0.5, 0)</f>
        <v>0</v>
      </c>
    </row>
    <row r="29" spans="1:8">
      <c r="A29" s="27" t="s">
        <v>847</v>
      </c>
      <c r="B29" s="28" t="s">
        <v>95</v>
      </c>
      <c r="C29" s="29" t="s">
        <v>848</v>
      </c>
      <c r="D29" s="37">
        <f>MID(C29, 6, 11)+Table1[[#This Row],[Day]]</f>
        <v>44609</v>
      </c>
      <c r="E29" s="38">
        <f>TIMEVALUE(MID(C29,17,9))</f>
        <v>0.60420138888888886</v>
      </c>
      <c r="F29" s="39">
        <f>_xlfn.NUMBERVALUE(MID(C29,26,6))/100</f>
        <v>0</v>
      </c>
      <c r="G29" s="39">
        <f>IF(Table1[[#This Row],[SHIFT]]&gt;0, Table1[[#This Row],[Time]]-TIME(Table1[[#This Row],[SHIFT]],0,0),Table1[[#This Row],[Time]]+TIME(ABS(Table1[[#This Row],[SHIFT]]),0,0))-Table1[[#This Row],[Day]]</f>
        <v>0.60420138888888886</v>
      </c>
      <c r="H29" s="7">
        <f>ROUND(IF(Table1[[#This Row],[SHIFT]]&gt;0, Table1[[#This Row],[Time]]-TIME(Table1[[#This Row],[SHIFT]],0,0),Table1[[#This Row],[Time]]+TIME(ABS(Table1[[#This Row],[SHIFT]]),0,0))-0.5, 0)</f>
        <v>0</v>
      </c>
    </row>
    <row r="30" spans="1:8">
      <c r="A30" s="27" t="s">
        <v>847</v>
      </c>
      <c r="B30" s="28" t="s">
        <v>85</v>
      </c>
      <c r="C30" s="29" t="s">
        <v>742</v>
      </c>
      <c r="D30" s="37">
        <f>MID(C30, 6, 11)+Table1[[#This Row],[Day]]</f>
        <v>44610</v>
      </c>
      <c r="E30" s="38">
        <f>TIMEVALUE(MID(C30,17,9))</f>
        <v>0.70637731481481481</v>
      </c>
      <c r="F30" s="39">
        <f>_xlfn.NUMBERVALUE(MID(C30,26,6))/100</f>
        <v>0</v>
      </c>
      <c r="G30" s="39">
        <f>IF(Table1[[#This Row],[SHIFT]]&gt;0, Table1[[#This Row],[Time]]-TIME(Table1[[#This Row],[SHIFT]],0,0),Table1[[#This Row],[Time]]+TIME(ABS(Table1[[#This Row],[SHIFT]]),0,0))-Table1[[#This Row],[Day]]</f>
        <v>0.70637731481481481</v>
      </c>
      <c r="H30" s="7">
        <f>ROUND(IF(Table1[[#This Row],[SHIFT]]&gt;0, Table1[[#This Row],[Time]]-TIME(Table1[[#This Row],[SHIFT]],0,0),Table1[[#This Row],[Time]]+TIME(ABS(Table1[[#This Row],[SHIFT]]),0,0))-0.5, 0)</f>
        <v>0</v>
      </c>
    </row>
    <row r="31" spans="1:8" ht="15.75" thickBot="1">
      <c r="A31" s="31" t="s">
        <v>847</v>
      </c>
      <c r="B31" s="32" t="s">
        <v>95</v>
      </c>
      <c r="C31" s="33" t="s">
        <v>710</v>
      </c>
      <c r="D31" s="37">
        <f>MID(C31, 6, 11)+Table1[[#This Row],[Day]]</f>
        <v>44610</v>
      </c>
      <c r="E31" s="38">
        <f>TIMEVALUE(MID(C31,17,9))</f>
        <v>0.84483796296296287</v>
      </c>
      <c r="F31" s="39">
        <f>_xlfn.NUMBERVALUE(MID(C31,26,6))/100</f>
        <v>0</v>
      </c>
      <c r="G31" s="39">
        <f>IF(Table1[[#This Row],[SHIFT]]&gt;0, Table1[[#This Row],[Time]]-TIME(Table1[[#This Row],[SHIFT]],0,0),Table1[[#This Row],[Time]]+TIME(ABS(Table1[[#This Row],[SHIFT]]),0,0))-Table1[[#This Row],[Day]]</f>
        <v>0.84483796296296287</v>
      </c>
      <c r="H31" s="7">
        <f>ROUND(IF(Table1[[#This Row],[SHIFT]]&gt;0, Table1[[#This Row],[Time]]-TIME(Table1[[#This Row],[SHIFT]],0,0),Table1[[#This Row],[Time]]+TIME(ABS(Table1[[#This Row],[SHIFT]]),0,0))-0.5, 0)</f>
        <v>0</v>
      </c>
    </row>
    <row r="32" spans="1:8" ht="30">
      <c r="A32" s="34" t="s">
        <v>855</v>
      </c>
      <c r="B32" s="35" t="s">
        <v>95</v>
      </c>
      <c r="C32" s="36" t="s">
        <v>856</v>
      </c>
      <c r="D32" s="37">
        <f>MID(C32, 6, 11)+Table1[[#This Row],[Day]]</f>
        <v>44609</v>
      </c>
      <c r="E32" s="38">
        <f>TIMEVALUE(MID(C32,17,9))</f>
        <v>0.6040740740740741</v>
      </c>
      <c r="F32" s="39">
        <f>_xlfn.NUMBERVALUE(MID(C32,26,6))/100</f>
        <v>0</v>
      </c>
      <c r="G32" s="39">
        <f>IF(Table1[[#This Row],[SHIFT]]&gt;0, Table1[[#This Row],[Time]]-TIME(Table1[[#This Row],[SHIFT]],0,0),Table1[[#This Row],[Time]]+TIME(ABS(Table1[[#This Row],[SHIFT]]),0,0))-Table1[[#This Row],[Day]]</f>
        <v>0.6040740740740741</v>
      </c>
      <c r="H32" s="7">
        <f>ROUND(IF(Table1[[#This Row],[SHIFT]]&gt;0, Table1[[#This Row],[Time]]-TIME(Table1[[#This Row],[SHIFT]],0,0),Table1[[#This Row],[Time]]+TIME(ABS(Table1[[#This Row],[SHIFT]]),0,0))-0.5, 0)</f>
        <v>0</v>
      </c>
    </row>
    <row r="33" spans="1:8" ht="30">
      <c r="A33" s="27" t="s">
        <v>855</v>
      </c>
      <c r="B33" s="28" t="s">
        <v>91</v>
      </c>
      <c r="C33" s="29" t="s">
        <v>834</v>
      </c>
      <c r="D33" s="37">
        <f>MID(C33, 6, 11)+Table1[[#This Row],[Day]]</f>
        <v>44609</v>
      </c>
      <c r="E33" s="38">
        <f>TIMEVALUE(MID(C33,17,9))</f>
        <v>0.81335648148148154</v>
      </c>
      <c r="F33" s="39">
        <f>_xlfn.NUMBERVALUE(MID(C33,26,6))/100</f>
        <v>0</v>
      </c>
      <c r="G33" s="39">
        <f>IF(Table1[[#This Row],[SHIFT]]&gt;0, Table1[[#This Row],[Time]]-TIME(Table1[[#This Row],[SHIFT]],0,0),Table1[[#This Row],[Time]]+TIME(ABS(Table1[[#This Row],[SHIFT]]),0,0))-Table1[[#This Row],[Day]]</f>
        <v>0.81335648148148154</v>
      </c>
      <c r="H33" s="7">
        <f>ROUND(IF(Table1[[#This Row],[SHIFT]]&gt;0, Table1[[#This Row],[Time]]-TIME(Table1[[#This Row],[SHIFT]],0,0),Table1[[#This Row],[Time]]+TIME(ABS(Table1[[#This Row],[SHIFT]]),0,0))-0.5, 0)</f>
        <v>0</v>
      </c>
    </row>
    <row r="34" spans="1:8" ht="30">
      <c r="A34" s="27" t="s">
        <v>855</v>
      </c>
      <c r="B34" s="28" t="s">
        <v>92</v>
      </c>
      <c r="C34" s="29" t="s">
        <v>746</v>
      </c>
      <c r="D34" s="37">
        <f>MID(C34, 6, 11)+Table1[[#This Row],[Day]]</f>
        <v>44610</v>
      </c>
      <c r="E34" s="38">
        <f>TIMEVALUE(MID(C34,17,9))</f>
        <v>0.67866898148148147</v>
      </c>
      <c r="F34" s="39">
        <f>_xlfn.NUMBERVALUE(MID(C34,26,6))/100</f>
        <v>0</v>
      </c>
      <c r="G34" s="39">
        <f>IF(Table1[[#This Row],[SHIFT]]&gt;0, Table1[[#This Row],[Time]]-TIME(Table1[[#This Row],[SHIFT]],0,0),Table1[[#This Row],[Time]]+TIME(ABS(Table1[[#This Row],[SHIFT]]),0,0))-Table1[[#This Row],[Day]]</f>
        <v>0.67866898148148147</v>
      </c>
      <c r="H34" s="7">
        <f>ROUND(IF(Table1[[#This Row],[SHIFT]]&gt;0, Table1[[#This Row],[Time]]-TIME(Table1[[#This Row],[SHIFT]],0,0),Table1[[#This Row],[Time]]+TIME(ABS(Table1[[#This Row],[SHIFT]]),0,0))-0.5, 0)</f>
        <v>0</v>
      </c>
    </row>
    <row r="35" spans="1:8" ht="30">
      <c r="A35" s="27" t="s">
        <v>855</v>
      </c>
      <c r="B35" s="28" t="s">
        <v>98</v>
      </c>
      <c r="C35" s="29" t="s">
        <v>737</v>
      </c>
      <c r="D35" s="37">
        <f>MID(C35, 6, 11)+Table1[[#This Row],[Day]]</f>
        <v>44610</v>
      </c>
      <c r="E35" s="38">
        <f>TIMEVALUE(MID(C35,17,9))</f>
        <v>0.74783564814814818</v>
      </c>
      <c r="F35" s="39">
        <f>_xlfn.NUMBERVALUE(MID(C35,26,6))/100</f>
        <v>0</v>
      </c>
      <c r="G35" s="39">
        <f>IF(Table1[[#This Row],[SHIFT]]&gt;0, Table1[[#This Row],[Time]]-TIME(Table1[[#This Row],[SHIFT]],0,0),Table1[[#This Row],[Time]]+TIME(ABS(Table1[[#This Row],[SHIFT]]),0,0))-Table1[[#This Row],[Day]]</f>
        <v>0.74783564814814818</v>
      </c>
      <c r="H35" s="7">
        <f>ROUND(IF(Table1[[#This Row],[SHIFT]]&gt;0, Table1[[#This Row],[Time]]-TIME(Table1[[#This Row],[SHIFT]],0,0),Table1[[#This Row],[Time]]+TIME(ABS(Table1[[#This Row],[SHIFT]]),0,0))-0.5, 0)</f>
        <v>0</v>
      </c>
    </row>
    <row r="36" spans="1:8" ht="30">
      <c r="A36" s="27" t="s">
        <v>855</v>
      </c>
      <c r="B36" s="28" t="s">
        <v>98</v>
      </c>
      <c r="C36" s="29" t="s">
        <v>736</v>
      </c>
      <c r="D36" s="37">
        <f>MID(C36, 6, 11)+Table1[[#This Row],[Day]]</f>
        <v>44610</v>
      </c>
      <c r="E36" s="38">
        <f>TIMEVALUE(MID(C36,17,9))</f>
        <v>0.74797453703703709</v>
      </c>
      <c r="F36" s="39">
        <f>_xlfn.NUMBERVALUE(MID(C36,26,6))/100</f>
        <v>0</v>
      </c>
      <c r="G36" s="39">
        <f>IF(Table1[[#This Row],[SHIFT]]&gt;0, Table1[[#This Row],[Time]]-TIME(Table1[[#This Row],[SHIFT]],0,0),Table1[[#This Row],[Time]]+TIME(ABS(Table1[[#This Row],[SHIFT]]),0,0))-Table1[[#This Row],[Day]]</f>
        <v>0.74797453703703709</v>
      </c>
      <c r="H36" s="7">
        <f>ROUND(IF(Table1[[#This Row],[SHIFT]]&gt;0, Table1[[#This Row],[Time]]-TIME(Table1[[#This Row],[SHIFT]],0,0),Table1[[#This Row],[Time]]+TIME(ABS(Table1[[#This Row],[SHIFT]]),0,0))-0.5, 0)</f>
        <v>0</v>
      </c>
    </row>
    <row r="37" spans="1:8" ht="30">
      <c r="A37" s="27" t="s">
        <v>855</v>
      </c>
      <c r="B37" s="28" t="s">
        <v>92</v>
      </c>
      <c r="C37" s="29" t="s">
        <v>734</v>
      </c>
      <c r="D37" s="37">
        <f>MID(C37, 6, 11)+Table1[[#This Row],[Day]]</f>
        <v>44610</v>
      </c>
      <c r="E37" s="38">
        <f>TIMEVALUE(MID(C37,17,9))</f>
        <v>0.75293981481481476</v>
      </c>
      <c r="F37" s="39">
        <f>_xlfn.NUMBERVALUE(MID(C37,26,6))/100</f>
        <v>0</v>
      </c>
      <c r="G37" s="39">
        <f>IF(Table1[[#This Row],[SHIFT]]&gt;0, Table1[[#This Row],[Time]]-TIME(Table1[[#This Row],[SHIFT]],0,0),Table1[[#This Row],[Time]]+TIME(ABS(Table1[[#This Row],[SHIFT]]),0,0))-Table1[[#This Row],[Day]]</f>
        <v>0.75293981481481476</v>
      </c>
      <c r="H37" s="7">
        <f>ROUND(IF(Table1[[#This Row],[SHIFT]]&gt;0, Table1[[#This Row],[Time]]-TIME(Table1[[#This Row],[SHIFT]],0,0),Table1[[#This Row],[Time]]+TIME(ABS(Table1[[#This Row],[SHIFT]]),0,0))-0.5, 0)</f>
        <v>0</v>
      </c>
    </row>
    <row r="38" spans="1:8" ht="30">
      <c r="A38" s="27" t="s">
        <v>855</v>
      </c>
      <c r="B38" s="28" t="s">
        <v>95</v>
      </c>
      <c r="C38" s="29" t="s">
        <v>714</v>
      </c>
      <c r="D38" s="37">
        <f>MID(C38, 6, 11)+Table1[[#This Row],[Day]]</f>
        <v>44610</v>
      </c>
      <c r="E38" s="38">
        <f>TIMEVALUE(MID(C38,17,9))</f>
        <v>0.83427083333333341</v>
      </c>
      <c r="F38" s="39">
        <f>_xlfn.NUMBERVALUE(MID(C38,26,6))/100</f>
        <v>0</v>
      </c>
      <c r="G38" s="39">
        <f>IF(Table1[[#This Row],[SHIFT]]&gt;0, Table1[[#This Row],[Time]]-TIME(Table1[[#This Row],[SHIFT]],0,0),Table1[[#This Row],[Time]]+TIME(ABS(Table1[[#This Row],[SHIFT]]),0,0))-Table1[[#This Row],[Day]]</f>
        <v>0.83427083333333341</v>
      </c>
      <c r="H38" s="7">
        <f>ROUND(IF(Table1[[#This Row],[SHIFT]]&gt;0, Table1[[#This Row],[Time]]-TIME(Table1[[#This Row],[SHIFT]],0,0),Table1[[#This Row],[Time]]+TIME(ABS(Table1[[#This Row],[SHIFT]]),0,0))-0.5, 0)</f>
        <v>0</v>
      </c>
    </row>
    <row r="39" spans="1:8" ht="30">
      <c r="A39" s="27" t="s">
        <v>855</v>
      </c>
      <c r="B39" s="28" t="s">
        <v>92</v>
      </c>
      <c r="C39" s="29" t="s">
        <v>1050</v>
      </c>
      <c r="D39" s="37">
        <f>MID(C39, 6, 11)+Table1[[#This Row],[Day]]</f>
        <v>44615</v>
      </c>
      <c r="E39" s="38">
        <f>TIMEVALUE(MID(C39,17,9))</f>
        <v>0.43531249999999999</v>
      </c>
      <c r="F39" s="39">
        <f>_xlfn.NUMBERVALUE(MID(C39,26,6))/100</f>
        <v>0</v>
      </c>
      <c r="G39" s="39">
        <f>IF(Table1[[#This Row],[SHIFT]]&gt;0, Table1[[#This Row],[Time]]-TIME(Table1[[#This Row],[SHIFT]],0,0),Table1[[#This Row],[Time]]+TIME(ABS(Table1[[#This Row],[SHIFT]]),0,0))-Table1[[#This Row],[Day]]</f>
        <v>0.43531249999999999</v>
      </c>
      <c r="H39" s="7">
        <f>ROUND(IF(Table1[[#This Row],[SHIFT]]&gt;0, Table1[[#This Row],[Time]]-TIME(Table1[[#This Row],[SHIFT]],0,0),Table1[[#This Row],[Time]]+TIME(ABS(Table1[[#This Row],[SHIFT]]),0,0))-0.5, 0)</f>
        <v>0</v>
      </c>
    </row>
    <row r="40" spans="1:8" ht="30">
      <c r="A40" s="27" t="s">
        <v>853</v>
      </c>
      <c r="B40" s="28" t="s">
        <v>95</v>
      </c>
      <c r="C40" s="29" t="s">
        <v>854</v>
      </c>
      <c r="D40" s="37">
        <f>MID(C40, 6, 11)+Table1[[#This Row],[Day]]</f>
        <v>44609</v>
      </c>
      <c r="E40" s="38">
        <f>TIMEVALUE(MID(C40,17,9))</f>
        <v>0.60409722222222217</v>
      </c>
      <c r="F40" s="39">
        <f>_xlfn.NUMBERVALUE(MID(C40,26,6))/100</f>
        <v>0</v>
      </c>
      <c r="G40" s="39">
        <f>IF(Table1[[#This Row],[SHIFT]]&gt;0, Table1[[#This Row],[Time]]-TIME(Table1[[#This Row],[SHIFT]],0,0),Table1[[#This Row],[Time]]+TIME(ABS(Table1[[#This Row],[SHIFT]]),0,0))-Table1[[#This Row],[Day]]</f>
        <v>0.60409722222222217</v>
      </c>
      <c r="H40" s="7">
        <f>ROUND(IF(Table1[[#This Row],[SHIFT]]&gt;0, Table1[[#This Row],[Time]]-TIME(Table1[[#This Row],[SHIFT]],0,0),Table1[[#This Row],[Time]]+TIME(ABS(Table1[[#This Row],[SHIFT]]),0,0))-0.5, 0)</f>
        <v>0</v>
      </c>
    </row>
    <row r="41" spans="1:8" ht="30">
      <c r="A41" s="27" t="s">
        <v>853</v>
      </c>
      <c r="B41" s="28" t="s">
        <v>91</v>
      </c>
      <c r="C41" s="29" t="s">
        <v>833</v>
      </c>
      <c r="D41" s="37">
        <f>MID(C41, 6, 11)+Table1[[#This Row],[Day]]</f>
        <v>44609</v>
      </c>
      <c r="E41" s="38">
        <f>TIMEVALUE(MID(C41,17,9))</f>
        <v>0.81983796296296296</v>
      </c>
      <c r="F41" s="39">
        <f>_xlfn.NUMBERVALUE(MID(C41,26,6))/100</f>
        <v>0</v>
      </c>
      <c r="G41" s="39">
        <f>IF(Table1[[#This Row],[SHIFT]]&gt;0, Table1[[#This Row],[Time]]-TIME(Table1[[#This Row],[SHIFT]],0,0),Table1[[#This Row],[Time]]+TIME(ABS(Table1[[#This Row],[SHIFT]]),0,0))-Table1[[#This Row],[Day]]</f>
        <v>0.81983796296296296</v>
      </c>
      <c r="H41" s="7">
        <f>ROUND(IF(Table1[[#This Row],[SHIFT]]&gt;0, Table1[[#This Row],[Time]]-TIME(Table1[[#This Row],[SHIFT]],0,0),Table1[[#This Row],[Time]]+TIME(ABS(Table1[[#This Row],[SHIFT]]),0,0))-0.5, 0)</f>
        <v>0</v>
      </c>
    </row>
    <row r="42" spans="1:8" ht="30">
      <c r="A42" s="27" t="s">
        <v>853</v>
      </c>
      <c r="B42" s="28" t="s">
        <v>92</v>
      </c>
      <c r="C42" s="29" t="s">
        <v>741</v>
      </c>
      <c r="D42" s="37">
        <f>MID(C42, 6, 11)+Table1[[#This Row],[Day]]</f>
        <v>44610</v>
      </c>
      <c r="E42" s="38">
        <f>TIMEVALUE(MID(C42,17,9))</f>
        <v>0.71701388888888884</v>
      </c>
      <c r="F42" s="39">
        <f>_xlfn.NUMBERVALUE(MID(C42,26,6))/100</f>
        <v>0</v>
      </c>
      <c r="G42" s="39">
        <f>IF(Table1[[#This Row],[SHIFT]]&gt;0, Table1[[#This Row],[Time]]-TIME(Table1[[#This Row],[SHIFT]],0,0),Table1[[#This Row],[Time]]+TIME(ABS(Table1[[#This Row],[SHIFT]]),0,0))-Table1[[#This Row],[Day]]</f>
        <v>0.71701388888888884</v>
      </c>
      <c r="H42" s="7">
        <f>ROUND(IF(Table1[[#This Row],[SHIFT]]&gt;0, Table1[[#This Row],[Time]]-TIME(Table1[[#This Row],[SHIFT]],0,0),Table1[[#This Row],[Time]]+TIME(ABS(Table1[[#This Row],[SHIFT]]),0,0))-0.5, 0)</f>
        <v>0</v>
      </c>
    </row>
    <row r="43" spans="1:8" ht="30">
      <c r="A43" s="27" t="s">
        <v>853</v>
      </c>
      <c r="B43" s="28" t="s">
        <v>92</v>
      </c>
      <c r="C43" s="29" t="s">
        <v>738</v>
      </c>
      <c r="D43" s="37">
        <f>MID(C43, 6, 11)+Table1[[#This Row],[Day]]</f>
        <v>44610</v>
      </c>
      <c r="E43" s="38">
        <f>TIMEVALUE(MID(C43,17,9))</f>
        <v>0.74453703703703711</v>
      </c>
      <c r="F43" s="39">
        <f>_xlfn.NUMBERVALUE(MID(C43,26,6))/100</f>
        <v>0</v>
      </c>
      <c r="G43" s="39">
        <f>IF(Table1[[#This Row],[SHIFT]]&gt;0, Table1[[#This Row],[Time]]-TIME(Table1[[#This Row],[SHIFT]],0,0),Table1[[#This Row],[Time]]+TIME(ABS(Table1[[#This Row],[SHIFT]]),0,0))-Table1[[#This Row],[Day]]</f>
        <v>0.74453703703703711</v>
      </c>
      <c r="H43" s="7">
        <f>ROUND(IF(Table1[[#This Row],[SHIFT]]&gt;0, Table1[[#This Row],[Time]]-TIME(Table1[[#This Row],[SHIFT]],0,0),Table1[[#This Row],[Time]]+TIME(ABS(Table1[[#This Row],[SHIFT]]),0,0))-0.5, 0)</f>
        <v>0</v>
      </c>
    </row>
    <row r="44" spans="1:8" ht="30">
      <c r="A44" s="27" t="s">
        <v>853</v>
      </c>
      <c r="B44" s="28" t="s">
        <v>91</v>
      </c>
      <c r="C44" s="29" t="s">
        <v>728</v>
      </c>
      <c r="D44" s="37">
        <f>MID(C44, 6, 11)+Table1[[#This Row],[Day]]</f>
        <v>44610</v>
      </c>
      <c r="E44" s="38">
        <f>TIMEVALUE(MID(C44,17,9))</f>
        <v>0.77177083333333341</v>
      </c>
      <c r="F44" s="39">
        <f>_xlfn.NUMBERVALUE(MID(C44,26,6))/100</f>
        <v>0</v>
      </c>
      <c r="G44" s="39">
        <f>IF(Table1[[#This Row],[SHIFT]]&gt;0, Table1[[#This Row],[Time]]-TIME(Table1[[#This Row],[SHIFT]],0,0),Table1[[#This Row],[Time]]+TIME(ABS(Table1[[#This Row],[SHIFT]]),0,0))-Table1[[#This Row],[Day]]</f>
        <v>0.77177083333333341</v>
      </c>
      <c r="H44" s="7">
        <f>ROUND(IF(Table1[[#This Row],[SHIFT]]&gt;0, Table1[[#This Row],[Time]]-TIME(Table1[[#This Row],[SHIFT]],0,0),Table1[[#This Row],[Time]]+TIME(ABS(Table1[[#This Row],[SHIFT]]),0,0))-0.5, 0)</f>
        <v>0</v>
      </c>
    </row>
    <row r="45" spans="1:8" ht="30">
      <c r="A45" s="27" t="s">
        <v>853</v>
      </c>
      <c r="B45" s="28" t="s">
        <v>91</v>
      </c>
      <c r="C45" s="29" t="s">
        <v>716</v>
      </c>
      <c r="D45" s="37">
        <f>MID(C45, 6, 11)+Table1[[#This Row],[Day]]</f>
        <v>44610</v>
      </c>
      <c r="E45" s="38">
        <f>TIMEVALUE(MID(C45,17,9))</f>
        <v>0.82944444444444443</v>
      </c>
      <c r="F45" s="39">
        <f>_xlfn.NUMBERVALUE(MID(C45,26,6))/100</f>
        <v>0</v>
      </c>
      <c r="G45" s="39">
        <f>IF(Table1[[#This Row],[SHIFT]]&gt;0, Table1[[#This Row],[Time]]-TIME(Table1[[#This Row],[SHIFT]],0,0),Table1[[#This Row],[Time]]+TIME(ABS(Table1[[#This Row],[SHIFT]]),0,0))-Table1[[#This Row],[Day]]</f>
        <v>0.82944444444444443</v>
      </c>
      <c r="H45" s="7">
        <f>ROUND(IF(Table1[[#This Row],[SHIFT]]&gt;0, Table1[[#This Row],[Time]]-TIME(Table1[[#This Row],[SHIFT]],0,0),Table1[[#This Row],[Time]]+TIME(ABS(Table1[[#This Row],[SHIFT]]),0,0))-0.5, 0)</f>
        <v>0</v>
      </c>
    </row>
    <row r="46" spans="1:8" ht="30">
      <c r="A46" s="27" t="s">
        <v>853</v>
      </c>
      <c r="B46" s="28" t="s">
        <v>95</v>
      </c>
      <c r="C46" s="29" t="s">
        <v>713</v>
      </c>
      <c r="D46" s="37">
        <f>MID(C46, 6, 11)+Table1[[#This Row],[Day]]</f>
        <v>44610</v>
      </c>
      <c r="E46" s="38">
        <f>TIMEVALUE(MID(C46,17,9))</f>
        <v>0.83564814814814825</v>
      </c>
      <c r="F46" s="39">
        <f>_xlfn.NUMBERVALUE(MID(C46,26,6))/100</f>
        <v>0</v>
      </c>
      <c r="G46" s="39">
        <f>IF(Table1[[#This Row],[SHIFT]]&gt;0, Table1[[#This Row],[Time]]-TIME(Table1[[#This Row],[SHIFT]],0,0),Table1[[#This Row],[Time]]+TIME(ABS(Table1[[#This Row],[SHIFT]]),0,0))-Table1[[#This Row],[Day]]</f>
        <v>0.83564814814814825</v>
      </c>
      <c r="H46" s="7">
        <f>ROUND(IF(Table1[[#This Row],[SHIFT]]&gt;0, Table1[[#This Row],[Time]]-TIME(Table1[[#This Row],[SHIFT]],0,0),Table1[[#This Row],[Time]]+TIME(ABS(Table1[[#This Row],[SHIFT]]),0,0))-0.5, 0)</f>
        <v>0</v>
      </c>
    </row>
    <row r="47" spans="1:8" ht="30">
      <c r="A47" s="27" t="s">
        <v>853</v>
      </c>
      <c r="B47" s="28" t="s">
        <v>92</v>
      </c>
      <c r="C47" s="29" t="s">
        <v>661</v>
      </c>
      <c r="D47" s="37">
        <f>MID(C47, 6, 11)+Table1[[#This Row],[Day]]</f>
        <v>44613</v>
      </c>
      <c r="E47" s="38">
        <f>TIMEVALUE(MID(C47,17,9))</f>
        <v>0.58671296296296294</v>
      </c>
      <c r="F47" s="39">
        <f>_xlfn.NUMBERVALUE(MID(C47,26,6))/100</f>
        <v>0</v>
      </c>
      <c r="G47" s="39">
        <f>IF(Table1[[#This Row],[SHIFT]]&gt;0, Table1[[#This Row],[Time]]-TIME(Table1[[#This Row],[SHIFT]],0,0),Table1[[#This Row],[Time]]+TIME(ABS(Table1[[#This Row],[SHIFT]]),0,0))-Table1[[#This Row],[Day]]</f>
        <v>0.58671296296296294</v>
      </c>
      <c r="H47" s="7">
        <f>ROUND(IF(Table1[[#This Row],[SHIFT]]&gt;0, Table1[[#This Row],[Time]]-TIME(Table1[[#This Row],[SHIFT]],0,0),Table1[[#This Row],[Time]]+TIME(ABS(Table1[[#This Row],[SHIFT]]),0,0))-0.5, 0)</f>
        <v>0</v>
      </c>
    </row>
    <row r="48" spans="1:8" ht="30">
      <c r="A48" s="27" t="s">
        <v>853</v>
      </c>
      <c r="B48" s="28" t="s">
        <v>91</v>
      </c>
      <c r="C48" s="29" t="s">
        <v>643</v>
      </c>
      <c r="D48" s="37">
        <f>MID(C48, 6, 11)+Table1[[#This Row],[Day]]</f>
        <v>44613</v>
      </c>
      <c r="E48" s="38">
        <f>TIMEVALUE(MID(C48,17,9))</f>
        <v>0.8033217592592593</v>
      </c>
      <c r="F48" s="39">
        <f>_xlfn.NUMBERVALUE(MID(C48,26,6))/100</f>
        <v>0</v>
      </c>
      <c r="G48" s="39">
        <f>IF(Table1[[#This Row],[SHIFT]]&gt;0, Table1[[#This Row],[Time]]-TIME(Table1[[#This Row],[SHIFT]],0,0),Table1[[#This Row],[Time]]+TIME(ABS(Table1[[#This Row],[SHIFT]]),0,0))-Table1[[#This Row],[Day]]</f>
        <v>0.8033217592592593</v>
      </c>
      <c r="H48" s="7">
        <f>ROUND(IF(Table1[[#This Row],[SHIFT]]&gt;0, Table1[[#This Row],[Time]]-TIME(Table1[[#This Row],[SHIFT]],0,0),Table1[[#This Row],[Time]]+TIME(ABS(Table1[[#This Row],[SHIFT]]),0,0))-0.5, 0)</f>
        <v>0</v>
      </c>
    </row>
    <row r="49" spans="1:8" ht="30">
      <c r="A49" s="27" t="s">
        <v>853</v>
      </c>
      <c r="B49" s="28" t="s">
        <v>92</v>
      </c>
      <c r="C49" s="29" t="s">
        <v>1126</v>
      </c>
      <c r="D49" s="37">
        <f>MID(C49, 6, 11)+Table1[[#This Row],[Day]]</f>
        <v>44614</v>
      </c>
      <c r="E49" s="38">
        <f>TIMEVALUE(MID(C49,17,9))</f>
        <v>0.57533564814814808</v>
      </c>
      <c r="F49" s="39">
        <f>_xlfn.NUMBERVALUE(MID(C49,26,6))/100</f>
        <v>0</v>
      </c>
      <c r="G49" s="39">
        <f>IF(Table1[[#This Row],[SHIFT]]&gt;0, Table1[[#This Row],[Time]]-TIME(Table1[[#This Row],[SHIFT]],0,0),Table1[[#This Row],[Time]]+TIME(ABS(Table1[[#This Row],[SHIFT]]),0,0))-Table1[[#This Row],[Day]]</f>
        <v>0.57533564814814808</v>
      </c>
      <c r="H49" s="7">
        <f>ROUND(IF(Table1[[#This Row],[SHIFT]]&gt;0, Table1[[#This Row],[Time]]-TIME(Table1[[#This Row],[SHIFT]],0,0),Table1[[#This Row],[Time]]+TIME(ABS(Table1[[#This Row],[SHIFT]]),0,0))-0.5, 0)</f>
        <v>0</v>
      </c>
    </row>
    <row r="50" spans="1:8">
      <c r="A50" s="27" t="s">
        <v>851</v>
      </c>
      <c r="B50" s="28" t="s">
        <v>95</v>
      </c>
      <c r="C50" s="29" t="s">
        <v>852</v>
      </c>
      <c r="D50" s="37">
        <f>MID(C50, 6, 11)+Table1[[#This Row],[Day]]</f>
        <v>44609</v>
      </c>
      <c r="E50" s="38">
        <f>TIMEVALUE(MID(C50,17,9))</f>
        <v>0.60413194444444451</v>
      </c>
      <c r="F50" s="39">
        <f>_xlfn.NUMBERVALUE(MID(C50,26,6))/100</f>
        <v>0</v>
      </c>
      <c r="G50" s="39">
        <f>IF(Table1[[#This Row],[SHIFT]]&gt;0, Table1[[#This Row],[Time]]-TIME(Table1[[#This Row],[SHIFT]],0,0),Table1[[#This Row],[Time]]+TIME(ABS(Table1[[#This Row],[SHIFT]]),0,0))-Table1[[#This Row],[Day]]</f>
        <v>0.60413194444444451</v>
      </c>
      <c r="H50" s="7">
        <f>ROUND(IF(Table1[[#This Row],[SHIFT]]&gt;0, Table1[[#This Row],[Time]]-TIME(Table1[[#This Row],[SHIFT]],0,0),Table1[[#This Row],[Time]]+TIME(ABS(Table1[[#This Row],[SHIFT]]),0,0))-0.5, 0)</f>
        <v>0</v>
      </c>
    </row>
    <row r="51" spans="1:8">
      <c r="A51" s="27" t="s">
        <v>851</v>
      </c>
      <c r="B51" s="28" t="s">
        <v>91</v>
      </c>
      <c r="C51" s="29" t="s">
        <v>832</v>
      </c>
      <c r="D51" s="37">
        <f>MID(C51, 6, 11)+Table1[[#This Row],[Day]]</f>
        <v>44609</v>
      </c>
      <c r="E51" s="38">
        <f>TIMEVALUE(MID(C51,17,9))</f>
        <v>0.82254629629629628</v>
      </c>
      <c r="F51" s="39">
        <f>_xlfn.NUMBERVALUE(MID(C51,26,6))/100</f>
        <v>0</v>
      </c>
      <c r="G51" s="39">
        <f>IF(Table1[[#This Row],[SHIFT]]&gt;0, Table1[[#This Row],[Time]]-TIME(Table1[[#This Row],[SHIFT]],0,0),Table1[[#This Row],[Time]]+TIME(ABS(Table1[[#This Row],[SHIFT]]),0,0))-Table1[[#This Row],[Day]]</f>
        <v>0.82254629629629628</v>
      </c>
      <c r="H51" s="7">
        <f>ROUND(IF(Table1[[#This Row],[SHIFT]]&gt;0, Table1[[#This Row],[Time]]-TIME(Table1[[#This Row],[SHIFT]],0,0),Table1[[#This Row],[Time]]+TIME(ABS(Table1[[#This Row],[SHIFT]]),0,0))-0.5, 0)</f>
        <v>0</v>
      </c>
    </row>
    <row r="52" spans="1:8">
      <c r="A52" s="27" t="s">
        <v>851</v>
      </c>
      <c r="B52" s="28" t="s">
        <v>92</v>
      </c>
      <c r="C52" s="29" t="s">
        <v>735</v>
      </c>
      <c r="D52" s="37">
        <f>MID(C52, 6, 11)+Table1[[#This Row],[Day]]</f>
        <v>44610</v>
      </c>
      <c r="E52" s="38">
        <f>TIMEVALUE(MID(C52,17,9))</f>
        <v>0.75115740740740744</v>
      </c>
      <c r="F52" s="39">
        <f>_xlfn.NUMBERVALUE(MID(C52,26,6))/100</f>
        <v>0</v>
      </c>
      <c r="G52" s="39">
        <f>IF(Table1[[#This Row],[SHIFT]]&gt;0, Table1[[#This Row],[Time]]-TIME(Table1[[#This Row],[SHIFT]],0,0),Table1[[#This Row],[Time]]+TIME(ABS(Table1[[#This Row],[SHIFT]]),0,0))-Table1[[#This Row],[Day]]</f>
        <v>0.75115740740740744</v>
      </c>
      <c r="H52" s="7">
        <f>ROUND(IF(Table1[[#This Row],[SHIFT]]&gt;0, Table1[[#This Row],[Time]]-TIME(Table1[[#This Row],[SHIFT]],0,0),Table1[[#This Row],[Time]]+TIME(ABS(Table1[[#This Row],[SHIFT]]),0,0))-0.5, 0)</f>
        <v>0</v>
      </c>
    </row>
    <row r="53" spans="1:8">
      <c r="A53" s="27" t="s">
        <v>851</v>
      </c>
      <c r="B53" s="28" t="s">
        <v>98</v>
      </c>
      <c r="C53" s="29" t="s">
        <v>733</v>
      </c>
      <c r="D53" s="37">
        <f>MID(C53, 6, 11)+Table1[[#This Row],[Day]]</f>
        <v>44610</v>
      </c>
      <c r="E53" s="38">
        <f>TIMEVALUE(MID(C53,17,9))</f>
        <v>0.76327546296296289</v>
      </c>
      <c r="F53" s="39">
        <f>_xlfn.NUMBERVALUE(MID(C53,26,6))/100</f>
        <v>0</v>
      </c>
      <c r="G53" s="39">
        <f>IF(Table1[[#This Row],[SHIFT]]&gt;0, Table1[[#This Row],[Time]]-TIME(Table1[[#This Row],[SHIFT]],0,0),Table1[[#This Row],[Time]]+TIME(ABS(Table1[[#This Row],[SHIFT]]),0,0))-Table1[[#This Row],[Day]]</f>
        <v>0.76327546296296289</v>
      </c>
      <c r="H53" s="7">
        <f>ROUND(IF(Table1[[#This Row],[SHIFT]]&gt;0, Table1[[#This Row],[Time]]-TIME(Table1[[#This Row],[SHIFT]],0,0),Table1[[#This Row],[Time]]+TIME(ABS(Table1[[#This Row],[SHIFT]]),0,0))-0.5, 0)</f>
        <v>0</v>
      </c>
    </row>
    <row r="54" spans="1:8">
      <c r="A54" s="27" t="s">
        <v>851</v>
      </c>
      <c r="B54" s="28" t="s">
        <v>91</v>
      </c>
      <c r="C54" s="29" t="s">
        <v>727</v>
      </c>
      <c r="D54" s="37">
        <f>MID(C54, 6, 11)+Table1[[#This Row],[Day]]</f>
        <v>44610</v>
      </c>
      <c r="E54" s="38">
        <f>TIMEVALUE(MID(C54,17,9))</f>
        <v>0.77621527777777777</v>
      </c>
      <c r="F54" s="39">
        <f>_xlfn.NUMBERVALUE(MID(C54,26,6))/100</f>
        <v>0</v>
      </c>
      <c r="G54" s="39">
        <f>IF(Table1[[#This Row],[SHIFT]]&gt;0, Table1[[#This Row],[Time]]-TIME(Table1[[#This Row],[SHIFT]],0,0),Table1[[#This Row],[Time]]+TIME(ABS(Table1[[#This Row],[SHIFT]]),0,0))-Table1[[#This Row],[Day]]</f>
        <v>0.77621527777777777</v>
      </c>
      <c r="H54" s="7">
        <f>ROUND(IF(Table1[[#This Row],[SHIFT]]&gt;0, Table1[[#This Row],[Time]]-TIME(Table1[[#This Row],[SHIFT]],0,0),Table1[[#This Row],[Time]]+TIME(ABS(Table1[[#This Row],[SHIFT]]),0,0))-0.5, 0)</f>
        <v>0</v>
      </c>
    </row>
    <row r="55" spans="1:8">
      <c r="A55" s="27" t="s">
        <v>851</v>
      </c>
      <c r="B55" s="28" t="s">
        <v>95</v>
      </c>
      <c r="C55" s="29" t="s">
        <v>712</v>
      </c>
      <c r="D55" s="37">
        <f>MID(C55, 6, 11)+Table1[[#This Row],[Day]]</f>
        <v>44610</v>
      </c>
      <c r="E55" s="38">
        <f>TIMEVALUE(MID(C55,17,9))</f>
        <v>0.83678240740740739</v>
      </c>
      <c r="F55" s="39">
        <f>_xlfn.NUMBERVALUE(MID(C55,26,6))/100</f>
        <v>0</v>
      </c>
      <c r="G55" s="39">
        <f>IF(Table1[[#This Row],[SHIFT]]&gt;0, Table1[[#This Row],[Time]]-TIME(Table1[[#This Row],[SHIFT]],0,0),Table1[[#This Row],[Time]]+TIME(ABS(Table1[[#This Row],[SHIFT]]),0,0))-Table1[[#This Row],[Day]]</f>
        <v>0.83678240740740739</v>
      </c>
      <c r="H55" s="7">
        <f>ROUND(IF(Table1[[#This Row],[SHIFT]]&gt;0, Table1[[#This Row],[Time]]-TIME(Table1[[#This Row],[SHIFT]],0,0),Table1[[#This Row],[Time]]+TIME(ABS(Table1[[#This Row],[SHIFT]]),0,0))-0.5, 0)</f>
        <v>0</v>
      </c>
    </row>
    <row r="56" spans="1:8">
      <c r="A56" s="27" t="s">
        <v>851</v>
      </c>
      <c r="B56" s="28" t="s">
        <v>92</v>
      </c>
      <c r="C56" s="29" t="s">
        <v>706</v>
      </c>
      <c r="D56" s="37">
        <f>MID(C56, 6, 11)+Table1[[#This Row],[Day]]</f>
        <v>44610</v>
      </c>
      <c r="E56" s="38">
        <f>TIMEVALUE(MID(C56,17,9))</f>
        <v>0.86225694444444445</v>
      </c>
      <c r="F56" s="39">
        <f>_xlfn.NUMBERVALUE(MID(C56,26,6))/100</f>
        <v>0</v>
      </c>
      <c r="G56" s="39">
        <f>IF(Table1[[#This Row],[SHIFT]]&gt;0, Table1[[#This Row],[Time]]-TIME(Table1[[#This Row],[SHIFT]],0,0),Table1[[#This Row],[Time]]+TIME(ABS(Table1[[#This Row],[SHIFT]]),0,0))-Table1[[#This Row],[Day]]</f>
        <v>0.86225694444444445</v>
      </c>
      <c r="H56" s="7">
        <f>ROUND(IF(Table1[[#This Row],[SHIFT]]&gt;0, Table1[[#This Row],[Time]]-TIME(Table1[[#This Row],[SHIFT]],0,0),Table1[[#This Row],[Time]]+TIME(ABS(Table1[[#This Row],[SHIFT]]),0,0))-0.5, 0)</f>
        <v>0</v>
      </c>
    </row>
    <row r="57" spans="1:8">
      <c r="A57" s="27" t="s">
        <v>851</v>
      </c>
      <c r="B57" s="28" t="s">
        <v>93</v>
      </c>
      <c r="C57" s="29" t="s">
        <v>678</v>
      </c>
      <c r="D57" s="37">
        <f>MID(C57, 6, 11)+Table1[[#This Row],[Day]]</f>
        <v>44612</v>
      </c>
      <c r="E57" s="38">
        <f>TIMEVALUE(MID(C57,17,9))</f>
        <v>0.89151620370370377</v>
      </c>
      <c r="F57" s="39">
        <f>_xlfn.NUMBERVALUE(MID(C57,26,6))/100</f>
        <v>0</v>
      </c>
      <c r="G57" s="39">
        <f>IF(Table1[[#This Row],[SHIFT]]&gt;0, Table1[[#This Row],[Time]]-TIME(Table1[[#This Row],[SHIFT]],0,0),Table1[[#This Row],[Time]]+TIME(ABS(Table1[[#This Row],[SHIFT]]),0,0))-Table1[[#This Row],[Day]]</f>
        <v>0.89151620370370377</v>
      </c>
      <c r="H57" s="7">
        <f>ROUND(IF(Table1[[#This Row],[SHIFT]]&gt;0, Table1[[#This Row],[Time]]-TIME(Table1[[#This Row],[SHIFT]],0,0),Table1[[#This Row],[Time]]+TIME(ABS(Table1[[#This Row],[SHIFT]]),0,0))-0.5, 0)</f>
        <v>0</v>
      </c>
    </row>
    <row r="58" spans="1:8">
      <c r="A58" s="27" t="s">
        <v>851</v>
      </c>
      <c r="B58" s="28" t="s">
        <v>92</v>
      </c>
      <c r="C58" s="29" t="s">
        <v>659</v>
      </c>
      <c r="D58" s="37">
        <f>MID(C58, 6, 11)+Table1[[#This Row],[Day]]</f>
        <v>44613</v>
      </c>
      <c r="E58" s="38">
        <f>TIMEVALUE(MID(C58,17,9))</f>
        <v>0.59234953703703697</v>
      </c>
      <c r="F58" s="39">
        <f>_xlfn.NUMBERVALUE(MID(C58,26,6))/100</f>
        <v>0</v>
      </c>
      <c r="G58" s="39">
        <f>IF(Table1[[#This Row],[SHIFT]]&gt;0, Table1[[#This Row],[Time]]-TIME(Table1[[#This Row],[SHIFT]],0,0),Table1[[#This Row],[Time]]+TIME(ABS(Table1[[#This Row],[SHIFT]]),0,0))-Table1[[#This Row],[Day]]</f>
        <v>0.59234953703703697</v>
      </c>
      <c r="H58" s="7">
        <f>ROUND(IF(Table1[[#This Row],[SHIFT]]&gt;0, Table1[[#This Row],[Time]]-TIME(Table1[[#This Row],[SHIFT]],0,0),Table1[[#This Row],[Time]]+TIME(ABS(Table1[[#This Row],[SHIFT]]),0,0))-0.5, 0)</f>
        <v>0</v>
      </c>
    </row>
    <row r="59" spans="1:8">
      <c r="A59" s="27" t="s">
        <v>851</v>
      </c>
      <c r="B59" s="28" t="s">
        <v>98</v>
      </c>
      <c r="C59" s="29" t="s">
        <v>642</v>
      </c>
      <c r="D59" s="37">
        <f>MID(C59, 6, 11)+Table1[[#This Row],[Day]]</f>
        <v>44613</v>
      </c>
      <c r="E59" s="38">
        <f>TIMEVALUE(MID(C59,17,9))</f>
        <v>0.80625000000000002</v>
      </c>
      <c r="F59" s="39">
        <f>_xlfn.NUMBERVALUE(MID(C59,26,6))/100</f>
        <v>0</v>
      </c>
      <c r="G59" s="39">
        <f>IF(Table1[[#This Row],[SHIFT]]&gt;0, Table1[[#This Row],[Time]]-TIME(Table1[[#This Row],[SHIFT]],0,0),Table1[[#This Row],[Time]]+TIME(ABS(Table1[[#This Row],[SHIFT]]),0,0))-Table1[[#This Row],[Day]]</f>
        <v>0.80625000000000002</v>
      </c>
      <c r="H59" s="7">
        <f>ROUND(IF(Table1[[#This Row],[SHIFT]]&gt;0, Table1[[#This Row],[Time]]-TIME(Table1[[#This Row],[SHIFT]],0,0),Table1[[#This Row],[Time]]+TIME(ABS(Table1[[#This Row],[SHIFT]]),0,0))-0.5, 0)</f>
        <v>0</v>
      </c>
    </row>
    <row r="60" spans="1:8">
      <c r="A60" s="27" t="s">
        <v>851</v>
      </c>
      <c r="B60" s="28" t="s">
        <v>93</v>
      </c>
      <c r="C60" s="29" t="s">
        <v>584</v>
      </c>
      <c r="D60" s="37">
        <f>MID(C60, 6, 11)+Table1[[#This Row],[Day]]</f>
        <v>44613</v>
      </c>
      <c r="E60" s="38">
        <f>TIMEVALUE(MID(C60,17,9))</f>
        <v>0.95241898148148152</v>
      </c>
      <c r="F60" s="39">
        <f>_xlfn.NUMBERVALUE(MID(C60,26,6))/100</f>
        <v>0</v>
      </c>
      <c r="G60" s="39">
        <f>IF(Table1[[#This Row],[SHIFT]]&gt;0, Table1[[#This Row],[Time]]-TIME(Table1[[#This Row],[SHIFT]],0,0),Table1[[#This Row],[Time]]+TIME(ABS(Table1[[#This Row],[SHIFT]]),0,0))-Table1[[#This Row],[Day]]</f>
        <v>0.95241898148148152</v>
      </c>
      <c r="H60" s="7">
        <f>ROUND(IF(Table1[[#This Row],[SHIFT]]&gt;0, Table1[[#This Row],[Time]]-TIME(Table1[[#This Row],[SHIFT]],0,0),Table1[[#This Row],[Time]]+TIME(ABS(Table1[[#This Row],[SHIFT]]),0,0))-0.5, 0)</f>
        <v>0</v>
      </c>
    </row>
    <row r="61" spans="1:8">
      <c r="A61" s="27" t="s">
        <v>851</v>
      </c>
      <c r="B61" s="28" t="s">
        <v>92</v>
      </c>
      <c r="C61" s="29" t="s">
        <v>1118</v>
      </c>
      <c r="D61" s="37">
        <f>MID(C61, 6, 11)+Table1[[#This Row],[Day]]</f>
        <v>44614</v>
      </c>
      <c r="E61" s="38">
        <f>TIMEVALUE(MID(C61,17,9))</f>
        <v>0.69506944444444441</v>
      </c>
      <c r="F61" s="39">
        <f>_xlfn.NUMBERVALUE(MID(C61,26,6))/100</f>
        <v>0</v>
      </c>
      <c r="G61" s="39">
        <f>IF(Table1[[#This Row],[SHIFT]]&gt;0, Table1[[#This Row],[Time]]-TIME(Table1[[#This Row],[SHIFT]],0,0),Table1[[#This Row],[Time]]+TIME(ABS(Table1[[#This Row],[SHIFT]]),0,0))-Table1[[#This Row],[Day]]</f>
        <v>0.69506944444444441</v>
      </c>
      <c r="H61" s="7">
        <f>ROUND(IF(Table1[[#This Row],[SHIFT]]&gt;0, Table1[[#This Row],[Time]]-TIME(Table1[[#This Row],[SHIFT]],0,0),Table1[[#This Row],[Time]]+TIME(ABS(Table1[[#This Row],[SHIFT]]),0,0))-0.5, 0)</f>
        <v>0</v>
      </c>
    </row>
    <row r="62" spans="1:8">
      <c r="A62" s="27" t="s">
        <v>851</v>
      </c>
      <c r="B62" s="28" t="s">
        <v>93</v>
      </c>
      <c r="C62" s="29" t="s">
        <v>1116</v>
      </c>
      <c r="D62" s="37">
        <f>MID(C62, 6, 11)+Table1[[#This Row],[Day]]</f>
        <v>44614</v>
      </c>
      <c r="E62" s="38">
        <f>TIMEVALUE(MID(C62,17,9))</f>
        <v>0.7252777777777778</v>
      </c>
      <c r="F62" s="39">
        <f>_xlfn.NUMBERVALUE(MID(C62,26,6))/100</f>
        <v>0</v>
      </c>
      <c r="G62" s="39">
        <f>IF(Table1[[#This Row],[SHIFT]]&gt;0, Table1[[#This Row],[Time]]-TIME(Table1[[#This Row],[SHIFT]],0,0),Table1[[#This Row],[Time]]+TIME(ABS(Table1[[#This Row],[SHIFT]]),0,0))-Table1[[#This Row],[Day]]</f>
        <v>0.7252777777777778</v>
      </c>
      <c r="H62" s="7">
        <f>ROUND(IF(Table1[[#This Row],[SHIFT]]&gt;0, Table1[[#This Row],[Time]]-TIME(Table1[[#This Row],[SHIFT]],0,0),Table1[[#This Row],[Time]]+TIME(ABS(Table1[[#This Row],[SHIFT]]),0,0))-0.5, 0)</f>
        <v>0</v>
      </c>
    </row>
    <row r="63" spans="1:8">
      <c r="A63" s="27" t="s">
        <v>851</v>
      </c>
      <c r="B63" s="28" t="s">
        <v>93</v>
      </c>
      <c r="C63" s="29" t="s">
        <v>1115</v>
      </c>
      <c r="D63" s="37">
        <f>MID(C63, 6, 11)+Table1[[#This Row],[Day]]</f>
        <v>44614</v>
      </c>
      <c r="E63" s="38">
        <f>TIMEVALUE(MID(C63,17,9))</f>
        <v>0.72633101851851845</v>
      </c>
      <c r="F63" s="39">
        <f>_xlfn.NUMBERVALUE(MID(C63,26,6))/100</f>
        <v>0</v>
      </c>
      <c r="G63" s="39">
        <f>IF(Table1[[#This Row],[SHIFT]]&gt;0, Table1[[#This Row],[Time]]-TIME(Table1[[#This Row],[SHIFT]],0,0),Table1[[#This Row],[Time]]+TIME(ABS(Table1[[#This Row],[SHIFT]]),0,0))-Table1[[#This Row],[Day]]</f>
        <v>0.72633101851851845</v>
      </c>
      <c r="H63" s="7">
        <f>ROUND(IF(Table1[[#This Row],[SHIFT]]&gt;0, Table1[[#This Row],[Time]]-TIME(Table1[[#This Row],[SHIFT]],0,0),Table1[[#This Row],[Time]]+TIME(ABS(Table1[[#This Row],[SHIFT]]),0,0))-0.5, 0)</f>
        <v>0</v>
      </c>
    </row>
    <row r="64" spans="1:8">
      <c r="A64" s="27" t="s">
        <v>851</v>
      </c>
      <c r="B64" s="28" t="s">
        <v>91</v>
      </c>
      <c r="C64" s="29" t="s">
        <v>1103</v>
      </c>
      <c r="D64" s="37">
        <f>MID(C64, 6, 11)+Table1[[#This Row],[Day]]</f>
        <v>44614</v>
      </c>
      <c r="E64" s="38">
        <f>TIMEVALUE(MID(C64,17,9))</f>
        <v>0.77542824074074079</v>
      </c>
      <c r="F64" s="39">
        <f>_xlfn.NUMBERVALUE(MID(C64,26,6))/100</f>
        <v>0</v>
      </c>
      <c r="G64" s="39">
        <f>IF(Table1[[#This Row],[SHIFT]]&gt;0, Table1[[#This Row],[Time]]-TIME(Table1[[#This Row],[SHIFT]],0,0),Table1[[#This Row],[Time]]+TIME(ABS(Table1[[#This Row],[SHIFT]]),0,0))-Table1[[#This Row],[Day]]</f>
        <v>0.77542824074074079</v>
      </c>
      <c r="H64" s="7">
        <f>ROUND(IF(Table1[[#This Row],[SHIFT]]&gt;0, Table1[[#This Row],[Time]]-TIME(Table1[[#This Row],[SHIFT]],0,0),Table1[[#This Row],[Time]]+TIME(ABS(Table1[[#This Row],[SHIFT]]),0,0))-0.5, 0)</f>
        <v>0</v>
      </c>
    </row>
    <row r="65" spans="1:8">
      <c r="A65" s="27" t="s">
        <v>851</v>
      </c>
      <c r="B65" s="28" t="s">
        <v>92</v>
      </c>
      <c r="C65" s="29" t="s">
        <v>1093</v>
      </c>
      <c r="D65" s="37">
        <f>MID(C65, 6, 11)+Table1[[#This Row],[Day]]</f>
        <v>44614</v>
      </c>
      <c r="E65" s="38">
        <f>TIMEVALUE(MID(C65,17,9))</f>
        <v>0.82502314814814814</v>
      </c>
      <c r="F65" s="39">
        <f>_xlfn.NUMBERVALUE(MID(C65,26,6))/100</f>
        <v>0</v>
      </c>
      <c r="G65" s="39">
        <f>IF(Table1[[#This Row],[SHIFT]]&gt;0, Table1[[#This Row],[Time]]-TIME(Table1[[#This Row],[SHIFT]],0,0),Table1[[#This Row],[Time]]+TIME(ABS(Table1[[#This Row],[SHIFT]]),0,0))-Table1[[#This Row],[Day]]</f>
        <v>0.82502314814814814</v>
      </c>
      <c r="H65" s="7">
        <f>ROUND(IF(Table1[[#This Row],[SHIFT]]&gt;0, Table1[[#This Row],[Time]]-TIME(Table1[[#This Row],[SHIFT]],0,0),Table1[[#This Row],[Time]]+TIME(ABS(Table1[[#This Row],[SHIFT]]),0,0))-0.5, 0)</f>
        <v>0</v>
      </c>
    </row>
    <row r="66" spans="1:8" ht="30">
      <c r="A66" s="27" t="s">
        <v>849</v>
      </c>
      <c r="B66" s="28" t="s">
        <v>95</v>
      </c>
      <c r="C66" s="29" t="s">
        <v>850</v>
      </c>
      <c r="D66" s="37">
        <f>MID(C66, 6, 11)+Table1[[#This Row],[Day]]</f>
        <v>44609</v>
      </c>
      <c r="E66" s="38">
        <f>TIMEVALUE(MID(C66,17,9))</f>
        <v>0.60416666666666663</v>
      </c>
      <c r="F66" s="39">
        <f>_xlfn.NUMBERVALUE(MID(C66,26,6))/100</f>
        <v>0</v>
      </c>
      <c r="G66" s="39">
        <f>IF(Table1[[#This Row],[SHIFT]]&gt;0, Table1[[#This Row],[Time]]-TIME(Table1[[#This Row],[SHIFT]],0,0),Table1[[#This Row],[Time]]+TIME(ABS(Table1[[#This Row],[SHIFT]]),0,0))-Table1[[#This Row],[Day]]</f>
        <v>0.60416666666666663</v>
      </c>
      <c r="H66" s="7">
        <f>ROUND(IF(Table1[[#This Row],[SHIFT]]&gt;0, Table1[[#This Row],[Time]]-TIME(Table1[[#This Row],[SHIFT]],0,0),Table1[[#This Row],[Time]]+TIME(ABS(Table1[[#This Row],[SHIFT]]),0,0))-0.5, 0)</f>
        <v>0</v>
      </c>
    </row>
    <row r="67" spans="1:8" ht="30">
      <c r="A67" s="27" t="s">
        <v>849</v>
      </c>
      <c r="B67" s="28" t="s">
        <v>91</v>
      </c>
      <c r="C67" s="29" t="s">
        <v>831</v>
      </c>
      <c r="D67" s="37">
        <f>MID(C67, 6, 11)+Table1[[#This Row],[Day]]</f>
        <v>44609</v>
      </c>
      <c r="E67" s="38">
        <f>TIMEVALUE(MID(C67,17,9))</f>
        <v>0.82627314814814812</v>
      </c>
      <c r="F67" s="39">
        <f>_xlfn.NUMBERVALUE(MID(C67,26,6))/100</f>
        <v>0</v>
      </c>
      <c r="G67" s="39">
        <f>IF(Table1[[#This Row],[SHIFT]]&gt;0, Table1[[#This Row],[Time]]-TIME(Table1[[#This Row],[SHIFT]],0,0),Table1[[#This Row],[Time]]+TIME(ABS(Table1[[#This Row],[SHIFT]]),0,0))-Table1[[#This Row],[Day]]</f>
        <v>0.82627314814814812</v>
      </c>
      <c r="H67" s="7">
        <f>ROUND(IF(Table1[[#This Row],[SHIFT]]&gt;0, Table1[[#This Row],[Time]]-TIME(Table1[[#This Row],[SHIFT]],0,0),Table1[[#This Row],[Time]]+TIME(ABS(Table1[[#This Row],[SHIFT]]),0,0))-0.5, 0)</f>
        <v>0</v>
      </c>
    </row>
    <row r="68" spans="1:8" ht="30">
      <c r="A68" s="27" t="s">
        <v>849</v>
      </c>
      <c r="B68" s="28" t="s">
        <v>100</v>
      </c>
      <c r="C68" s="29" t="s">
        <v>772</v>
      </c>
      <c r="D68" s="37">
        <f>MID(C68, 6, 11)+Table1[[#This Row],[Day]]</f>
        <v>44610</v>
      </c>
      <c r="E68" s="38">
        <f>TIMEVALUE(MID(C68,17,9))</f>
        <v>4.0335648148148148E-2</v>
      </c>
      <c r="F68" s="39">
        <f>_xlfn.NUMBERVALUE(MID(C68,26,6))/100</f>
        <v>0</v>
      </c>
      <c r="G68" s="39">
        <f>IF(Table1[[#This Row],[SHIFT]]&gt;0, Table1[[#This Row],[Time]]-TIME(Table1[[#This Row],[SHIFT]],0,0),Table1[[#This Row],[Time]]+TIME(ABS(Table1[[#This Row],[SHIFT]]),0,0))-Table1[[#This Row],[Day]]</f>
        <v>4.0335648148148148E-2</v>
      </c>
      <c r="H68" s="7">
        <f>ROUND(IF(Table1[[#This Row],[SHIFT]]&gt;0, Table1[[#This Row],[Time]]-TIME(Table1[[#This Row],[SHIFT]],0,0),Table1[[#This Row],[Time]]+TIME(ABS(Table1[[#This Row],[SHIFT]]),0,0))-0.5, 0)</f>
        <v>0</v>
      </c>
    </row>
    <row r="69" spans="1:8" ht="30">
      <c r="A69" s="27" t="s">
        <v>849</v>
      </c>
      <c r="B69" s="28" t="s">
        <v>96</v>
      </c>
      <c r="C69" s="29" t="s">
        <v>764</v>
      </c>
      <c r="D69" s="37">
        <f>MID(C69, 6, 11)+Table1[[#This Row],[Day]]</f>
        <v>44610</v>
      </c>
      <c r="E69" s="38">
        <f>TIMEVALUE(MID(C69,17,9))</f>
        <v>0.31655092592592593</v>
      </c>
      <c r="F69" s="39">
        <f>_xlfn.NUMBERVALUE(MID(C69,26,6))/100</f>
        <v>0</v>
      </c>
      <c r="G69" s="39">
        <f>IF(Table1[[#This Row],[SHIFT]]&gt;0, Table1[[#This Row],[Time]]-TIME(Table1[[#This Row],[SHIFT]],0,0),Table1[[#This Row],[Time]]+TIME(ABS(Table1[[#This Row],[SHIFT]]),0,0))-Table1[[#This Row],[Day]]</f>
        <v>0.31655092592592593</v>
      </c>
      <c r="H69" s="7">
        <f>ROUND(IF(Table1[[#This Row],[SHIFT]]&gt;0, Table1[[#This Row],[Time]]-TIME(Table1[[#This Row],[SHIFT]],0,0),Table1[[#This Row],[Time]]+TIME(ABS(Table1[[#This Row],[SHIFT]]),0,0))-0.5, 0)</f>
        <v>0</v>
      </c>
    </row>
    <row r="70" spans="1:8" ht="30">
      <c r="A70" s="27" t="s">
        <v>849</v>
      </c>
      <c r="B70" s="28" t="s">
        <v>91</v>
      </c>
      <c r="C70" s="29" t="s">
        <v>758</v>
      </c>
      <c r="D70" s="37">
        <f>MID(C70, 6, 11)+Table1[[#This Row],[Day]]</f>
        <v>44610</v>
      </c>
      <c r="E70" s="38">
        <f>TIMEVALUE(MID(C70,17,9))</f>
        <v>0.50167824074074074</v>
      </c>
      <c r="F70" s="39">
        <f>_xlfn.NUMBERVALUE(MID(C70,26,6))/100</f>
        <v>0</v>
      </c>
      <c r="G70" s="39">
        <f>IF(Table1[[#This Row],[SHIFT]]&gt;0, Table1[[#This Row],[Time]]-TIME(Table1[[#This Row],[SHIFT]],0,0),Table1[[#This Row],[Time]]+TIME(ABS(Table1[[#This Row],[SHIFT]]),0,0))-Table1[[#This Row],[Day]]</f>
        <v>0.50167824074074074</v>
      </c>
      <c r="H70" s="7">
        <f>ROUND(IF(Table1[[#This Row],[SHIFT]]&gt;0, Table1[[#This Row],[Time]]-TIME(Table1[[#This Row],[SHIFT]],0,0),Table1[[#This Row],[Time]]+TIME(ABS(Table1[[#This Row],[SHIFT]]),0,0))-0.5, 0)</f>
        <v>0</v>
      </c>
    </row>
    <row r="71" spans="1:8" ht="30">
      <c r="A71" s="27" t="s">
        <v>849</v>
      </c>
      <c r="B71" s="28" t="s">
        <v>92</v>
      </c>
      <c r="C71" s="29" t="s">
        <v>743</v>
      </c>
      <c r="D71" s="37">
        <f>MID(C71, 6, 11)+Table1[[#This Row],[Day]]</f>
        <v>44610</v>
      </c>
      <c r="E71" s="38">
        <f>TIMEVALUE(MID(C71,17,9))</f>
        <v>0.69871527777777775</v>
      </c>
      <c r="F71" s="39">
        <f>_xlfn.NUMBERVALUE(MID(C71,26,6))/100</f>
        <v>0</v>
      </c>
      <c r="G71" s="39">
        <f>IF(Table1[[#This Row],[SHIFT]]&gt;0, Table1[[#This Row],[Time]]-TIME(Table1[[#This Row],[SHIFT]],0,0),Table1[[#This Row],[Time]]+TIME(ABS(Table1[[#This Row],[SHIFT]]),0,0))-Table1[[#This Row],[Day]]</f>
        <v>0.69871527777777775</v>
      </c>
      <c r="H71" s="7">
        <f>ROUND(IF(Table1[[#This Row],[SHIFT]]&gt;0, Table1[[#This Row],[Time]]-TIME(Table1[[#This Row],[SHIFT]],0,0),Table1[[#This Row],[Time]]+TIME(ABS(Table1[[#This Row],[SHIFT]]),0,0))-0.5, 0)</f>
        <v>0</v>
      </c>
    </row>
    <row r="72" spans="1:8" ht="30">
      <c r="A72" s="27" t="s">
        <v>849</v>
      </c>
      <c r="B72" s="28" t="s">
        <v>100</v>
      </c>
      <c r="C72" s="29" t="s">
        <v>723</v>
      </c>
      <c r="D72" s="37">
        <f>MID(C72, 6, 11)+Table1[[#This Row],[Day]]</f>
        <v>44610</v>
      </c>
      <c r="E72" s="38">
        <f>TIMEVALUE(MID(C72,17,9))</f>
        <v>0.80603009259259262</v>
      </c>
      <c r="F72" s="39">
        <f>_xlfn.NUMBERVALUE(MID(C72,26,6))/100</f>
        <v>0</v>
      </c>
      <c r="G72" s="39">
        <f>IF(Table1[[#This Row],[SHIFT]]&gt;0, Table1[[#This Row],[Time]]-TIME(Table1[[#This Row],[SHIFT]],0,0),Table1[[#This Row],[Time]]+TIME(ABS(Table1[[#This Row],[SHIFT]]),0,0))-Table1[[#This Row],[Day]]</f>
        <v>0.80603009259259262</v>
      </c>
      <c r="H72" s="7">
        <f>ROUND(IF(Table1[[#This Row],[SHIFT]]&gt;0, Table1[[#This Row],[Time]]-TIME(Table1[[#This Row],[SHIFT]],0,0),Table1[[#This Row],[Time]]+TIME(ABS(Table1[[#This Row],[SHIFT]]),0,0))-0.5, 0)</f>
        <v>0</v>
      </c>
    </row>
    <row r="73" spans="1:8" ht="30">
      <c r="A73" s="27" t="s">
        <v>849</v>
      </c>
      <c r="B73" s="28" t="s">
        <v>100</v>
      </c>
      <c r="C73" s="29" t="s">
        <v>717</v>
      </c>
      <c r="D73" s="37">
        <f>MID(C73, 6, 11)+Table1[[#This Row],[Day]]</f>
        <v>44610</v>
      </c>
      <c r="E73" s="38">
        <f>TIMEVALUE(MID(C73,17,9))</f>
        <v>0.82879629629629636</v>
      </c>
      <c r="F73" s="39">
        <f>_xlfn.NUMBERVALUE(MID(C73,26,6))/100</f>
        <v>0</v>
      </c>
      <c r="G73" s="39">
        <f>IF(Table1[[#This Row],[SHIFT]]&gt;0, Table1[[#This Row],[Time]]-TIME(Table1[[#This Row],[SHIFT]],0,0),Table1[[#This Row],[Time]]+TIME(ABS(Table1[[#This Row],[SHIFT]]),0,0))-Table1[[#This Row],[Day]]</f>
        <v>0.82879629629629636</v>
      </c>
      <c r="H73" s="7">
        <f>ROUND(IF(Table1[[#This Row],[SHIFT]]&gt;0, Table1[[#This Row],[Time]]-TIME(Table1[[#This Row],[SHIFT]],0,0),Table1[[#This Row],[Time]]+TIME(ABS(Table1[[#This Row],[SHIFT]]),0,0))-0.5, 0)</f>
        <v>0</v>
      </c>
    </row>
    <row r="74" spans="1:8" ht="30">
      <c r="A74" s="27" t="s">
        <v>849</v>
      </c>
      <c r="B74" s="28" t="s">
        <v>95</v>
      </c>
      <c r="C74" s="29" t="s">
        <v>711</v>
      </c>
      <c r="D74" s="37">
        <f>MID(C74, 6, 11)+Table1[[#This Row],[Day]]</f>
        <v>44610</v>
      </c>
      <c r="E74" s="38">
        <f>TIMEVALUE(MID(C74,17,9))</f>
        <v>0.84400462962962963</v>
      </c>
      <c r="F74" s="39">
        <f>_xlfn.NUMBERVALUE(MID(C74,26,6))/100</f>
        <v>0</v>
      </c>
      <c r="G74" s="39">
        <f>IF(Table1[[#This Row],[SHIFT]]&gt;0, Table1[[#This Row],[Time]]-TIME(Table1[[#This Row],[SHIFT]],0,0),Table1[[#This Row],[Time]]+TIME(ABS(Table1[[#This Row],[SHIFT]]),0,0))-Table1[[#This Row],[Day]]</f>
        <v>0.84400462962962963</v>
      </c>
      <c r="H74" s="7">
        <f>ROUND(IF(Table1[[#This Row],[SHIFT]]&gt;0, Table1[[#This Row],[Time]]-TIME(Table1[[#This Row],[SHIFT]],0,0),Table1[[#This Row],[Time]]+TIME(ABS(Table1[[#This Row],[SHIFT]]),0,0))-0.5, 0)</f>
        <v>0</v>
      </c>
    </row>
    <row r="75" spans="1:8" ht="30">
      <c r="A75" s="27" t="s">
        <v>849</v>
      </c>
      <c r="B75" s="28" t="s">
        <v>100</v>
      </c>
      <c r="C75" s="29" t="s">
        <v>707</v>
      </c>
      <c r="D75" s="37">
        <f>MID(C75, 6, 11)+Table1[[#This Row],[Day]]</f>
        <v>44610</v>
      </c>
      <c r="E75" s="38">
        <f>TIMEVALUE(MID(C75,17,9))</f>
        <v>0.85568287037037039</v>
      </c>
      <c r="F75" s="39">
        <f>_xlfn.NUMBERVALUE(MID(C75,26,6))/100</f>
        <v>0</v>
      </c>
      <c r="G75" s="39">
        <f>IF(Table1[[#This Row],[SHIFT]]&gt;0, Table1[[#This Row],[Time]]-TIME(Table1[[#This Row],[SHIFT]],0,0),Table1[[#This Row],[Time]]+TIME(ABS(Table1[[#This Row],[SHIFT]]),0,0))-Table1[[#This Row],[Day]]</f>
        <v>0.85568287037037039</v>
      </c>
      <c r="H75" s="7">
        <f>ROUND(IF(Table1[[#This Row],[SHIFT]]&gt;0, Table1[[#This Row],[Time]]-TIME(Table1[[#This Row],[SHIFT]],0,0),Table1[[#This Row],[Time]]+TIME(ABS(Table1[[#This Row],[SHIFT]]),0,0))-0.5, 0)</f>
        <v>0</v>
      </c>
    </row>
    <row r="76" spans="1:8" ht="30">
      <c r="A76" s="27" t="s">
        <v>849</v>
      </c>
      <c r="B76" s="28" t="s">
        <v>92</v>
      </c>
      <c r="C76" s="29" t="s">
        <v>700</v>
      </c>
      <c r="D76" s="37">
        <f>MID(C76, 6, 11)+Table1[[#This Row],[Day]]</f>
        <v>44610</v>
      </c>
      <c r="E76" s="38">
        <f>TIMEVALUE(MID(C76,17,9))</f>
        <v>0.87376157407407407</v>
      </c>
      <c r="F76" s="39">
        <f>_xlfn.NUMBERVALUE(MID(C76,26,6))/100</f>
        <v>0</v>
      </c>
      <c r="G76" s="39">
        <f>IF(Table1[[#This Row],[SHIFT]]&gt;0, Table1[[#This Row],[Time]]-TIME(Table1[[#This Row],[SHIFT]],0,0),Table1[[#This Row],[Time]]+TIME(ABS(Table1[[#This Row],[SHIFT]]),0,0))-Table1[[#This Row],[Day]]</f>
        <v>0.87376157407407407</v>
      </c>
      <c r="H76" s="7">
        <f>ROUND(IF(Table1[[#This Row],[SHIFT]]&gt;0, Table1[[#This Row],[Time]]-TIME(Table1[[#This Row],[SHIFT]],0,0),Table1[[#This Row],[Time]]+TIME(ABS(Table1[[#This Row],[SHIFT]]),0,0))-0.5, 0)</f>
        <v>0</v>
      </c>
    </row>
    <row r="77" spans="1:8" ht="30">
      <c r="A77" s="27" t="s">
        <v>849</v>
      </c>
      <c r="B77" s="28" t="s">
        <v>100</v>
      </c>
      <c r="C77" s="29" t="s">
        <v>634</v>
      </c>
      <c r="D77" s="37">
        <f>MID(C77, 6, 11)+Table1[[#This Row],[Day]]</f>
        <v>44613</v>
      </c>
      <c r="E77" s="38">
        <f>TIMEVALUE(MID(C77,17,9))</f>
        <v>0.81896990740740738</v>
      </c>
      <c r="F77" s="39">
        <f>_xlfn.NUMBERVALUE(MID(C77,26,6))/100</f>
        <v>0</v>
      </c>
      <c r="G77" s="39">
        <f>IF(Table1[[#This Row],[SHIFT]]&gt;0, Table1[[#This Row],[Time]]-TIME(Table1[[#This Row],[SHIFT]],0,0),Table1[[#This Row],[Time]]+TIME(ABS(Table1[[#This Row],[SHIFT]]),0,0))-Table1[[#This Row],[Day]]</f>
        <v>0.81896990740740738</v>
      </c>
      <c r="H77" s="7">
        <f>ROUND(IF(Table1[[#This Row],[SHIFT]]&gt;0, Table1[[#This Row],[Time]]-TIME(Table1[[#This Row],[SHIFT]],0,0),Table1[[#This Row],[Time]]+TIME(ABS(Table1[[#This Row],[SHIFT]]),0,0))-0.5, 0)</f>
        <v>0</v>
      </c>
    </row>
    <row r="78" spans="1:8">
      <c r="A78" s="27" t="s">
        <v>1160</v>
      </c>
      <c r="B78" s="28" t="s">
        <v>95</v>
      </c>
      <c r="C78" s="29" t="s">
        <v>1161</v>
      </c>
      <c r="D78" s="37">
        <f>MID(C78, 6, 11)+Table1[[#This Row],[Day]]</f>
        <v>44614</v>
      </c>
      <c r="E78" s="38">
        <f>TIMEVALUE(MID(C78,17,9))</f>
        <v>3.1446759259259258E-2</v>
      </c>
      <c r="F78" s="39">
        <f>_xlfn.NUMBERVALUE(MID(C78,26,6))/100</f>
        <v>0</v>
      </c>
      <c r="G78" s="39">
        <f>IF(Table1[[#This Row],[SHIFT]]&gt;0, Table1[[#This Row],[Time]]-TIME(Table1[[#This Row],[SHIFT]],0,0),Table1[[#This Row],[Time]]+TIME(ABS(Table1[[#This Row],[SHIFT]]),0,0))-Table1[[#This Row],[Day]]</f>
        <v>3.1446759259259258E-2</v>
      </c>
      <c r="H78" s="7">
        <f>ROUND(IF(Table1[[#This Row],[SHIFT]]&gt;0, Table1[[#This Row],[Time]]-TIME(Table1[[#This Row],[SHIFT]],0,0),Table1[[#This Row],[Time]]+TIME(ABS(Table1[[#This Row],[SHIFT]]),0,0))-0.5, 0)</f>
        <v>0</v>
      </c>
    </row>
    <row r="79" spans="1:8">
      <c r="A79" s="27" t="s">
        <v>1160</v>
      </c>
      <c r="B79" s="28" t="s">
        <v>85</v>
      </c>
      <c r="C79" s="29" t="s">
        <v>1143</v>
      </c>
      <c r="D79" s="37">
        <f>MID(C79, 6, 11)+Table1[[#This Row],[Day]]</f>
        <v>44614</v>
      </c>
      <c r="E79" s="38">
        <f>TIMEVALUE(MID(C79,17,9))</f>
        <v>0.47119212962962959</v>
      </c>
      <c r="F79" s="39">
        <f>_xlfn.NUMBERVALUE(MID(C79,26,6))/100</f>
        <v>0</v>
      </c>
      <c r="G79" s="39">
        <f>IF(Table1[[#This Row],[SHIFT]]&gt;0, Table1[[#This Row],[Time]]-TIME(Table1[[#This Row],[SHIFT]],0,0),Table1[[#This Row],[Time]]+TIME(ABS(Table1[[#This Row],[SHIFT]]),0,0))-Table1[[#This Row],[Day]]</f>
        <v>0.47119212962962959</v>
      </c>
      <c r="H79" s="7">
        <f>ROUND(IF(Table1[[#This Row],[SHIFT]]&gt;0, Table1[[#This Row],[Time]]-TIME(Table1[[#This Row],[SHIFT]],0,0),Table1[[#This Row],[Time]]+TIME(ABS(Table1[[#This Row],[SHIFT]]),0,0))-0.5, 0)</f>
        <v>0</v>
      </c>
    </row>
    <row r="80" spans="1:8">
      <c r="A80" s="27" t="s">
        <v>1160</v>
      </c>
      <c r="B80" s="28" t="s">
        <v>92</v>
      </c>
      <c r="C80" s="29" t="s">
        <v>1134</v>
      </c>
      <c r="D80" s="37">
        <f>MID(C80, 6, 11)+Table1[[#This Row],[Day]]</f>
        <v>44614</v>
      </c>
      <c r="E80" s="38">
        <f>TIMEVALUE(MID(C80,17,9))</f>
        <v>0.53359953703703711</v>
      </c>
      <c r="F80" s="39">
        <f>_xlfn.NUMBERVALUE(MID(C80,26,6))/100</f>
        <v>0</v>
      </c>
      <c r="G80" s="39">
        <f>IF(Table1[[#This Row],[SHIFT]]&gt;0, Table1[[#This Row],[Time]]-TIME(Table1[[#This Row],[SHIFT]],0,0),Table1[[#This Row],[Time]]+TIME(ABS(Table1[[#This Row],[SHIFT]]),0,0))-Table1[[#This Row],[Day]]</f>
        <v>0.53359953703703711</v>
      </c>
      <c r="H80" s="7">
        <f>ROUND(IF(Table1[[#This Row],[SHIFT]]&gt;0, Table1[[#This Row],[Time]]-TIME(Table1[[#This Row],[SHIFT]],0,0),Table1[[#This Row],[Time]]+TIME(ABS(Table1[[#This Row],[SHIFT]]),0,0))-0.5, 0)</f>
        <v>0</v>
      </c>
    </row>
    <row r="81" spans="1:8">
      <c r="A81" s="27" t="s">
        <v>1160</v>
      </c>
      <c r="B81" s="28" t="s">
        <v>85</v>
      </c>
      <c r="C81" s="29" t="s">
        <v>1133</v>
      </c>
      <c r="D81" s="37">
        <f>MID(C81, 6, 11)+Table1[[#This Row],[Day]]</f>
        <v>44614</v>
      </c>
      <c r="E81" s="38">
        <f>TIMEVALUE(MID(C81,17,9))</f>
        <v>0.53559027777777779</v>
      </c>
      <c r="F81" s="39">
        <f>_xlfn.NUMBERVALUE(MID(C81,26,6))/100</f>
        <v>0</v>
      </c>
      <c r="G81" s="39">
        <f>IF(Table1[[#This Row],[SHIFT]]&gt;0, Table1[[#This Row],[Time]]-TIME(Table1[[#This Row],[SHIFT]],0,0),Table1[[#This Row],[Time]]+TIME(ABS(Table1[[#This Row],[SHIFT]]),0,0))-Table1[[#This Row],[Day]]</f>
        <v>0.53559027777777779</v>
      </c>
      <c r="H81" s="7">
        <f>ROUND(IF(Table1[[#This Row],[SHIFT]]&gt;0, Table1[[#This Row],[Time]]-TIME(Table1[[#This Row],[SHIFT]],0,0),Table1[[#This Row],[Time]]+TIME(ABS(Table1[[#This Row],[SHIFT]]),0,0))-0.5, 0)</f>
        <v>0</v>
      </c>
    </row>
    <row r="82" spans="1:8">
      <c r="A82" s="27" t="s">
        <v>821</v>
      </c>
      <c r="B82" s="28" t="s">
        <v>95</v>
      </c>
      <c r="C82" s="29" t="s">
        <v>822</v>
      </c>
      <c r="D82" s="37">
        <f>MID(C82, 6, 11)+Table1[[#This Row],[Day]]</f>
        <v>44609</v>
      </c>
      <c r="E82" s="38">
        <f>TIMEVALUE(MID(C82,17,9))</f>
        <v>0.87006944444444445</v>
      </c>
      <c r="F82" s="39">
        <f>_xlfn.NUMBERVALUE(MID(C82,26,6))/100</f>
        <v>0</v>
      </c>
      <c r="G82" s="39">
        <f>IF(Table1[[#This Row],[SHIFT]]&gt;0, Table1[[#This Row],[Time]]-TIME(Table1[[#This Row],[SHIFT]],0,0),Table1[[#This Row],[Time]]+TIME(ABS(Table1[[#This Row],[SHIFT]]),0,0))-Table1[[#This Row],[Day]]</f>
        <v>0.87006944444444445</v>
      </c>
      <c r="H82" s="7">
        <f>ROUND(IF(Table1[[#This Row],[SHIFT]]&gt;0, Table1[[#This Row],[Time]]-TIME(Table1[[#This Row],[SHIFT]],0,0),Table1[[#This Row],[Time]]+TIME(ABS(Table1[[#This Row],[SHIFT]]),0,0))-0.5, 0)</f>
        <v>0</v>
      </c>
    </row>
    <row r="83" spans="1:8">
      <c r="A83" s="27" t="s">
        <v>821</v>
      </c>
      <c r="B83" s="28" t="s">
        <v>95</v>
      </c>
      <c r="C83" s="29" t="s">
        <v>635</v>
      </c>
      <c r="D83" s="37">
        <f>MID(C83, 6, 11)+Table1[[#This Row],[Day]]</f>
        <v>44613</v>
      </c>
      <c r="E83" s="38">
        <f>TIMEVALUE(MID(C83,17,9))</f>
        <v>0.81884259259259251</v>
      </c>
      <c r="F83" s="39">
        <f>_xlfn.NUMBERVALUE(MID(C83,26,6))/100</f>
        <v>0</v>
      </c>
      <c r="G83" s="39">
        <f>IF(Table1[[#This Row],[SHIFT]]&gt;0, Table1[[#This Row],[Time]]-TIME(Table1[[#This Row],[SHIFT]],0,0),Table1[[#This Row],[Time]]+TIME(ABS(Table1[[#This Row],[SHIFT]]),0,0))-Table1[[#This Row],[Day]]</f>
        <v>0.81884259259259251</v>
      </c>
      <c r="H83" s="7">
        <f>ROUND(IF(Table1[[#This Row],[SHIFT]]&gt;0, Table1[[#This Row],[Time]]-TIME(Table1[[#This Row],[SHIFT]],0,0),Table1[[#This Row],[Time]]+TIME(ABS(Table1[[#This Row],[SHIFT]]),0,0))-0.5, 0)</f>
        <v>0</v>
      </c>
    </row>
    <row r="84" spans="1:8">
      <c r="A84" s="27" t="s">
        <v>821</v>
      </c>
      <c r="B84" s="30" t="s">
        <v>85</v>
      </c>
      <c r="C84" s="29" t="s">
        <v>579</v>
      </c>
      <c r="D84" s="37">
        <f>MID(C84, 6, 11)+Table1[[#This Row],[Day]]</f>
        <v>44613</v>
      </c>
      <c r="E84" s="38">
        <f>TIMEVALUE(MID(C84,17,9))</f>
        <v>0.97658564814814808</v>
      </c>
      <c r="F84" s="39">
        <f>_xlfn.NUMBERVALUE(MID(C84,26,6))/100</f>
        <v>0</v>
      </c>
      <c r="G84" s="39">
        <f>IF(Table1[[#This Row],[SHIFT]]&gt;0, Table1[[#This Row],[Time]]-TIME(Table1[[#This Row],[SHIFT]],0,0),Table1[[#This Row],[Time]]+TIME(ABS(Table1[[#This Row],[SHIFT]]),0,0))-Table1[[#This Row],[Day]]</f>
        <v>0.97658564814814808</v>
      </c>
      <c r="H84" s="7">
        <f>ROUND(IF(Table1[[#This Row],[SHIFT]]&gt;0, Table1[[#This Row],[Time]]-TIME(Table1[[#This Row],[SHIFT]],0,0),Table1[[#This Row],[Time]]+TIME(ABS(Table1[[#This Row],[SHIFT]]),0,0))-0.5, 0)</f>
        <v>0</v>
      </c>
    </row>
    <row r="85" spans="1:8">
      <c r="A85" s="27" t="s">
        <v>821</v>
      </c>
      <c r="B85" s="28" t="s">
        <v>92</v>
      </c>
      <c r="C85" s="29" t="s">
        <v>1122</v>
      </c>
      <c r="D85" s="37">
        <f>MID(C85, 6, 11)+Table1[[#This Row],[Day]]</f>
        <v>44614</v>
      </c>
      <c r="E85" s="38">
        <f>TIMEVALUE(MID(C85,17,9))</f>
        <v>0.62528935185185186</v>
      </c>
      <c r="F85" s="39">
        <f>_xlfn.NUMBERVALUE(MID(C85,26,6))/100</f>
        <v>0</v>
      </c>
      <c r="G85" s="39">
        <f>IF(Table1[[#This Row],[SHIFT]]&gt;0, Table1[[#This Row],[Time]]-TIME(Table1[[#This Row],[SHIFT]],0,0),Table1[[#This Row],[Time]]+TIME(ABS(Table1[[#This Row],[SHIFT]]),0,0))-Table1[[#This Row],[Day]]</f>
        <v>0.62528935185185186</v>
      </c>
      <c r="H85" s="7">
        <f>ROUND(IF(Table1[[#This Row],[SHIFT]]&gt;0, Table1[[#This Row],[Time]]-TIME(Table1[[#This Row],[SHIFT]],0,0),Table1[[#This Row],[Time]]+TIME(ABS(Table1[[#This Row],[SHIFT]]),0,0))-0.5, 0)</f>
        <v>0</v>
      </c>
    </row>
    <row r="86" spans="1:8">
      <c r="A86" s="27" t="s">
        <v>821</v>
      </c>
      <c r="B86" s="28" t="s">
        <v>91</v>
      </c>
      <c r="C86" s="29" t="s">
        <v>1110</v>
      </c>
      <c r="D86" s="37">
        <f>MID(C86, 6, 11)+Table1[[#This Row],[Day]]</f>
        <v>44614</v>
      </c>
      <c r="E86" s="38">
        <f>TIMEVALUE(MID(C86,17,9))</f>
        <v>0.75554398148148139</v>
      </c>
      <c r="F86" s="39">
        <f>_xlfn.NUMBERVALUE(MID(C86,26,6))/100</f>
        <v>0</v>
      </c>
      <c r="G86" s="39">
        <f>IF(Table1[[#This Row],[SHIFT]]&gt;0, Table1[[#This Row],[Time]]-TIME(Table1[[#This Row],[SHIFT]],0,0),Table1[[#This Row],[Time]]+TIME(ABS(Table1[[#This Row],[SHIFT]]),0,0))-Table1[[#This Row],[Day]]</f>
        <v>0.75554398148148139</v>
      </c>
      <c r="H86" s="7">
        <f>ROUND(IF(Table1[[#This Row],[SHIFT]]&gt;0, Table1[[#This Row],[Time]]-TIME(Table1[[#This Row],[SHIFT]],0,0),Table1[[#This Row],[Time]]+TIME(ABS(Table1[[#This Row],[SHIFT]]),0,0))-0.5, 0)</f>
        <v>0</v>
      </c>
    </row>
    <row r="87" spans="1:8" ht="15.75" thickBot="1">
      <c r="A87" s="31" t="s">
        <v>821</v>
      </c>
      <c r="B87" s="32" t="s">
        <v>92</v>
      </c>
      <c r="C87" s="33" t="s">
        <v>1107</v>
      </c>
      <c r="D87" s="37">
        <f>MID(C87, 6, 11)+Table1[[#This Row],[Day]]</f>
        <v>44614</v>
      </c>
      <c r="E87" s="38">
        <f>TIMEVALUE(MID(C87,17,9))</f>
        <v>0.77041666666666664</v>
      </c>
      <c r="F87" s="39">
        <f>_xlfn.NUMBERVALUE(MID(C87,26,6))/100</f>
        <v>0</v>
      </c>
      <c r="G87" s="39">
        <f>IF(Table1[[#This Row],[SHIFT]]&gt;0, Table1[[#This Row],[Time]]-TIME(Table1[[#This Row],[SHIFT]],0,0),Table1[[#This Row],[Time]]+TIME(ABS(Table1[[#This Row],[SHIFT]]),0,0))-Table1[[#This Row],[Day]]</f>
        <v>0.77041666666666664</v>
      </c>
      <c r="H87" s="7">
        <f>ROUND(IF(Table1[[#This Row],[SHIFT]]&gt;0, Table1[[#This Row],[Time]]-TIME(Table1[[#This Row],[SHIFT]],0,0),Table1[[#This Row],[Time]]+TIME(ABS(Table1[[#This Row],[SHIFT]]),0,0))-0.5, 0)</f>
        <v>0</v>
      </c>
    </row>
    <row r="88" spans="1:8">
      <c r="A88" s="34" t="s">
        <v>817</v>
      </c>
      <c r="B88" s="35" t="s">
        <v>95</v>
      </c>
      <c r="C88" s="36" t="s">
        <v>818</v>
      </c>
      <c r="D88" s="37">
        <f>MID(C88, 6, 11)+Table1[[#This Row],[Day]]</f>
        <v>44609</v>
      </c>
      <c r="E88" s="38">
        <f>TIMEVALUE(MID(C88,17,9))</f>
        <v>0.87042824074074077</v>
      </c>
      <c r="F88" s="39">
        <f>_xlfn.NUMBERVALUE(MID(C88,26,6))/100</f>
        <v>0</v>
      </c>
      <c r="G88" s="39">
        <f>IF(Table1[[#This Row],[SHIFT]]&gt;0, Table1[[#This Row],[Time]]-TIME(Table1[[#This Row],[SHIFT]],0,0),Table1[[#This Row],[Time]]+TIME(ABS(Table1[[#This Row],[SHIFT]]),0,0))-Table1[[#This Row],[Day]]</f>
        <v>0.87042824074074077</v>
      </c>
      <c r="H88" s="7">
        <f>ROUND(IF(Table1[[#This Row],[SHIFT]]&gt;0, Table1[[#This Row],[Time]]-TIME(Table1[[#This Row],[SHIFT]],0,0),Table1[[#This Row],[Time]]+TIME(ABS(Table1[[#This Row],[SHIFT]]),0,0))-0.5, 0)</f>
        <v>0</v>
      </c>
    </row>
    <row r="89" spans="1:8">
      <c r="A89" s="27" t="s">
        <v>817</v>
      </c>
      <c r="B89" s="28" t="s">
        <v>91</v>
      </c>
      <c r="C89" s="29" t="s">
        <v>802</v>
      </c>
      <c r="D89" s="37">
        <f>MID(C89, 6, 11)+Table1[[#This Row],[Day]]</f>
        <v>44609</v>
      </c>
      <c r="E89" s="38">
        <f>TIMEVALUE(MID(C89,17,9))</f>
        <v>0.91146990740740741</v>
      </c>
      <c r="F89" s="39">
        <f>_xlfn.NUMBERVALUE(MID(C89,26,6))/100</f>
        <v>0</v>
      </c>
      <c r="G89" s="39">
        <f>IF(Table1[[#This Row],[SHIFT]]&gt;0, Table1[[#This Row],[Time]]-TIME(Table1[[#This Row],[SHIFT]],0,0),Table1[[#This Row],[Time]]+TIME(ABS(Table1[[#This Row],[SHIFT]]),0,0))-Table1[[#This Row],[Day]]</f>
        <v>0.91146990740740741</v>
      </c>
      <c r="H89" s="7">
        <f>ROUND(IF(Table1[[#This Row],[SHIFT]]&gt;0, Table1[[#This Row],[Time]]-TIME(Table1[[#This Row],[SHIFT]],0,0),Table1[[#This Row],[Time]]+TIME(ABS(Table1[[#This Row],[SHIFT]]),0,0))-0.5, 0)</f>
        <v>0</v>
      </c>
    </row>
    <row r="90" spans="1:8">
      <c r="A90" s="27" t="s">
        <v>817</v>
      </c>
      <c r="B90" s="28" t="s">
        <v>85</v>
      </c>
      <c r="C90" s="29" t="s">
        <v>777</v>
      </c>
      <c r="D90" s="37">
        <f>MID(C90, 6, 11)+Table1[[#This Row],[Day]]</f>
        <v>44609</v>
      </c>
      <c r="E90" s="38">
        <f>TIMEVALUE(MID(C90,17,9))</f>
        <v>0.99337962962962967</v>
      </c>
      <c r="F90" s="39">
        <f>_xlfn.NUMBERVALUE(MID(C90,26,6))/100</f>
        <v>0</v>
      </c>
      <c r="G90" s="39">
        <f>IF(Table1[[#This Row],[SHIFT]]&gt;0, Table1[[#This Row],[Time]]-TIME(Table1[[#This Row],[SHIFT]],0,0),Table1[[#This Row],[Time]]+TIME(ABS(Table1[[#This Row],[SHIFT]]),0,0))-Table1[[#This Row],[Day]]</f>
        <v>0.99337962962962967</v>
      </c>
      <c r="H90" s="7">
        <f>ROUND(IF(Table1[[#This Row],[SHIFT]]&gt;0, Table1[[#This Row],[Time]]-TIME(Table1[[#This Row],[SHIFT]],0,0),Table1[[#This Row],[Time]]+TIME(ABS(Table1[[#This Row],[SHIFT]]),0,0))-0.5, 0)</f>
        <v>0</v>
      </c>
    </row>
    <row r="91" spans="1:8">
      <c r="A91" s="27" t="s">
        <v>817</v>
      </c>
      <c r="B91" s="28" t="s">
        <v>91</v>
      </c>
      <c r="C91" s="29" t="s">
        <v>752</v>
      </c>
      <c r="D91" s="37">
        <f>MID(C91, 6, 11)+Table1[[#This Row],[Day]]</f>
        <v>44610</v>
      </c>
      <c r="E91" s="38">
        <f>TIMEVALUE(MID(C91,17,9))</f>
        <v>0.56782407407407409</v>
      </c>
      <c r="F91" s="39">
        <f>_xlfn.NUMBERVALUE(MID(C91,26,6))/100</f>
        <v>0</v>
      </c>
      <c r="G91" s="39">
        <f>IF(Table1[[#This Row],[SHIFT]]&gt;0, Table1[[#This Row],[Time]]-TIME(Table1[[#This Row],[SHIFT]],0,0),Table1[[#This Row],[Time]]+TIME(ABS(Table1[[#This Row],[SHIFT]]),0,0))-Table1[[#This Row],[Day]]</f>
        <v>0.56782407407407409</v>
      </c>
      <c r="H91" s="7">
        <f>ROUND(IF(Table1[[#This Row],[SHIFT]]&gt;0, Table1[[#This Row],[Time]]-TIME(Table1[[#This Row],[SHIFT]],0,0),Table1[[#This Row],[Time]]+TIME(ABS(Table1[[#This Row],[SHIFT]]),0,0))-0.5, 0)</f>
        <v>0</v>
      </c>
    </row>
    <row r="92" spans="1:8">
      <c r="A92" s="27" t="s">
        <v>817</v>
      </c>
      <c r="B92" s="28" t="s">
        <v>85</v>
      </c>
      <c r="C92" s="29" t="s">
        <v>740</v>
      </c>
      <c r="D92" s="37">
        <f>MID(C92, 6, 11)+Table1[[#This Row],[Day]]</f>
        <v>44610</v>
      </c>
      <c r="E92" s="38">
        <f>TIMEVALUE(MID(C92,17,9))</f>
        <v>0.73644675925925929</v>
      </c>
      <c r="F92" s="39">
        <f>_xlfn.NUMBERVALUE(MID(C92,26,6))/100</f>
        <v>0</v>
      </c>
      <c r="G92" s="39">
        <f>IF(Table1[[#This Row],[SHIFT]]&gt;0, Table1[[#This Row],[Time]]-TIME(Table1[[#This Row],[SHIFT]],0,0),Table1[[#This Row],[Time]]+TIME(ABS(Table1[[#This Row],[SHIFT]]),0,0))-Table1[[#This Row],[Day]]</f>
        <v>0.73644675925925929</v>
      </c>
      <c r="H92" s="7">
        <f>ROUND(IF(Table1[[#This Row],[SHIFT]]&gt;0, Table1[[#This Row],[Time]]-TIME(Table1[[#This Row],[SHIFT]],0,0),Table1[[#This Row],[Time]]+TIME(ABS(Table1[[#This Row],[SHIFT]]),0,0))-0.5, 0)</f>
        <v>0</v>
      </c>
    </row>
    <row r="93" spans="1:8">
      <c r="A93" s="27" t="s">
        <v>817</v>
      </c>
      <c r="B93" s="28" t="s">
        <v>92</v>
      </c>
      <c r="C93" s="29" t="s">
        <v>739</v>
      </c>
      <c r="D93" s="37">
        <f>MID(C93, 6, 11)+Table1[[#This Row],[Day]]</f>
        <v>44610</v>
      </c>
      <c r="E93" s="38">
        <f>TIMEVALUE(MID(C93,17,9))</f>
        <v>0.73854166666666676</v>
      </c>
      <c r="F93" s="39">
        <f>_xlfn.NUMBERVALUE(MID(C93,26,6))/100</f>
        <v>0</v>
      </c>
      <c r="G93" s="39">
        <f>IF(Table1[[#This Row],[SHIFT]]&gt;0, Table1[[#This Row],[Time]]-TIME(Table1[[#This Row],[SHIFT]],0,0),Table1[[#This Row],[Time]]+TIME(ABS(Table1[[#This Row],[SHIFT]]),0,0))-Table1[[#This Row],[Day]]</f>
        <v>0.73854166666666676</v>
      </c>
      <c r="H93" s="7">
        <f>ROUND(IF(Table1[[#This Row],[SHIFT]]&gt;0, Table1[[#This Row],[Time]]-TIME(Table1[[#This Row],[SHIFT]],0,0),Table1[[#This Row],[Time]]+TIME(ABS(Table1[[#This Row],[SHIFT]]),0,0))-0.5, 0)</f>
        <v>0</v>
      </c>
    </row>
    <row r="94" spans="1:8">
      <c r="A94" s="27" t="s">
        <v>817</v>
      </c>
      <c r="B94" s="28" t="s">
        <v>91</v>
      </c>
      <c r="C94" s="29" t="s">
        <v>730</v>
      </c>
      <c r="D94" s="37">
        <f>MID(C94, 6, 11)+Table1[[#This Row],[Day]]</f>
        <v>44610</v>
      </c>
      <c r="E94" s="38">
        <f>TIMEVALUE(MID(C94,17,9))</f>
        <v>0.77003472222222225</v>
      </c>
      <c r="F94" s="39">
        <f>_xlfn.NUMBERVALUE(MID(C94,26,6))/100</f>
        <v>0</v>
      </c>
      <c r="G94" s="39">
        <f>IF(Table1[[#This Row],[SHIFT]]&gt;0, Table1[[#This Row],[Time]]-TIME(Table1[[#This Row],[SHIFT]],0,0),Table1[[#This Row],[Time]]+TIME(ABS(Table1[[#This Row],[SHIFT]]),0,0))-Table1[[#This Row],[Day]]</f>
        <v>0.77003472222222225</v>
      </c>
      <c r="H94" s="7">
        <f>ROUND(IF(Table1[[#This Row],[SHIFT]]&gt;0, Table1[[#This Row],[Time]]-TIME(Table1[[#This Row],[SHIFT]],0,0),Table1[[#This Row],[Time]]+TIME(ABS(Table1[[#This Row],[SHIFT]]),0,0))-0.5, 0)</f>
        <v>0</v>
      </c>
    </row>
    <row r="95" spans="1:8">
      <c r="A95" s="27" t="s">
        <v>817</v>
      </c>
      <c r="B95" s="28" t="s">
        <v>85</v>
      </c>
      <c r="C95" s="29" t="s">
        <v>674</v>
      </c>
      <c r="D95" s="37">
        <f>MID(C95, 6, 11)+Table1[[#This Row],[Day]]</f>
        <v>44613</v>
      </c>
      <c r="E95" s="38">
        <f>TIMEVALUE(MID(C95,17,9))</f>
        <v>0.3877430555555556</v>
      </c>
      <c r="F95" s="39">
        <f>_xlfn.NUMBERVALUE(MID(C95,26,6))/100</f>
        <v>0</v>
      </c>
      <c r="G95" s="39">
        <f>IF(Table1[[#This Row],[SHIFT]]&gt;0, Table1[[#This Row],[Time]]-TIME(Table1[[#This Row],[SHIFT]],0,0),Table1[[#This Row],[Time]]+TIME(ABS(Table1[[#This Row],[SHIFT]]),0,0))-Table1[[#This Row],[Day]]</f>
        <v>0.3877430555555556</v>
      </c>
      <c r="H95" s="7">
        <f>ROUND(IF(Table1[[#This Row],[SHIFT]]&gt;0, Table1[[#This Row],[Time]]-TIME(Table1[[#This Row],[SHIFT]],0,0),Table1[[#This Row],[Time]]+TIME(ABS(Table1[[#This Row],[SHIFT]]),0,0))-0.5, 0)</f>
        <v>0</v>
      </c>
    </row>
    <row r="96" spans="1:8">
      <c r="A96" s="27" t="s">
        <v>817</v>
      </c>
      <c r="B96" s="28" t="s">
        <v>92</v>
      </c>
      <c r="C96" s="29" t="s">
        <v>654</v>
      </c>
      <c r="D96" s="37">
        <f>MID(C96, 6, 11)+Table1[[#This Row],[Day]]</f>
        <v>44613</v>
      </c>
      <c r="E96" s="38">
        <f>TIMEVALUE(MID(C96,17,9))</f>
        <v>0.6150578703703703</v>
      </c>
      <c r="F96" s="39">
        <f>_xlfn.NUMBERVALUE(MID(C96,26,6))/100</f>
        <v>0</v>
      </c>
      <c r="G96" s="39">
        <f>IF(Table1[[#This Row],[SHIFT]]&gt;0, Table1[[#This Row],[Time]]-TIME(Table1[[#This Row],[SHIFT]],0,0),Table1[[#This Row],[Time]]+TIME(ABS(Table1[[#This Row],[SHIFT]]),0,0))-Table1[[#This Row],[Day]]</f>
        <v>0.6150578703703703</v>
      </c>
      <c r="H96" s="7">
        <f>ROUND(IF(Table1[[#This Row],[SHIFT]]&gt;0, Table1[[#This Row],[Time]]-TIME(Table1[[#This Row],[SHIFT]],0,0),Table1[[#This Row],[Time]]+TIME(ABS(Table1[[#This Row],[SHIFT]]),0,0))-0.5, 0)</f>
        <v>0</v>
      </c>
    </row>
    <row r="97" spans="1:8">
      <c r="A97" s="27" t="s">
        <v>817</v>
      </c>
      <c r="B97" s="28" t="s">
        <v>85</v>
      </c>
      <c r="C97" s="29" t="s">
        <v>653</v>
      </c>
      <c r="D97" s="37">
        <f>MID(C97, 6, 11)+Table1[[#This Row],[Day]]</f>
        <v>44613</v>
      </c>
      <c r="E97" s="38">
        <f>TIMEVALUE(MID(C97,17,9))</f>
        <v>0.63899305555555552</v>
      </c>
      <c r="F97" s="39">
        <f>_xlfn.NUMBERVALUE(MID(C97,26,6))/100</f>
        <v>0</v>
      </c>
      <c r="G97" s="39">
        <f>IF(Table1[[#This Row],[SHIFT]]&gt;0, Table1[[#This Row],[Time]]-TIME(Table1[[#This Row],[SHIFT]],0,0),Table1[[#This Row],[Time]]+TIME(ABS(Table1[[#This Row],[SHIFT]]),0,0))-Table1[[#This Row],[Day]]</f>
        <v>0.63899305555555552</v>
      </c>
      <c r="H97" s="7">
        <f>ROUND(IF(Table1[[#This Row],[SHIFT]]&gt;0, Table1[[#This Row],[Time]]-TIME(Table1[[#This Row],[SHIFT]],0,0),Table1[[#This Row],[Time]]+TIME(ABS(Table1[[#This Row],[SHIFT]]),0,0))-0.5, 0)</f>
        <v>0</v>
      </c>
    </row>
    <row r="98" spans="1:8">
      <c r="A98" s="27" t="s">
        <v>817</v>
      </c>
      <c r="B98" s="28" t="s">
        <v>92</v>
      </c>
      <c r="C98" s="29" t="s">
        <v>650</v>
      </c>
      <c r="D98" s="37">
        <f>MID(C98, 6, 11)+Table1[[#This Row],[Day]]</f>
        <v>44613</v>
      </c>
      <c r="E98" s="38">
        <f>TIMEVALUE(MID(C98,17,9))</f>
        <v>0.6525347222222222</v>
      </c>
      <c r="F98" s="39">
        <f>_xlfn.NUMBERVALUE(MID(C98,26,6))/100</f>
        <v>0</v>
      </c>
      <c r="G98" s="39">
        <f>IF(Table1[[#This Row],[SHIFT]]&gt;0, Table1[[#This Row],[Time]]-TIME(Table1[[#This Row],[SHIFT]],0,0),Table1[[#This Row],[Time]]+TIME(ABS(Table1[[#This Row],[SHIFT]]),0,0))-Table1[[#This Row],[Day]]</f>
        <v>0.6525347222222222</v>
      </c>
      <c r="H98" s="7">
        <f>ROUND(IF(Table1[[#This Row],[SHIFT]]&gt;0, Table1[[#This Row],[Time]]-TIME(Table1[[#This Row],[SHIFT]],0,0),Table1[[#This Row],[Time]]+TIME(ABS(Table1[[#This Row],[SHIFT]]),0,0))-0.5, 0)</f>
        <v>0</v>
      </c>
    </row>
    <row r="99" spans="1:8">
      <c r="A99" s="27" t="s">
        <v>817</v>
      </c>
      <c r="B99" s="28" t="s">
        <v>95</v>
      </c>
      <c r="C99" s="29" t="s">
        <v>631</v>
      </c>
      <c r="D99" s="37">
        <f>MID(C99, 6, 11)+Table1[[#This Row],[Day]]</f>
        <v>44613</v>
      </c>
      <c r="E99" s="38">
        <f>TIMEVALUE(MID(C99,17,9))</f>
        <v>0.8259375000000001</v>
      </c>
      <c r="F99" s="39">
        <f>_xlfn.NUMBERVALUE(MID(C99,26,6))/100</f>
        <v>0</v>
      </c>
      <c r="G99" s="39">
        <f>IF(Table1[[#This Row],[SHIFT]]&gt;0, Table1[[#This Row],[Time]]-TIME(Table1[[#This Row],[SHIFT]],0,0),Table1[[#This Row],[Time]]+TIME(ABS(Table1[[#This Row],[SHIFT]]),0,0))-Table1[[#This Row],[Day]]</f>
        <v>0.8259375000000001</v>
      </c>
      <c r="H99" s="7">
        <f>ROUND(IF(Table1[[#This Row],[SHIFT]]&gt;0, Table1[[#This Row],[Time]]-TIME(Table1[[#This Row],[SHIFT]],0,0),Table1[[#This Row],[Time]]+TIME(ABS(Table1[[#This Row],[SHIFT]]),0,0))-0.5, 0)</f>
        <v>0</v>
      </c>
    </row>
    <row r="100" spans="1:8">
      <c r="A100" s="27" t="s">
        <v>817</v>
      </c>
      <c r="B100" s="28" t="s">
        <v>91</v>
      </c>
      <c r="C100" s="29" t="s">
        <v>619</v>
      </c>
      <c r="D100" s="37">
        <f>MID(C100, 6, 11)+Table1[[#This Row],[Day]]</f>
        <v>44613</v>
      </c>
      <c r="E100" s="38">
        <f>TIMEVALUE(MID(C100,17,9))</f>
        <v>0.85563657407407412</v>
      </c>
      <c r="F100" s="39">
        <f>_xlfn.NUMBERVALUE(MID(C100,26,6))/100</f>
        <v>0</v>
      </c>
      <c r="G100" s="39">
        <f>IF(Table1[[#This Row],[SHIFT]]&gt;0, Table1[[#This Row],[Time]]-TIME(Table1[[#This Row],[SHIFT]],0,0),Table1[[#This Row],[Time]]+TIME(ABS(Table1[[#This Row],[SHIFT]]),0,0))-Table1[[#This Row],[Day]]</f>
        <v>0.85563657407407412</v>
      </c>
      <c r="H100" s="7">
        <f>ROUND(IF(Table1[[#This Row],[SHIFT]]&gt;0, Table1[[#This Row],[Time]]-TIME(Table1[[#This Row],[SHIFT]],0,0),Table1[[#This Row],[Time]]+TIME(ABS(Table1[[#This Row],[SHIFT]]),0,0))-0.5, 0)</f>
        <v>0</v>
      </c>
    </row>
    <row r="101" spans="1:8">
      <c r="A101" s="27" t="s">
        <v>817</v>
      </c>
      <c r="B101" s="28" t="s">
        <v>85</v>
      </c>
      <c r="C101" s="29" t="s">
        <v>580</v>
      </c>
      <c r="D101" s="37">
        <f>MID(C101, 6, 11)+Table1[[#This Row],[Day]]</f>
        <v>44613</v>
      </c>
      <c r="E101" s="38">
        <f>TIMEVALUE(MID(C101,17,9))</f>
        <v>0.96640046296296289</v>
      </c>
      <c r="F101" s="39">
        <f>_xlfn.NUMBERVALUE(MID(C101,26,6))/100</f>
        <v>0</v>
      </c>
      <c r="G101" s="39">
        <f>IF(Table1[[#This Row],[SHIFT]]&gt;0, Table1[[#This Row],[Time]]-TIME(Table1[[#This Row],[SHIFT]],0,0),Table1[[#This Row],[Time]]+TIME(ABS(Table1[[#This Row],[SHIFT]]),0,0))-Table1[[#This Row],[Day]]</f>
        <v>0.96640046296296289</v>
      </c>
      <c r="H101" s="7">
        <f>ROUND(IF(Table1[[#This Row],[SHIFT]]&gt;0, Table1[[#This Row],[Time]]-TIME(Table1[[#This Row],[SHIFT]],0,0),Table1[[#This Row],[Time]]+TIME(ABS(Table1[[#This Row],[SHIFT]]),0,0))-0.5, 0)</f>
        <v>0</v>
      </c>
    </row>
    <row r="102" spans="1:8" ht="30">
      <c r="A102" s="27" t="s">
        <v>815</v>
      </c>
      <c r="B102" s="28" t="s">
        <v>95</v>
      </c>
      <c r="C102" s="29" t="s">
        <v>816</v>
      </c>
      <c r="D102" s="37">
        <f>MID(C102, 6, 11)+Table1[[#This Row],[Day]]</f>
        <v>44609</v>
      </c>
      <c r="E102" s="38">
        <f>TIMEVALUE(MID(C102,17,9))</f>
        <v>0.87056712962962957</v>
      </c>
      <c r="F102" s="39">
        <f>_xlfn.NUMBERVALUE(MID(C102,26,6))/100</f>
        <v>0</v>
      </c>
      <c r="G102" s="39">
        <f>IF(Table1[[#This Row],[SHIFT]]&gt;0, Table1[[#This Row],[Time]]-TIME(Table1[[#This Row],[SHIFT]],0,0),Table1[[#This Row],[Time]]+TIME(ABS(Table1[[#This Row],[SHIFT]]),0,0))-Table1[[#This Row],[Day]]</f>
        <v>0.87056712962962957</v>
      </c>
      <c r="H102" s="7">
        <f>ROUND(IF(Table1[[#This Row],[SHIFT]]&gt;0, Table1[[#This Row],[Time]]-TIME(Table1[[#This Row],[SHIFT]],0,0),Table1[[#This Row],[Time]]+TIME(ABS(Table1[[#This Row],[SHIFT]]),0,0))-0.5, 0)</f>
        <v>0</v>
      </c>
    </row>
    <row r="103" spans="1:8" ht="30">
      <c r="A103" s="27" t="s">
        <v>815</v>
      </c>
      <c r="B103" s="28" t="s">
        <v>92</v>
      </c>
      <c r="C103" s="29" t="s">
        <v>655</v>
      </c>
      <c r="D103" s="37">
        <f>MID(C103, 6, 11)+Table1[[#This Row],[Day]]</f>
        <v>44613</v>
      </c>
      <c r="E103" s="38">
        <f>TIMEVALUE(MID(C103,17,9))</f>
        <v>0.60637731481481483</v>
      </c>
      <c r="F103" s="39">
        <f>_xlfn.NUMBERVALUE(MID(C103,26,6))/100</f>
        <v>0</v>
      </c>
      <c r="G103" s="39">
        <f>IF(Table1[[#This Row],[SHIFT]]&gt;0, Table1[[#This Row],[Time]]-TIME(Table1[[#This Row],[SHIFT]],0,0),Table1[[#This Row],[Time]]+TIME(ABS(Table1[[#This Row],[SHIFT]]),0,0))-Table1[[#This Row],[Day]]</f>
        <v>0.60637731481481483</v>
      </c>
      <c r="H103" s="7">
        <f>ROUND(IF(Table1[[#This Row],[SHIFT]]&gt;0, Table1[[#This Row],[Time]]-TIME(Table1[[#This Row],[SHIFT]],0,0),Table1[[#This Row],[Time]]+TIME(ABS(Table1[[#This Row],[SHIFT]]),0,0))-0.5, 0)</f>
        <v>0</v>
      </c>
    </row>
    <row r="104" spans="1:8" ht="30">
      <c r="A104" s="27" t="s">
        <v>815</v>
      </c>
      <c r="B104" s="28" t="s">
        <v>95</v>
      </c>
      <c r="C104" s="29" t="s">
        <v>630</v>
      </c>
      <c r="D104" s="37">
        <f>MID(C104, 6, 11)+Table1[[#This Row],[Day]]</f>
        <v>44613</v>
      </c>
      <c r="E104" s="38">
        <f>TIMEVALUE(MID(C104,17,9))</f>
        <v>0.82666666666666666</v>
      </c>
      <c r="F104" s="39">
        <f>_xlfn.NUMBERVALUE(MID(C104,26,6))/100</f>
        <v>0</v>
      </c>
      <c r="G104" s="39">
        <f>IF(Table1[[#This Row],[SHIFT]]&gt;0, Table1[[#This Row],[Time]]-TIME(Table1[[#This Row],[SHIFT]],0,0),Table1[[#This Row],[Time]]+TIME(ABS(Table1[[#This Row],[SHIFT]]),0,0))-Table1[[#This Row],[Day]]</f>
        <v>0.82666666666666666</v>
      </c>
      <c r="H104" s="7">
        <f>ROUND(IF(Table1[[#This Row],[SHIFT]]&gt;0, Table1[[#This Row],[Time]]-TIME(Table1[[#This Row],[SHIFT]],0,0),Table1[[#This Row],[Time]]+TIME(ABS(Table1[[#This Row],[SHIFT]]),0,0))-0.5, 0)</f>
        <v>0</v>
      </c>
    </row>
    <row r="105" spans="1:8" ht="30">
      <c r="A105" s="27" t="s">
        <v>815</v>
      </c>
      <c r="B105" s="28" t="s">
        <v>91</v>
      </c>
      <c r="C105" s="29" t="s">
        <v>609</v>
      </c>
      <c r="D105" s="37">
        <f>MID(C105, 6, 11)+Table1[[#This Row],[Day]]</f>
        <v>44613</v>
      </c>
      <c r="E105" s="38">
        <f>TIMEVALUE(MID(C105,17,9))</f>
        <v>0.86393518518518519</v>
      </c>
      <c r="F105" s="39">
        <f>_xlfn.NUMBERVALUE(MID(C105,26,6))/100</f>
        <v>0</v>
      </c>
      <c r="G105" s="39">
        <f>IF(Table1[[#This Row],[SHIFT]]&gt;0, Table1[[#This Row],[Time]]-TIME(Table1[[#This Row],[SHIFT]],0,0),Table1[[#This Row],[Time]]+TIME(ABS(Table1[[#This Row],[SHIFT]]),0,0))-Table1[[#This Row],[Day]]</f>
        <v>0.86393518518518519</v>
      </c>
      <c r="H105" s="7">
        <f>ROUND(IF(Table1[[#This Row],[SHIFT]]&gt;0, Table1[[#This Row],[Time]]-TIME(Table1[[#This Row],[SHIFT]],0,0),Table1[[#This Row],[Time]]+TIME(ABS(Table1[[#This Row],[SHIFT]]),0,0))-0.5, 0)</f>
        <v>0</v>
      </c>
    </row>
    <row r="106" spans="1:8" ht="30">
      <c r="A106" s="27" t="s">
        <v>819</v>
      </c>
      <c r="B106" s="28" t="s">
        <v>95</v>
      </c>
      <c r="C106" s="29" t="s">
        <v>820</v>
      </c>
      <c r="D106" s="37">
        <f>MID(C106, 6, 11)+Table1[[#This Row],[Day]]</f>
        <v>44609</v>
      </c>
      <c r="E106" s="38">
        <f>TIMEVALUE(MID(C106,17,9))</f>
        <v>0.87030092592592589</v>
      </c>
      <c r="F106" s="39">
        <f>_xlfn.NUMBERVALUE(MID(C106,26,6))/100</f>
        <v>0</v>
      </c>
      <c r="G106" s="39">
        <f>IF(Table1[[#This Row],[SHIFT]]&gt;0, Table1[[#This Row],[Time]]-TIME(Table1[[#This Row],[SHIFT]],0,0),Table1[[#This Row],[Time]]+TIME(ABS(Table1[[#This Row],[SHIFT]]),0,0))-Table1[[#This Row],[Day]]</f>
        <v>0.87030092592592589</v>
      </c>
      <c r="H106" s="7">
        <f>ROUND(IF(Table1[[#This Row],[SHIFT]]&gt;0, Table1[[#This Row],[Time]]-TIME(Table1[[#This Row],[SHIFT]],0,0),Table1[[#This Row],[Time]]+TIME(ABS(Table1[[#This Row],[SHIFT]]),0,0))-0.5, 0)</f>
        <v>0</v>
      </c>
    </row>
    <row r="107" spans="1:8" ht="30">
      <c r="A107" s="27" t="s">
        <v>819</v>
      </c>
      <c r="B107" s="28" t="s">
        <v>91</v>
      </c>
      <c r="C107" s="29" t="s">
        <v>801</v>
      </c>
      <c r="D107" s="37">
        <f>MID(C107, 6, 11)+Table1[[#This Row],[Day]]</f>
        <v>44609</v>
      </c>
      <c r="E107" s="38">
        <f>TIMEVALUE(MID(C107,17,9))</f>
        <v>0.92129629629629628</v>
      </c>
      <c r="F107" s="39">
        <f>_xlfn.NUMBERVALUE(MID(C107,26,6))/100</f>
        <v>0</v>
      </c>
      <c r="G107" s="39">
        <f>IF(Table1[[#This Row],[SHIFT]]&gt;0, Table1[[#This Row],[Time]]-TIME(Table1[[#This Row],[SHIFT]],0,0),Table1[[#This Row],[Time]]+TIME(ABS(Table1[[#This Row],[SHIFT]]),0,0))-Table1[[#This Row],[Day]]</f>
        <v>0.92129629629629628</v>
      </c>
      <c r="H107" s="7">
        <f>ROUND(IF(Table1[[#This Row],[SHIFT]]&gt;0, Table1[[#This Row],[Time]]-TIME(Table1[[#This Row],[SHIFT]],0,0),Table1[[#This Row],[Time]]+TIME(ABS(Table1[[#This Row],[SHIFT]]),0,0))-0.5, 0)</f>
        <v>0</v>
      </c>
    </row>
    <row r="108" spans="1:8" ht="30">
      <c r="A108" s="27" t="s">
        <v>819</v>
      </c>
      <c r="B108" s="28" t="s">
        <v>95</v>
      </c>
      <c r="C108" s="29" t="s">
        <v>633</v>
      </c>
      <c r="D108" s="37">
        <f>MID(C108, 6, 11)+Table1[[#This Row],[Day]]</f>
        <v>44613</v>
      </c>
      <c r="E108" s="38">
        <f>TIMEVALUE(MID(C108,17,9))</f>
        <v>0.8193287037037037</v>
      </c>
      <c r="F108" s="39">
        <f>_xlfn.NUMBERVALUE(MID(C108,26,6))/100</f>
        <v>0</v>
      </c>
      <c r="G108" s="39">
        <f>IF(Table1[[#This Row],[SHIFT]]&gt;0, Table1[[#This Row],[Time]]-TIME(Table1[[#This Row],[SHIFT]],0,0),Table1[[#This Row],[Time]]+TIME(ABS(Table1[[#This Row],[SHIFT]]),0,0))-Table1[[#This Row],[Day]]</f>
        <v>0.8193287037037037</v>
      </c>
      <c r="H108" s="7">
        <f>ROUND(IF(Table1[[#This Row],[SHIFT]]&gt;0, Table1[[#This Row],[Time]]-TIME(Table1[[#This Row],[SHIFT]],0,0),Table1[[#This Row],[Time]]+TIME(ABS(Table1[[#This Row],[SHIFT]]),0,0))-0.5, 0)</f>
        <v>0</v>
      </c>
    </row>
    <row r="109" spans="1:8">
      <c r="A109" s="27" t="s">
        <v>813</v>
      </c>
      <c r="B109" s="28" t="s">
        <v>95</v>
      </c>
      <c r="C109" s="29" t="s">
        <v>814</v>
      </c>
      <c r="D109" s="37">
        <f>MID(C109, 6, 11)+Table1[[#This Row],[Day]]</f>
        <v>44609</v>
      </c>
      <c r="E109" s="38">
        <f>TIMEVALUE(MID(C109,17,9))</f>
        <v>0.87099537037037045</v>
      </c>
      <c r="F109" s="39">
        <f>_xlfn.NUMBERVALUE(MID(C109,26,6))/100</f>
        <v>0</v>
      </c>
      <c r="G109" s="39">
        <f>IF(Table1[[#This Row],[SHIFT]]&gt;0, Table1[[#This Row],[Time]]-TIME(Table1[[#This Row],[SHIFT]],0,0),Table1[[#This Row],[Time]]+TIME(ABS(Table1[[#This Row],[SHIFT]]),0,0))-Table1[[#This Row],[Day]]</f>
        <v>0.87099537037037045</v>
      </c>
      <c r="H109" s="7">
        <f>ROUND(IF(Table1[[#This Row],[SHIFT]]&gt;0, Table1[[#This Row],[Time]]-TIME(Table1[[#This Row],[SHIFT]],0,0),Table1[[#This Row],[Time]]+TIME(ABS(Table1[[#This Row],[SHIFT]]),0,0))-0.5, 0)</f>
        <v>0</v>
      </c>
    </row>
    <row r="110" spans="1:8">
      <c r="A110" s="27" t="s">
        <v>813</v>
      </c>
      <c r="B110" s="28" t="s">
        <v>91</v>
      </c>
      <c r="C110" s="29" t="s">
        <v>800</v>
      </c>
      <c r="D110" s="37">
        <f>MID(C110, 6, 11)+Table1[[#This Row],[Day]]</f>
        <v>44609</v>
      </c>
      <c r="E110" s="38">
        <f>TIMEVALUE(MID(C110,17,9))</f>
        <v>0.92435185185185187</v>
      </c>
      <c r="F110" s="39">
        <f>_xlfn.NUMBERVALUE(MID(C110,26,6))/100</f>
        <v>0</v>
      </c>
      <c r="G110" s="39">
        <f>IF(Table1[[#This Row],[SHIFT]]&gt;0, Table1[[#This Row],[Time]]-TIME(Table1[[#This Row],[SHIFT]],0,0),Table1[[#This Row],[Time]]+TIME(ABS(Table1[[#This Row],[SHIFT]]),0,0))-Table1[[#This Row],[Day]]</f>
        <v>0.92435185185185187</v>
      </c>
      <c r="H110" s="7">
        <f>ROUND(IF(Table1[[#This Row],[SHIFT]]&gt;0, Table1[[#This Row],[Time]]-TIME(Table1[[#This Row],[SHIFT]],0,0),Table1[[#This Row],[Time]]+TIME(ABS(Table1[[#This Row],[SHIFT]]),0,0))-0.5, 0)</f>
        <v>0</v>
      </c>
    </row>
    <row r="111" spans="1:8">
      <c r="A111" s="27" t="s">
        <v>813</v>
      </c>
      <c r="B111" s="28" t="s">
        <v>92</v>
      </c>
      <c r="C111" s="29" t="s">
        <v>658</v>
      </c>
      <c r="D111" s="37">
        <f>MID(C111, 6, 11)+Table1[[#This Row],[Day]]</f>
        <v>44613</v>
      </c>
      <c r="E111" s="38">
        <f>TIMEVALUE(MID(C111,17,9))</f>
        <v>0.59836805555555561</v>
      </c>
      <c r="F111" s="39">
        <f>_xlfn.NUMBERVALUE(MID(C111,26,6))/100</f>
        <v>0</v>
      </c>
      <c r="G111" s="39">
        <f>IF(Table1[[#This Row],[SHIFT]]&gt;0, Table1[[#This Row],[Time]]-TIME(Table1[[#This Row],[SHIFT]],0,0),Table1[[#This Row],[Time]]+TIME(ABS(Table1[[#This Row],[SHIFT]]),0,0))-Table1[[#This Row],[Day]]</f>
        <v>0.59836805555555561</v>
      </c>
      <c r="H111" s="7">
        <f>ROUND(IF(Table1[[#This Row],[SHIFT]]&gt;0, Table1[[#This Row],[Time]]-TIME(Table1[[#This Row],[SHIFT]],0,0),Table1[[#This Row],[Time]]+TIME(ABS(Table1[[#This Row],[SHIFT]]),0,0))-0.5, 0)</f>
        <v>0</v>
      </c>
    </row>
    <row r="112" spans="1:8">
      <c r="A112" s="27" t="s">
        <v>813</v>
      </c>
      <c r="B112" s="28" t="s">
        <v>91</v>
      </c>
      <c r="C112" s="29" t="s">
        <v>639</v>
      </c>
      <c r="D112" s="37">
        <f>MID(C112, 6, 11)+Table1[[#This Row],[Day]]</f>
        <v>44613</v>
      </c>
      <c r="E112" s="38">
        <f>TIMEVALUE(MID(C112,17,9))</f>
        <v>0.8102893518518518</v>
      </c>
      <c r="F112" s="39">
        <f>_xlfn.NUMBERVALUE(MID(C112,26,6))/100</f>
        <v>0</v>
      </c>
      <c r="G112" s="39">
        <f>IF(Table1[[#This Row],[SHIFT]]&gt;0, Table1[[#This Row],[Time]]-TIME(Table1[[#This Row],[SHIFT]],0,0),Table1[[#This Row],[Time]]+TIME(ABS(Table1[[#This Row],[SHIFT]]),0,0))-Table1[[#This Row],[Day]]</f>
        <v>0.8102893518518518</v>
      </c>
      <c r="H112" s="7">
        <f>ROUND(IF(Table1[[#This Row],[SHIFT]]&gt;0, Table1[[#This Row],[Time]]-TIME(Table1[[#This Row],[SHIFT]],0,0),Table1[[#This Row],[Time]]+TIME(ABS(Table1[[#This Row],[SHIFT]]),0,0))-0.5, 0)</f>
        <v>0</v>
      </c>
    </row>
    <row r="113" spans="1:8">
      <c r="A113" s="27" t="s">
        <v>813</v>
      </c>
      <c r="B113" s="28" t="s">
        <v>91</v>
      </c>
      <c r="C113" s="29" t="s">
        <v>637</v>
      </c>
      <c r="D113" s="37">
        <f>MID(C113, 6, 11)+Table1[[#This Row],[Day]]</f>
        <v>44613</v>
      </c>
      <c r="E113" s="38">
        <f>TIMEVALUE(MID(C113,17,9))</f>
        <v>0.81395833333333334</v>
      </c>
      <c r="F113" s="39">
        <f>_xlfn.NUMBERVALUE(MID(C113,26,6))/100</f>
        <v>0</v>
      </c>
      <c r="G113" s="39">
        <f>IF(Table1[[#This Row],[SHIFT]]&gt;0, Table1[[#This Row],[Time]]-TIME(Table1[[#This Row],[SHIFT]],0,0),Table1[[#This Row],[Time]]+TIME(ABS(Table1[[#This Row],[SHIFT]]),0,0))-Table1[[#This Row],[Day]]</f>
        <v>0.81395833333333334</v>
      </c>
      <c r="H113" s="7">
        <f>ROUND(IF(Table1[[#This Row],[SHIFT]]&gt;0, Table1[[#This Row],[Time]]-TIME(Table1[[#This Row],[SHIFT]],0,0),Table1[[#This Row],[Time]]+TIME(ABS(Table1[[#This Row],[SHIFT]]),0,0))-0.5, 0)</f>
        <v>0</v>
      </c>
    </row>
    <row r="114" spans="1:8">
      <c r="A114" s="27" t="s">
        <v>813</v>
      </c>
      <c r="B114" s="28" t="s">
        <v>95</v>
      </c>
      <c r="C114" s="29" t="s">
        <v>629</v>
      </c>
      <c r="D114" s="37">
        <f>MID(C114, 6, 11)+Table1[[#This Row],[Day]]</f>
        <v>44613</v>
      </c>
      <c r="E114" s="38">
        <f>TIMEVALUE(MID(C114,17,9))</f>
        <v>0.8273611111111111</v>
      </c>
      <c r="F114" s="39">
        <f>_xlfn.NUMBERVALUE(MID(C114,26,6))/100</f>
        <v>0</v>
      </c>
      <c r="G114" s="39">
        <f>IF(Table1[[#This Row],[SHIFT]]&gt;0, Table1[[#This Row],[Time]]-TIME(Table1[[#This Row],[SHIFT]],0,0),Table1[[#This Row],[Time]]+TIME(ABS(Table1[[#This Row],[SHIFT]]),0,0))-Table1[[#This Row],[Day]]</f>
        <v>0.8273611111111111</v>
      </c>
      <c r="H114" s="7">
        <f>ROUND(IF(Table1[[#This Row],[SHIFT]]&gt;0, Table1[[#This Row],[Time]]-TIME(Table1[[#This Row],[SHIFT]],0,0),Table1[[#This Row],[Time]]+TIME(ABS(Table1[[#This Row],[SHIFT]]),0,0))-0.5, 0)</f>
        <v>0</v>
      </c>
    </row>
    <row r="115" spans="1:8" ht="30">
      <c r="A115" s="27" t="s">
        <v>811</v>
      </c>
      <c r="B115" s="28" t="s">
        <v>95</v>
      </c>
      <c r="C115" s="29" t="s">
        <v>812</v>
      </c>
      <c r="D115" s="37">
        <f>MID(C115, 6, 11)+Table1[[#This Row],[Day]]</f>
        <v>44609</v>
      </c>
      <c r="E115" s="38">
        <f>TIMEVALUE(MID(C115,17,9))</f>
        <v>0.87113425925925936</v>
      </c>
      <c r="F115" s="39">
        <f>_xlfn.NUMBERVALUE(MID(C115,26,6))/100</f>
        <v>0</v>
      </c>
      <c r="G115" s="39">
        <f>IF(Table1[[#This Row],[SHIFT]]&gt;0, Table1[[#This Row],[Time]]-TIME(Table1[[#This Row],[SHIFT]],0,0),Table1[[#This Row],[Time]]+TIME(ABS(Table1[[#This Row],[SHIFT]]),0,0))-Table1[[#This Row],[Day]]</f>
        <v>0.87113425925925936</v>
      </c>
      <c r="H115" s="7">
        <f>ROUND(IF(Table1[[#This Row],[SHIFT]]&gt;0, Table1[[#This Row],[Time]]-TIME(Table1[[#This Row],[SHIFT]],0,0),Table1[[#This Row],[Time]]+TIME(ABS(Table1[[#This Row],[SHIFT]]),0,0))-0.5, 0)</f>
        <v>0</v>
      </c>
    </row>
    <row r="116" spans="1:8" ht="30">
      <c r="A116" s="27" t="s">
        <v>811</v>
      </c>
      <c r="B116" s="28" t="s">
        <v>91</v>
      </c>
      <c r="C116" s="29" t="s">
        <v>799</v>
      </c>
      <c r="D116" s="37">
        <f>MID(C116, 6, 11)+Table1[[#This Row],[Day]]</f>
        <v>44609</v>
      </c>
      <c r="E116" s="38">
        <f>TIMEVALUE(MID(C116,17,9))</f>
        <v>0.92766203703703709</v>
      </c>
      <c r="F116" s="39">
        <f>_xlfn.NUMBERVALUE(MID(C116,26,6))/100</f>
        <v>0</v>
      </c>
      <c r="G116" s="39">
        <f>IF(Table1[[#This Row],[SHIFT]]&gt;0, Table1[[#This Row],[Time]]-TIME(Table1[[#This Row],[SHIFT]],0,0),Table1[[#This Row],[Time]]+TIME(ABS(Table1[[#This Row],[SHIFT]]),0,0))-Table1[[#This Row],[Day]]</f>
        <v>0.92766203703703709</v>
      </c>
      <c r="H116" s="7">
        <f>ROUND(IF(Table1[[#This Row],[SHIFT]]&gt;0, Table1[[#This Row],[Time]]-TIME(Table1[[#This Row],[SHIFT]],0,0),Table1[[#This Row],[Time]]+TIME(ABS(Table1[[#This Row],[SHIFT]]),0,0))-0.5, 0)</f>
        <v>0</v>
      </c>
    </row>
    <row r="117" spans="1:8" ht="30">
      <c r="A117" s="27" t="s">
        <v>811</v>
      </c>
      <c r="B117" s="28" t="s">
        <v>92</v>
      </c>
      <c r="C117" s="29" t="s">
        <v>657</v>
      </c>
      <c r="D117" s="37">
        <f>MID(C117, 6, 11)+Table1[[#This Row],[Day]]</f>
        <v>44613</v>
      </c>
      <c r="E117" s="38">
        <f>TIMEVALUE(MID(C117,17,9))</f>
        <v>0.59972222222222216</v>
      </c>
      <c r="F117" s="39">
        <f>_xlfn.NUMBERVALUE(MID(C117,26,6))/100</f>
        <v>0</v>
      </c>
      <c r="G117" s="39">
        <f>IF(Table1[[#This Row],[SHIFT]]&gt;0, Table1[[#This Row],[Time]]-TIME(Table1[[#This Row],[SHIFT]],0,0),Table1[[#This Row],[Time]]+TIME(ABS(Table1[[#This Row],[SHIFT]]),0,0))-Table1[[#This Row],[Day]]</f>
        <v>0.59972222222222216</v>
      </c>
      <c r="H117" s="7">
        <f>ROUND(IF(Table1[[#This Row],[SHIFT]]&gt;0, Table1[[#This Row],[Time]]-TIME(Table1[[#This Row],[SHIFT]],0,0),Table1[[#This Row],[Time]]+TIME(ABS(Table1[[#This Row],[SHIFT]]),0,0))-0.5, 0)</f>
        <v>0</v>
      </c>
    </row>
    <row r="118" spans="1:8" ht="30">
      <c r="A118" s="27" t="s">
        <v>811</v>
      </c>
      <c r="B118" s="28" t="s">
        <v>91</v>
      </c>
      <c r="C118" s="29" t="s">
        <v>638</v>
      </c>
      <c r="D118" s="37">
        <f>MID(C118, 6, 11)+Table1[[#This Row],[Day]]</f>
        <v>44613</v>
      </c>
      <c r="E118" s="38">
        <f>TIMEVALUE(MID(C118,17,9))</f>
        <v>0.81252314814814808</v>
      </c>
      <c r="F118" s="39">
        <f>_xlfn.NUMBERVALUE(MID(C118,26,6))/100</f>
        <v>0</v>
      </c>
      <c r="G118" s="39">
        <f>IF(Table1[[#This Row],[SHIFT]]&gt;0, Table1[[#This Row],[Time]]-TIME(Table1[[#This Row],[SHIFT]],0,0),Table1[[#This Row],[Time]]+TIME(ABS(Table1[[#This Row],[SHIFT]]),0,0))-Table1[[#This Row],[Day]]</f>
        <v>0.81252314814814808</v>
      </c>
      <c r="H118" s="7">
        <f>ROUND(IF(Table1[[#This Row],[SHIFT]]&gt;0, Table1[[#This Row],[Time]]-TIME(Table1[[#This Row],[SHIFT]],0,0),Table1[[#This Row],[Time]]+TIME(ABS(Table1[[#This Row],[SHIFT]]),0,0))-0.5, 0)</f>
        <v>0</v>
      </c>
    </row>
    <row r="119" spans="1:8" ht="30">
      <c r="A119" s="27" t="s">
        <v>811</v>
      </c>
      <c r="B119" s="28" t="s">
        <v>95</v>
      </c>
      <c r="C119" s="29" t="s">
        <v>628</v>
      </c>
      <c r="D119" s="37">
        <f>MID(C119, 6, 11)+Table1[[#This Row],[Day]]</f>
        <v>44613</v>
      </c>
      <c r="E119" s="38">
        <f>TIMEVALUE(MID(C119,17,9))</f>
        <v>0.8278240740740741</v>
      </c>
      <c r="F119" s="39">
        <f>_xlfn.NUMBERVALUE(MID(C119,26,6))/100</f>
        <v>0</v>
      </c>
      <c r="G119" s="39">
        <f>IF(Table1[[#This Row],[SHIFT]]&gt;0, Table1[[#This Row],[Time]]-TIME(Table1[[#This Row],[SHIFT]],0,0),Table1[[#This Row],[Time]]+TIME(ABS(Table1[[#This Row],[SHIFT]]),0,0))-Table1[[#This Row],[Day]]</f>
        <v>0.8278240740740741</v>
      </c>
      <c r="H119" s="7">
        <f>ROUND(IF(Table1[[#This Row],[SHIFT]]&gt;0, Table1[[#This Row],[Time]]-TIME(Table1[[#This Row],[SHIFT]],0,0),Table1[[#This Row],[Time]]+TIME(ABS(Table1[[#This Row],[SHIFT]]),0,0))-0.5, 0)</f>
        <v>0</v>
      </c>
    </row>
    <row r="120" spans="1:8">
      <c r="A120" s="27" t="s">
        <v>809</v>
      </c>
      <c r="B120" s="28" t="s">
        <v>95</v>
      </c>
      <c r="C120" s="29" t="s">
        <v>810</v>
      </c>
      <c r="D120" s="37">
        <f>MID(C120, 6, 11)+Table1[[#This Row],[Day]]</f>
        <v>44609</v>
      </c>
      <c r="E120" s="38">
        <f>TIMEVALUE(MID(C120,17,9))</f>
        <v>0.87129629629629635</v>
      </c>
      <c r="F120" s="39">
        <f>_xlfn.NUMBERVALUE(MID(C120,26,6))/100</f>
        <v>0</v>
      </c>
      <c r="G120" s="39">
        <f>IF(Table1[[#This Row],[SHIFT]]&gt;0, Table1[[#This Row],[Time]]-TIME(Table1[[#This Row],[SHIFT]],0,0),Table1[[#This Row],[Time]]+TIME(ABS(Table1[[#This Row],[SHIFT]]),0,0))-Table1[[#This Row],[Day]]</f>
        <v>0.87129629629629635</v>
      </c>
      <c r="H120" s="7">
        <f>ROUND(IF(Table1[[#This Row],[SHIFT]]&gt;0, Table1[[#This Row],[Time]]-TIME(Table1[[#This Row],[SHIFT]],0,0),Table1[[#This Row],[Time]]+TIME(ABS(Table1[[#This Row],[SHIFT]]),0,0))-0.5, 0)</f>
        <v>0</v>
      </c>
    </row>
    <row r="121" spans="1:8">
      <c r="A121" s="27" t="s">
        <v>809</v>
      </c>
      <c r="B121" s="28" t="s">
        <v>85</v>
      </c>
      <c r="C121" s="29" t="s">
        <v>665</v>
      </c>
      <c r="D121" s="37">
        <f>MID(C121, 6, 11)+Table1[[#This Row],[Day]]</f>
        <v>44613</v>
      </c>
      <c r="E121" s="38">
        <f>TIMEVALUE(MID(C121,17,9))</f>
        <v>0.49046296296296293</v>
      </c>
      <c r="F121" s="39">
        <f>_xlfn.NUMBERVALUE(MID(C121,26,6))/100</f>
        <v>0</v>
      </c>
      <c r="G121" s="39">
        <f>IF(Table1[[#This Row],[SHIFT]]&gt;0, Table1[[#This Row],[Time]]-TIME(Table1[[#This Row],[SHIFT]],0,0),Table1[[#This Row],[Time]]+TIME(ABS(Table1[[#This Row],[SHIFT]]),0,0))-Table1[[#This Row],[Day]]</f>
        <v>0.49046296296296293</v>
      </c>
      <c r="H121" s="7">
        <f>ROUND(IF(Table1[[#This Row],[SHIFT]]&gt;0, Table1[[#This Row],[Time]]-TIME(Table1[[#This Row],[SHIFT]],0,0),Table1[[#This Row],[Time]]+TIME(ABS(Table1[[#This Row],[SHIFT]]),0,0))-0.5, 0)</f>
        <v>0</v>
      </c>
    </row>
    <row r="122" spans="1:8">
      <c r="A122" s="27" t="s">
        <v>809</v>
      </c>
      <c r="B122" s="28" t="s">
        <v>95</v>
      </c>
      <c r="C122" s="29" t="s">
        <v>627</v>
      </c>
      <c r="D122" s="37">
        <f>MID(C122, 6, 11)+Table1[[#This Row],[Day]]</f>
        <v>44613</v>
      </c>
      <c r="E122" s="38">
        <f>TIMEVALUE(MID(C122,17,9))</f>
        <v>0.83186342592592588</v>
      </c>
      <c r="F122" s="39">
        <f>_xlfn.NUMBERVALUE(MID(C122,26,6))/100</f>
        <v>0</v>
      </c>
      <c r="G122" s="39">
        <f>IF(Table1[[#This Row],[SHIFT]]&gt;0, Table1[[#This Row],[Time]]-TIME(Table1[[#This Row],[SHIFT]],0,0),Table1[[#This Row],[Time]]+TIME(ABS(Table1[[#This Row],[SHIFT]]),0,0))-Table1[[#This Row],[Day]]</f>
        <v>0.83186342592592588</v>
      </c>
      <c r="H122" s="7">
        <f>ROUND(IF(Table1[[#This Row],[SHIFT]]&gt;0, Table1[[#This Row],[Time]]-TIME(Table1[[#This Row],[SHIFT]],0,0),Table1[[#This Row],[Time]]+TIME(ABS(Table1[[#This Row],[SHIFT]]),0,0))-0.5, 0)</f>
        <v>0</v>
      </c>
    </row>
    <row r="123" spans="1:8">
      <c r="A123" s="27" t="s">
        <v>809</v>
      </c>
      <c r="B123" s="28" t="s">
        <v>85</v>
      </c>
      <c r="C123" s="29" t="s">
        <v>616</v>
      </c>
      <c r="D123" s="37">
        <f>MID(C123, 6, 11)+Table1[[#This Row],[Day]]</f>
        <v>44613</v>
      </c>
      <c r="E123" s="38">
        <f>TIMEVALUE(MID(C123,17,9))</f>
        <v>0.85687500000000005</v>
      </c>
      <c r="F123" s="39">
        <f>_xlfn.NUMBERVALUE(MID(C123,26,6))/100</f>
        <v>0</v>
      </c>
      <c r="G123" s="39">
        <f>IF(Table1[[#This Row],[SHIFT]]&gt;0, Table1[[#This Row],[Time]]-TIME(Table1[[#This Row],[SHIFT]],0,0),Table1[[#This Row],[Time]]+TIME(ABS(Table1[[#This Row],[SHIFT]]),0,0))-Table1[[#This Row],[Day]]</f>
        <v>0.85687500000000005</v>
      </c>
      <c r="H123" s="7">
        <f>ROUND(IF(Table1[[#This Row],[SHIFT]]&gt;0, Table1[[#This Row],[Time]]-TIME(Table1[[#This Row],[SHIFT]],0,0),Table1[[#This Row],[Time]]+TIME(ABS(Table1[[#This Row],[SHIFT]]),0,0))-0.5, 0)</f>
        <v>0</v>
      </c>
    </row>
    <row r="124" spans="1:8">
      <c r="A124" s="27" t="s">
        <v>809</v>
      </c>
      <c r="B124" s="28" t="s">
        <v>95</v>
      </c>
      <c r="C124" s="29" t="s">
        <v>610</v>
      </c>
      <c r="D124" s="37">
        <f>MID(C124, 6, 11)+Table1[[#This Row],[Day]]</f>
        <v>44613</v>
      </c>
      <c r="E124" s="38">
        <f>TIMEVALUE(MID(C124,17,9))</f>
        <v>0.86159722222222224</v>
      </c>
      <c r="F124" s="39">
        <f>_xlfn.NUMBERVALUE(MID(C124,26,6))/100</f>
        <v>0</v>
      </c>
      <c r="G124" s="39">
        <f>IF(Table1[[#This Row],[SHIFT]]&gt;0, Table1[[#This Row],[Time]]-TIME(Table1[[#This Row],[SHIFT]],0,0),Table1[[#This Row],[Time]]+TIME(ABS(Table1[[#This Row],[SHIFT]]),0,0))-Table1[[#This Row],[Day]]</f>
        <v>0.86159722222222224</v>
      </c>
      <c r="H124" s="7">
        <f>ROUND(IF(Table1[[#This Row],[SHIFT]]&gt;0, Table1[[#This Row],[Time]]-TIME(Table1[[#This Row],[SHIFT]],0,0),Table1[[#This Row],[Time]]+TIME(ABS(Table1[[#This Row],[SHIFT]]),0,0))-0.5, 0)</f>
        <v>0</v>
      </c>
    </row>
    <row r="125" spans="1:8" ht="30">
      <c r="A125" s="27" t="s">
        <v>807</v>
      </c>
      <c r="B125" s="28" t="s">
        <v>95</v>
      </c>
      <c r="C125" s="29" t="s">
        <v>808</v>
      </c>
      <c r="D125" s="37">
        <f>MID(C125, 6, 11)+Table1[[#This Row],[Day]]</f>
        <v>44609</v>
      </c>
      <c r="E125" s="38">
        <f>TIMEVALUE(MID(C125,17,9))</f>
        <v>0.87141203703703696</v>
      </c>
      <c r="F125" s="39">
        <f>_xlfn.NUMBERVALUE(MID(C125,26,6))/100</f>
        <v>0</v>
      </c>
      <c r="G125" s="39">
        <f>IF(Table1[[#This Row],[SHIFT]]&gt;0, Table1[[#This Row],[Time]]-TIME(Table1[[#This Row],[SHIFT]],0,0),Table1[[#This Row],[Time]]+TIME(ABS(Table1[[#This Row],[SHIFT]]),0,0))-Table1[[#This Row],[Day]]</f>
        <v>0.87141203703703696</v>
      </c>
      <c r="H125" s="7">
        <f>ROUND(IF(Table1[[#This Row],[SHIFT]]&gt;0, Table1[[#This Row],[Time]]-TIME(Table1[[#This Row],[SHIFT]],0,0),Table1[[#This Row],[Time]]+TIME(ABS(Table1[[#This Row],[SHIFT]]),0,0))-0.5, 0)</f>
        <v>0</v>
      </c>
    </row>
    <row r="126" spans="1:8" ht="30">
      <c r="A126" s="27" t="s">
        <v>807</v>
      </c>
      <c r="B126" s="28" t="s">
        <v>95</v>
      </c>
      <c r="C126" s="29" t="s">
        <v>626</v>
      </c>
      <c r="D126" s="37">
        <f>MID(C126, 6, 11)+Table1[[#This Row],[Day]]</f>
        <v>44613</v>
      </c>
      <c r="E126" s="38">
        <f>TIMEVALUE(MID(C126,17,9))</f>
        <v>0.83217592592592593</v>
      </c>
      <c r="F126" s="39">
        <f>_xlfn.NUMBERVALUE(MID(C126,26,6))/100</f>
        <v>0</v>
      </c>
      <c r="G126" s="39">
        <f>IF(Table1[[#This Row],[SHIFT]]&gt;0, Table1[[#This Row],[Time]]-TIME(Table1[[#This Row],[SHIFT]],0,0),Table1[[#This Row],[Time]]+TIME(ABS(Table1[[#This Row],[SHIFT]]),0,0))-Table1[[#This Row],[Day]]</f>
        <v>0.83217592592592593</v>
      </c>
      <c r="H126" s="7">
        <f>ROUND(IF(Table1[[#This Row],[SHIFT]]&gt;0, Table1[[#This Row],[Time]]-TIME(Table1[[#This Row],[SHIFT]],0,0),Table1[[#This Row],[Time]]+TIME(ABS(Table1[[#This Row],[SHIFT]]),0,0))-0.5, 0)</f>
        <v>0</v>
      </c>
    </row>
    <row r="127" spans="1:8" ht="30">
      <c r="A127" s="27" t="s">
        <v>807</v>
      </c>
      <c r="B127" s="28" t="s">
        <v>92</v>
      </c>
      <c r="C127" s="29" t="s">
        <v>625</v>
      </c>
      <c r="D127" s="37">
        <f>MID(C127, 6, 11)+Table1[[#This Row],[Day]]</f>
        <v>44613</v>
      </c>
      <c r="E127" s="38">
        <f>TIMEVALUE(MID(C127,17,9))</f>
        <v>0.8335069444444444</v>
      </c>
      <c r="F127" s="39">
        <f>_xlfn.NUMBERVALUE(MID(C127,26,6))/100</f>
        <v>0</v>
      </c>
      <c r="G127" s="39">
        <f>IF(Table1[[#This Row],[SHIFT]]&gt;0, Table1[[#This Row],[Time]]-TIME(Table1[[#This Row],[SHIFT]],0,0),Table1[[#This Row],[Time]]+TIME(ABS(Table1[[#This Row],[SHIFT]]),0,0))-Table1[[#This Row],[Day]]</f>
        <v>0.8335069444444444</v>
      </c>
      <c r="H127" s="7">
        <f>ROUND(IF(Table1[[#This Row],[SHIFT]]&gt;0, Table1[[#This Row],[Time]]-TIME(Table1[[#This Row],[SHIFT]],0,0),Table1[[#This Row],[Time]]+TIME(ABS(Table1[[#This Row],[SHIFT]]),0,0))-0.5, 0)</f>
        <v>0</v>
      </c>
    </row>
    <row r="128" spans="1:8" ht="30">
      <c r="A128" s="27" t="s">
        <v>807</v>
      </c>
      <c r="B128" s="28" t="s">
        <v>92</v>
      </c>
      <c r="C128" s="29" t="s">
        <v>622</v>
      </c>
      <c r="D128" s="37">
        <f>MID(C128, 6, 11)+Table1[[#This Row],[Day]]</f>
        <v>44613</v>
      </c>
      <c r="E128" s="38">
        <f>TIMEVALUE(MID(C128,17,9))</f>
        <v>0.84052083333333327</v>
      </c>
      <c r="F128" s="39">
        <f>_xlfn.NUMBERVALUE(MID(C128,26,6))/100</f>
        <v>0</v>
      </c>
      <c r="G128" s="39">
        <f>IF(Table1[[#This Row],[SHIFT]]&gt;0, Table1[[#This Row],[Time]]-TIME(Table1[[#This Row],[SHIFT]],0,0),Table1[[#This Row],[Time]]+TIME(ABS(Table1[[#This Row],[SHIFT]]),0,0))-Table1[[#This Row],[Day]]</f>
        <v>0.84052083333333327</v>
      </c>
      <c r="H128" s="7">
        <f>ROUND(IF(Table1[[#This Row],[SHIFT]]&gt;0, Table1[[#This Row],[Time]]-TIME(Table1[[#This Row],[SHIFT]],0,0),Table1[[#This Row],[Time]]+TIME(ABS(Table1[[#This Row],[SHIFT]]),0,0))-0.5, 0)</f>
        <v>0</v>
      </c>
    </row>
    <row r="129" spans="1:8" ht="30">
      <c r="A129" s="27" t="s">
        <v>807</v>
      </c>
      <c r="B129" s="28" t="s">
        <v>95</v>
      </c>
      <c r="C129" s="29" t="s">
        <v>607</v>
      </c>
      <c r="D129" s="37">
        <f>MID(C129, 6, 11)+Table1[[#This Row],[Day]]</f>
        <v>44613</v>
      </c>
      <c r="E129" s="38">
        <f>TIMEVALUE(MID(C129,17,9))</f>
        <v>0.86513888888888879</v>
      </c>
      <c r="F129" s="39">
        <f>_xlfn.NUMBERVALUE(MID(C129,26,6))/100</f>
        <v>0</v>
      </c>
      <c r="G129" s="39">
        <f>IF(Table1[[#This Row],[SHIFT]]&gt;0, Table1[[#This Row],[Time]]-TIME(Table1[[#This Row],[SHIFT]],0,0),Table1[[#This Row],[Time]]+TIME(ABS(Table1[[#This Row],[SHIFT]]),0,0))-Table1[[#This Row],[Day]]</f>
        <v>0.86513888888888879</v>
      </c>
      <c r="H129" s="7">
        <f>ROUND(IF(Table1[[#This Row],[SHIFT]]&gt;0, Table1[[#This Row],[Time]]-TIME(Table1[[#This Row],[SHIFT]],0,0),Table1[[#This Row],[Time]]+TIME(ABS(Table1[[#This Row],[SHIFT]]),0,0))-0.5, 0)</f>
        <v>0</v>
      </c>
    </row>
    <row r="130" spans="1:8" ht="30">
      <c r="A130" s="27" t="s">
        <v>807</v>
      </c>
      <c r="B130" s="28" t="s">
        <v>95</v>
      </c>
      <c r="C130" s="29" t="s">
        <v>606</v>
      </c>
      <c r="D130" s="37">
        <f>MID(C130, 6, 11)+Table1[[#This Row],[Day]]</f>
        <v>44613</v>
      </c>
      <c r="E130" s="38">
        <f>TIMEVALUE(MID(C130,17,9))</f>
        <v>0.8659027777777778</v>
      </c>
      <c r="F130" s="39">
        <f>_xlfn.NUMBERVALUE(MID(C130,26,6))/100</f>
        <v>0</v>
      </c>
      <c r="G130" s="39">
        <f>IF(Table1[[#This Row],[SHIFT]]&gt;0, Table1[[#This Row],[Time]]-TIME(Table1[[#This Row],[SHIFT]],0,0),Table1[[#This Row],[Time]]+TIME(ABS(Table1[[#This Row],[SHIFT]]),0,0))-Table1[[#This Row],[Day]]</f>
        <v>0.8659027777777778</v>
      </c>
      <c r="H130" s="7">
        <f>ROUND(IF(Table1[[#This Row],[SHIFT]]&gt;0, Table1[[#This Row],[Time]]-TIME(Table1[[#This Row],[SHIFT]],0,0),Table1[[#This Row],[Time]]+TIME(ABS(Table1[[#This Row],[SHIFT]]),0,0))-0.5, 0)</f>
        <v>0</v>
      </c>
    </row>
    <row r="131" spans="1:8" ht="30">
      <c r="A131" s="27" t="s">
        <v>805</v>
      </c>
      <c r="B131" s="28" t="s">
        <v>95</v>
      </c>
      <c r="C131" s="29" t="s">
        <v>806</v>
      </c>
      <c r="D131" s="37">
        <f>MID(C131, 6, 11)+Table1[[#This Row],[Day]]</f>
        <v>44609</v>
      </c>
      <c r="E131" s="38">
        <f>TIMEVALUE(MID(C131,17,9))</f>
        <v>0.87159722222222225</v>
      </c>
      <c r="F131" s="39">
        <f>_xlfn.NUMBERVALUE(MID(C131,26,6))/100</f>
        <v>0</v>
      </c>
      <c r="G131" s="39">
        <f>IF(Table1[[#This Row],[SHIFT]]&gt;0, Table1[[#This Row],[Time]]-TIME(Table1[[#This Row],[SHIFT]],0,0),Table1[[#This Row],[Time]]+TIME(ABS(Table1[[#This Row],[SHIFT]]),0,0))-Table1[[#This Row],[Day]]</f>
        <v>0.87159722222222225</v>
      </c>
      <c r="H131" s="7">
        <f>ROUND(IF(Table1[[#This Row],[SHIFT]]&gt;0, Table1[[#This Row],[Time]]-TIME(Table1[[#This Row],[SHIFT]],0,0),Table1[[#This Row],[Time]]+TIME(ABS(Table1[[#This Row],[SHIFT]]),0,0))-0.5, 0)</f>
        <v>0</v>
      </c>
    </row>
    <row r="132" spans="1:8" ht="30">
      <c r="A132" s="27" t="s">
        <v>805</v>
      </c>
      <c r="B132" s="28" t="s">
        <v>85</v>
      </c>
      <c r="C132" s="29" t="s">
        <v>666</v>
      </c>
      <c r="D132" s="37">
        <f>MID(C132, 6, 11)+Table1[[#This Row],[Day]]</f>
        <v>44613</v>
      </c>
      <c r="E132" s="38">
        <f>TIMEVALUE(MID(C132,17,9))</f>
        <v>0.48917824074074073</v>
      </c>
      <c r="F132" s="39">
        <f>_xlfn.NUMBERVALUE(MID(C132,26,6))/100</f>
        <v>0</v>
      </c>
      <c r="G132" s="39">
        <f>IF(Table1[[#This Row],[SHIFT]]&gt;0, Table1[[#This Row],[Time]]-TIME(Table1[[#This Row],[SHIFT]],0,0),Table1[[#This Row],[Time]]+TIME(ABS(Table1[[#This Row],[SHIFT]]),0,0))-Table1[[#This Row],[Day]]</f>
        <v>0.48917824074074073</v>
      </c>
      <c r="H132" s="7">
        <f>ROUND(IF(Table1[[#This Row],[SHIFT]]&gt;0, Table1[[#This Row],[Time]]-TIME(Table1[[#This Row],[SHIFT]],0,0),Table1[[#This Row],[Time]]+TIME(ABS(Table1[[#This Row],[SHIFT]]),0,0))-0.5, 0)</f>
        <v>0</v>
      </c>
    </row>
    <row r="133" spans="1:8" ht="30">
      <c r="A133" s="27" t="s">
        <v>805</v>
      </c>
      <c r="B133" s="28" t="s">
        <v>95</v>
      </c>
      <c r="C133" s="29" t="s">
        <v>620</v>
      </c>
      <c r="D133" s="37">
        <f>MID(C133, 6, 11)+Table1[[#This Row],[Day]]</f>
        <v>44613</v>
      </c>
      <c r="E133" s="38">
        <f>TIMEVALUE(MID(C133,17,9))</f>
        <v>0.85008101851851858</v>
      </c>
      <c r="F133" s="39">
        <f>_xlfn.NUMBERVALUE(MID(C133,26,6))/100</f>
        <v>0</v>
      </c>
      <c r="G133" s="39">
        <f>IF(Table1[[#This Row],[SHIFT]]&gt;0, Table1[[#This Row],[Time]]-TIME(Table1[[#This Row],[SHIFT]],0,0),Table1[[#This Row],[Time]]+TIME(ABS(Table1[[#This Row],[SHIFT]]),0,0))-Table1[[#This Row],[Day]]</f>
        <v>0.85008101851851858</v>
      </c>
      <c r="H133" s="7">
        <f>ROUND(IF(Table1[[#This Row],[SHIFT]]&gt;0, Table1[[#This Row],[Time]]-TIME(Table1[[#This Row],[SHIFT]],0,0),Table1[[#This Row],[Time]]+TIME(ABS(Table1[[#This Row],[SHIFT]]),0,0))-0.5, 0)</f>
        <v>0</v>
      </c>
    </row>
    <row r="134" spans="1:8">
      <c r="A134" s="27" t="s">
        <v>793</v>
      </c>
      <c r="B134" s="28" t="s">
        <v>95</v>
      </c>
      <c r="C134" s="29" t="s">
        <v>794</v>
      </c>
      <c r="D134" s="37">
        <f>MID(C134, 6, 11)+Table1[[#This Row],[Day]]</f>
        <v>44609</v>
      </c>
      <c r="E134" s="38">
        <f>TIMEVALUE(MID(C134,17,9))</f>
        <v>0.92813657407407402</v>
      </c>
      <c r="F134" s="39">
        <f>_xlfn.NUMBERVALUE(MID(C134,26,6))/100</f>
        <v>0</v>
      </c>
      <c r="G134" s="39">
        <f>IF(Table1[[#This Row],[SHIFT]]&gt;0, Table1[[#This Row],[Time]]-TIME(Table1[[#This Row],[SHIFT]],0,0),Table1[[#This Row],[Time]]+TIME(ABS(Table1[[#This Row],[SHIFT]]),0,0))-Table1[[#This Row],[Day]]</f>
        <v>0.92813657407407402</v>
      </c>
      <c r="H134" s="7">
        <f>ROUND(IF(Table1[[#This Row],[SHIFT]]&gt;0, Table1[[#This Row],[Time]]-TIME(Table1[[#This Row],[SHIFT]],0,0),Table1[[#This Row],[Time]]+TIME(ABS(Table1[[#This Row],[SHIFT]]),0,0))-0.5, 0)</f>
        <v>0</v>
      </c>
    </row>
    <row r="135" spans="1:8">
      <c r="A135" s="27" t="s">
        <v>793</v>
      </c>
      <c r="B135" s="28" t="s">
        <v>95</v>
      </c>
      <c r="C135" s="29" t="s">
        <v>615</v>
      </c>
      <c r="D135" s="37">
        <f>MID(C135, 6, 11)+Table1[[#This Row],[Day]]</f>
        <v>44613</v>
      </c>
      <c r="E135" s="38">
        <f>TIMEVALUE(MID(C135,17,9))</f>
        <v>0.85693287037037036</v>
      </c>
      <c r="F135" s="39">
        <f>_xlfn.NUMBERVALUE(MID(C135,26,6))/100</f>
        <v>0</v>
      </c>
      <c r="G135" s="39">
        <f>IF(Table1[[#This Row],[SHIFT]]&gt;0, Table1[[#This Row],[Time]]-TIME(Table1[[#This Row],[SHIFT]],0,0),Table1[[#This Row],[Time]]+TIME(ABS(Table1[[#This Row],[SHIFT]]),0,0))-Table1[[#This Row],[Day]]</f>
        <v>0.85693287037037036</v>
      </c>
      <c r="H135" s="7">
        <f>ROUND(IF(Table1[[#This Row],[SHIFT]]&gt;0, Table1[[#This Row],[Time]]-TIME(Table1[[#This Row],[SHIFT]],0,0),Table1[[#This Row],[Time]]+TIME(ABS(Table1[[#This Row],[SHIFT]]),0,0))-0.5, 0)</f>
        <v>0</v>
      </c>
    </row>
    <row r="136" spans="1:8">
      <c r="A136" s="27" t="s">
        <v>795</v>
      </c>
      <c r="B136" s="28" t="s">
        <v>95</v>
      </c>
      <c r="C136" s="29" t="s">
        <v>796</v>
      </c>
      <c r="D136" s="37">
        <f>MID(C136, 6, 11)+Table1[[#This Row],[Day]]</f>
        <v>44609</v>
      </c>
      <c r="E136" s="38">
        <f>TIMEVALUE(MID(C136,17,9))</f>
        <v>0.92806712962962967</v>
      </c>
      <c r="F136" s="39">
        <f>_xlfn.NUMBERVALUE(MID(C136,26,6))/100</f>
        <v>0</v>
      </c>
      <c r="G136" s="39">
        <f>IF(Table1[[#This Row],[SHIFT]]&gt;0, Table1[[#This Row],[Time]]-TIME(Table1[[#This Row],[SHIFT]],0,0),Table1[[#This Row],[Time]]+TIME(ABS(Table1[[#This Row],[SHIFT]]),0,0))-Table1[[#This Row],[Day]]</f>
        <v>0.92806712962962967</v>
      </c>
      <c r="H136" s="7">
        <f>ROUND(IF(Table1[[#This Row],[SHIFT]]&gt;0, Table1[[#This Row],[Time]]-TIME(Table1[[#This Row],[SHIFT]],0,0),Table1[[#This Row],[Time]]+TIME(ABS(Table1[[#This Row],[SHIFT]]),0,0))-0.5, 0)</f>
        <v>0</v>
      </c>
    </row>
    <row r="137" spans="1:8">
      <c r="A137" s="27" t="s">
        <v>795</v>
      </c>
      <c r="B137" s="28" t="s">
        <v>95</v>
      </c>
      <c r="C137" s="29" t="s">
        <v>617</v>
      </c>
      <c r="D137" s="37">
        <f>MID(C137, 6, 11)+Table1[[#This Row],[Day]]</f>
        <v>44613</v>
      </c>
      <c r="E137" s="38">
        <f>TIMEVALUE(MID(C137,17,9))</f>
        <v>0.85665509259259265</v>
      </c>
      <c r="F137" s="39">
        <f>_xlfn.NUMBERVALUE(MID(C137,26,6))/100</f>
        <v>0</v>
      </c>
      <c r="G137" s="39">
        <f>IF(Table1[[#This Row],[SHIFT]]&gt;0, Table1[[#This Row],[Time]]-TIME(Table1[[#This Row],[SHIFT]],0,0),Table1[[#This Row],[Time]]+TIME(ABS(Table1[[#This Row],[SHIFT]]),0,0))-Table1[[#This Row],[Day]]</f>
        <v>0.85665509259259265</v>
      </c>
      <c r="H137" s="7">
        <f>ROUND(IF(Table1[[#This Row],[SHIFT]]&gt;0, Table1[[#This Row],[Time]]-TIME(Table1[[#This Row],[SHIFT]],0,0),Table1[[#This Row],[Time]]+TIME(ABS(Table1[[#This Row],[SHIFT]]),0,0))-0.5, 0)</f>
        <v>0</v>
      </c>
    </row>
    <row r="138" spans="1:8">
      <c r="A138" s="27" t="s">
        <v>797</v>
      </c>
      <c r="B138" s="28" t="s">
        <v>95</v>
      </c>
      <c r="C138" s="29" t="s">
        <v>798</v>
      </c>
      <c r="D138" s="37">
        <f>MID(C138, 6, 11)+Table1[[#This Row],[Day]]</f>
        <v>44609</v>
      </c>
      <c r="E138" s="38">
        <f>TIMEVALUE(MID(C138,17,9))</f>
        <v>0.92798611111111118</v>
      </c>
      <c r="F138" s="39">
        <f>_xlfn.NUMBERVALUE(MID(C138,26,6))/100</f>
        <v>0</v>
      </c>
      <c r="G138" s="39">
        <f>IF(Table1[[#This Row],[SHIFT]]&gt;0, Table1[[#This Row],[Time]]-TIME(Table1[[#This Row],[SHIFT]],0,0),Table1[[#This Row],[Time]]+TIME(ABS(Table1[[#This Row],[SHIFT]]),0,0))-Table1[[#This Row],[Day]]</f>
        <v>0.92798611111111118</v>
      </c>
      <c r="H138" s="7">
        <f>ROUND(IF(Table1[[#This Row],[SHIFT]]&gt;0, Table1[[#This Row],[Time]]-TIME(Table1[[#This Row],[SHIFT]],0,0),Table1[[#This Row],[Time]]+TIME(ABS(Table1[[#This Row],[SHIFT]]),0,0))-0.5, 0)</f>
        <v>0</v>
      </c>
    </row>
    <row r="139" spans="1:8">
      <c r="A139" s="27" t="s">
        <v>797</v>
      </c>
      <c r="B139" s="28" t="s">
        <v>647</v>
      </c>
      <c r="C139" s="29" t="s">
        <v>648</v>
      </c>
      <c r="D139" s="37">
        <f>MID(C139, 6, 11)+Table1[[#This Row],[Day]]</f>
        <v>44613</v>
      </c>
      <c r="E139" s="38">
        <f>TIMEVALUE(MID(C139,17,9))</f>
        <v>0.76790509259259254</v>
      </c>
      <c r="F139" s="39">
        <f>_xlfn.NUMBERVALUE(MID(C139,26,6))/100</f>
        <v>0</v>
      </c>
      <c r="G139" s="39">
        <f>IF(Table1[[#This Row],[SHIFT]]&gt;0, Table1[[#This Row],[Time]]-TIME(Table1[[#This Row],[SHIFT]],0,0),Table1[[#This Row],[Time]]+TIME(ABS(Table1[[#This Row],[SHIFT]]),0,0))-Table1[[#This Row],[Day]]</f>
        <v>0.76790509259259254</v>
      </c>
      <c r="H139" s="7">
        <f>ROUND(IF(Table1[[#This Row],[SHIFT]]&gt;0, Table1[[#This Row],[Time]]-TIME(Table1[[#This Row],[SHIFT]],0,0),Table1[[#This Row],[Time]]+TIME(ABS(Table1[[#This Row],[SHIFT]]),0,0))-0.5, 0)</f>
        <v>0</v>
      </c>
    </row>
    <row r="140" spans="1:8">
      <c r="A140" s="27" t="s">
        <v>797</v>
      </c>
      <c r="B140" s="28" t="s">
        <v>85</v>
      </c>
      <c r="C140" s="29" t="s">
        <v>645</v>
      </c>
      <c r="D140" s="37">
        <f>MID(C140, 6, 11)+Table1[[#This Row],[Day]]</f>
        <v>44613</v>
      </c>
      <c r="E140" s="38">
        <f>TIMEVALUE(MID(C140,17,9))</f>
        <v>0.77605324074074078</v>
      </c>
      <c r="F140" s="39">
        <f>_xlfn.NUMBERVALUE(MID(C140,26,6))/100</f>
        <v>0</v>
      </c>
      <c r="G140" s="39">
        <f>IF(Table1[[#This Row],[SHIFT]]&gt;0, Table1[[#This Row],[Time]]-TIME(Table1[[#This Row],[SHIFT]],0,0),Table1[[#This Row],[Time]]+TIME(ABS(Table1[[#This Row],[SHIFT]]),0,0))-Table1[[#This Row],[Day]]</f>
        <v>0.77605324074074078</v>
      </c>
      <c r="H140" s="7">
        <f>ROUND(IF(Table1[[#This Row],[SHIFT]]&gt;0, Table1[[#This Row],[Time]]-TIME(Table1[[#This Row],[SHIFT]],0,0),Table1[[#This Row],[Time]]+TIME(ABS(Table1[[#This Row],[SHIFT]]),0,0))-0.5, 0)</f>
        <v>0</v>
      </c>
    </row>
    <row r="141" spans="1:8">
      <c r="A141" s="27" t="s">
        <v>797</v>
      </c>
      <c r="B141" s="28" t="s">
        <v>95</v>
      </c>
      <c r="C141" s="29" t="s">
        <v>618</v>
      </c>
      <c r="D141" s="37">
        <f>MID(C141, 6, 11)+Table1[[#This Row],[Day]]</f>
        <v>44613</v>
      </c>
      <c r="E141" s="38">
        <f>TIMEVALUE(MID(C141,17,9))</f>
        <v>0.85626157407407411</v>
      </c>
      <c r="F141" s="39">
        <f>_xlfn.NUMBERVALUE(MID(C141,26,6))/100</f>
        <v>0</v>
      </c>
      <c r="G141" s="39">
        <f>IF(Table1[[#This Row],[SHIFT]]&gt;0, Table1[[#This Row],[Time]]-TIME(Table1[[#This Row],[SHIFT]],0,0),Table1[[#This Row],[Time]]+TIME(ABS(Table1[[#This Row],[SHIFT]]),0,0))-Table1[[#This Row],[Day]]</f>
        <v>0.85626157407407411</v>
      </c>
      <c r="H141" s="7">
        <f>ROUND(IF(Table1[[#This Row],[SHIFT]]&gt;0, Table1[[#This Row],[Time]]-TIME(Table1[[#This Row],[SHIFT]],0,0),Table1[[#This Row],[Time]]+TIME(ABS(Table1[[#This Row],[SHIFT]]),0,0))-0.5, 0)</f>
        <v>0</v>
      </c>
    </row>
    <row r="142" spans="1:8">
      <c r="A142" s="27" t="s">
        <v>791</v>
      </c>
      <c r="B142" s="28" t="s">
        <v>95</v>
      </c>
      <c r="C142" s="29" t="s">
        <v>792</v>
      </c>
      <c r="D142" s="37">
        <f>MID(C142, 6, 11)+Table1[[#This Row],[Day]]</f>
        <v>44609</v>
      </c>
      <c r="E142" s="38">
        <f>TIMEVALUE(MID(C142,17,9))</f>
        <v>0.9350925925925927</v>
      </c>
      <c r="F142" s="39">
        <f>_xlfn.NUMBERVALUE(MID(C142,26,6))/100</f>
        <v>0</v>
      </c>
      <c r="G142" s="39">
        <f>IF(Table1[[#This Row],[SHIFT]]&gt;0, Table1[[#This Row],[Time]]-TIME(Table1[[#This Row],[SHIFT]],0,0),Table1[[#This Row],[Time]]+TIME(ABS(Table1[[#This Row],[SHIFT]]),0,0))-Table1[[#This Row],[Day]]</f>
        <v>0.9350925925925927</v>
      </c>
      <c r="H142" s="7">
        <f>ROUND(IF(Table1[[#This Row],[SHIFT]]&gt;0, Table1[[#This Row],[Time]]-TIME(Table1[[#This Row],[SHIFT]],0,0),Table1[[#This Row],[Time]]+TIME(ABS(Table1[[#This Row],[SHIFT]]),0,0))-0.5, 0)</f>
        <v>0</v>
      </c>
    </row>
    <row r="143" spans="1:8">
      <c r="A143" s="27" t="s">
        <v>791</v>
      </c>
      <c r="B143" s="28" t="s">
        <v>91</v>
      </c>
      <c r="C143" s="29" t="s">
        <v>782</v>
      </c>
      <c r="D143" s="37">
        <f>MID(C143, 6, 11)+Table1[[#This Row],[Day]]</f>
        <v>44609</v>
      </c>
      <c r="E143" s="38">
        <f>TIMEVALUE(MID(C143,17,9))</f>
        <v>0.94376157407407402</v>
      </c>
      <c r="F143" s="39">
        <f>_xlfn.NUMBERVALUE(MID(C143,26,6))/100</f>
        <v>0</v>
      </c>
      <c r="G143" s="39">
        <f>IF(Table1[[#This Row],[SHIFT]]&gt;0, Table1[[#This Row],[Time]]-TIME(Table1[[#This Row],[SHIFT]],0,0),Table1[[#This Row],[Time]]+TIME(ABS(Table1[[#This Row],[SHIFT]]),0,0))-Table1[[#This Row],[Day]]</f>
        <v>0.94376157407407402</v>
      </c>
      <c r="H143" s="7">
        <f>ROUND(IF(Table1[[#This Row],[SHIFT]]&gt;0, Table1[[#This Row],[Time]]-TIME(Table1[[#This Row],[SHIFT]],0,0),Table1[[#This Row],[Time]]+TIME(ABS(Table1[[#This Row],[SHIFT]]),0,0))-0.5, 0)</f>
        <v>0</v>
      </c>
    </row>
    <row r="144" spans="1:8">
      <c r="A144" s="27" t="s">
        <v>791</v>
      </c>
      <c r="B144" s="28" t="s">
        <v>94</v>
      </c>
      <c r="C144" s="29" t="s">
        <v>769</v>
      </c>
      <c r="D144" s="37">
        <f>MID(C144, 6, 11)+Table1[[#This Row],[Day]]</f>
        <v>44610</v>
      </c>
      <c r="E144" s="38">
        <f>TIMEVALUE(MID(C144,17,9))</f>
        <v>5.3275462962962962E-2</v>
      </c>
      <c r="F144" s="39">
        <f>_xlfn.NUMBERVALUE(MID(C144,26,6))/100</f>
        <v>0</v>
      </c>
      <c r="G144" s="39">
        <f>IF(Table1[[#This Row],[SHIFT]]&gt;0, Table1[[#This Row],[Time]]-TIME(Table1[[#This Row],[SHIFT]],0,0),Table1[[#This Row],[Time]]+TIME(ABS(Table1[[#This Row],[SHIFT]]),0,0))-Table1[[#This Row],[Day]]</f>
        <v>5.3275462962962962E-2</v>
      </c>
      <c r="H144" s="7">
        <f>ROUND(IF(Table1[[#This Row],[SHIFT]]&gt;0, Table1[[#This Row],[Time]]-TIME(Table1[[#This Row],[SHIFT]],0,0),Table1[[#This Row],[Time]]+TIME(ABS(Table1[[#This Row],[SHIFT]]),0,0))-0.5, 0)</f>
        <v>0</v>
      </c>
    </row>
    <row r="145" spans="1:8">
      <c r="A145" s="27" t="s">
        <v>791</v>
      </c>
      <c r="B145" s="28" t="s">
        <v>95</v>
      </c>
      <c r="C145" s="29" t="s">
        <v>614</v>
      </c>
      <c r="D145" s="37">
        <f>MID(C145, 6, 11)+Table1[[#This Row],[Day]]</f>
        <v>44613</v>
      </c>
      <c r="E145" s="38">
        <f>TIMEVALUE(MID(C145,17,9))</f>
        <v>0.85799768518518515</v>
      </c>
      <c r="F145" s="39">
        <f>_xlfn.NUMBERVALUE(MID(C145,26,6))/100</f>
        <v>0</v>
      </c>
      <c r="G145" s="39">
        <f>IF(Table1[[#This Row],[SHIFT]]&gt;0, Table1[[#This Row],[Time]]-TIME(Table1[[#This Row],[SHIFT]],0,0),Table1[[#This Row],[Time]]+TIME(ABS(Table1[[#This Row],[SHIFT]]),0,0))-Table1[[#This Row],[Day]]</f>
        <v>0.85799768518518515</v>
      </c>
      <c r="H145" s="7">
        <f>ROUND(IF(Table1[[#This Row],[SHIFT]]&gt;0, Table1[[#This Row],[Time]]-TIME(Table1[[#This Row],[SHIFT]],0,0),Table1[[#This Row],[Time]]+TIME(ABS(Table1[[#This Row],[SHIFT]]),0,0))-0.5, 0)</f>
        <v>0</v>
      </c>
    </row>
    <row r="146" spans="1:8">
      <c r="A146" s="27" t="s">
        <v>789</v>
      </c>
      <c r="B146" s="28" t="s">
        <v>95</v>
      </c>
      <c r="C146" s="29" t="s">
        <v>790</v>
      </c>
      <c r="D146" s="37">
        <f>MID(C146, 6, 11)+Table1[[#This Row],[Day]]</f>
        <v>44609</v>
      </c>
      <c r="E146" s="38">
        <f>TIMEVALUE(MID(C146,17,9))</f>
        <v>0.93521990740740746</v>
      </c>
      <c r="F146" s="39">
        <f>_xlfn.NUMBERVALUE(MID(C146,26,6))/100</f>
        <v>0</v>
      </c>
      <c r="G146" s="39">
        <f>IF(Table1[[#This Row],[SHIFT]]&gt;0, Table1[[#This Row],[Time]]-TIME(Table1[[#This Row],[SHIFT]],0,0),Table1[[#This Row],[Time]]+TIME(ABS(Table1[[#This Row],[SHIFT]]),0,0))-Table1[[#This Row],[Day]]</f>
        <v>0.93521990740740746</v>
      </c>
      <c r="H146" s="7">
        <f>ROUND(IF(Table1[[#This Row],[SHIFT]]&gt;0, Table1[[#This Row],[Time]]-TIME(Table1[[#This Row],[SHIFT]],0,0),Table1[[#This Row],[Time]]+TIME(ABS(Table1[[#This Row],[SHIFT]]),0,0))-0.5, 0)</f>
        <v>0</v>
      </c>
    </row>
    <row r="147" spans="1:8">
      <c r="A147" s="27" t="s">
        <v>789</v>
      </c>
      <c r="B147" s="28" t="s">
        <v>91</v>
      </c>
      <c r="C147" s="29" t="s">
        <v>781</v>
      </c>
      <c r="D147" s="37">
        <f>MID(C147, 6, 11)+Table1[[#This Row],[Day]]</f>
        <v>44609</v>
      </c>
      <c r="E147" s="38">
        <f>TIMEVALUE(MID(C147,17,9))</f>
        <v>0.94482638888888892</v>
      </c>
      <c r="F147" s="39">
        <f>_xlfn.NUMBERVALUE(MID(C147,26,6))/100</f>
        <v>0</v>
      </c>
      <c r="G147" s="39">
        <f>IF(Table1[[#This Row],[SHIFT]]&gt;0, Table1[[#This Row],[Time]]-TIME(Table1[[#This Row],[SHIFT]],0,0),Table1[[#This Row],[Time]]+TIME(ABS(Table1[[#This Row],[SHIFT]]),0,0))-Table1[[#This Row],[Day]]</f>
        <v>0.94482638888888892</v>
      </c>
      <c r="H147" s="7">
        <f>ROUND(IF(Table1[[#This Row],[SHIFT]]&gt;0, Table1[[#This Row],[Time]]-TIME(Table1[[#This Row],[SHIFT]],0,0),Table1[[#This Row],[Time]]+TIME(ABS(Table1[[#This Row],[SHIFT]]),0,0))-0.5, 0)</f>
        <v>0</v>
      </c>
    </row>
    <row r="148" spans="1:8">
      <c r="A148" s="27" t="s">
        <v>789</v>
      </c>
      <c r="B148" s="28" t="s">
        <v>85</v>
      </c>
      <c r="C148" s="29" t="s">
        <v>773</v>
      </c>
      <c r="D148" s="37">
        <f>MID(C148, 6, 11)+Table1[[#This Row],[Day]]</f>
        <v>44610</v>
      </c>
      <c r="E148" s="38">
        <f>TIMEVALUE(MID(C148,17,9))</f>
        <v>2.5821759259259256E-2</v>
      </c>
      <c r="F148" s="39">
        <f>_xlfn.NUMBERVALUE(MID(C148,26,6))/100</f>
        <v>0</v>
      </c>
      <c r="G148" s="39">
        <f>IF(Table1[[#This Row],[SHIFT]]&gt;0, Table1[[#This Row],[Time]]-TIME(Table1[[#This Row],[SHIFT]],0,0),Table1[[#This Row],[Time]]+TIME(ABS(Table1[[#This Row],[SHIFT]]),0,0))-Table1[[#This Row],[Day]]</f>
        <v>2.5821759259259256E-2</v>
      </c>
      <c r="H148" s="7">
        <f>ROUND(IF(Table1[[#This Row],[SHIFT]]&gt;0, Table1[[#This Row],[Time]]-TIME(Table1[[#This Row],[SHIFT]],0,0),Table1[[#This Row],[Time]]+TIME(ABS(Table1[[#This Row],[SHIFT]]),0,0))-0.5, 0)</f>
        <v>0</v>
      </c>
    </row>
    <row r="149" spans="1:8">
      <c r="A149" s="27" t="s">
        <v>789</v>
      </c>
      <c r="B149" s="28" t="s">
        <v>94</v>
      </c>
      <c r="C149" s="29" t="s">
        <v>768</v>
      </c>
      <c r="D149" s="37">
        <f>MID(C149, 6, 11)+Table1[[#This Row],[Day]]</f>
        <v>44610</v>
      </c>
      <c r="E149" s="38">
        <f>TIMEVALUE(MID(C149,17,9))</f>
        <v>5.6736111111111105E-2</v>
      </c>
      <c r="F149" s="39">
        <f>_xlfn.NUMBERVALUE(MID(C149,26,6))/100</f>
        <v>0</v>
      </c>
      <c r="G149" s="39">
        <f>IF(Table1[[#This Row],[SHIFT]]&gt;0, Table1[[#This Row],[Time]]-TIME(Table1[[#This Row],[SHIFT]],0,0),Table1[[#This Row],[Time]]+TIME(ABS(Table1[[#This Row],[SHIFT]]),0,0))-Table1[[#This Row],[Day]]</f>
        <v>5.6736111111111105E-2</v>
      </c>
      <c r="H149" s="7">
        <f>ROUND(IF(Table1[[#This Row],[SHIFT]]&gt;0, Table1[[#This Row],[Time]]-TIME(Table1[[#This Row],[SHIFT]],0,0),Table1[[#This Row],[Time]]+TIME(ABS(Table1[[#This Row],[SHIFT]]),0,0))-0.5, 0)</f>
        <v>0</v>
      </c>
    </row>
    <row r="150" spans="1:8">
      <c r="A150" s="27" t="s">
        <v>789</v>
      </c>
      <c r="B150" s="28" t="s">
        <v>95</v>
      </c>
      <c r="C150" s="29" t="s">
        <v>613</v>
      </c>
      <c r="D150" s="37">
        <f>MID(C150, 6, 11)+Table1[[#This Row],[Day]]</f>
        <v>44613</v>
      </c>
      <c r="E150" s="38">
        <f>TIMEVALUE(MID(C150,17,9))</f>
        <v>0.85887731481481477</v>
      </c>
      <c r="F150" s="39">
        <f>_xlfn.NUMBERVALUE(MID(C150,26,6))/100</f>
        <v>0</v>
      </c>
      <c r="G150" s="39">
        <f>IF(Table1[[#This Row],[SHIFT]]&gt;0, Table1[[#This Row],[Time]]-TIME(Table1[[#This Row],[SHIFT]],0,0),Table1[[#This Row],[Time]]+TIME(ABS(Table1[[#This Row],[SHIFT]]),0,0))-Table1[[#This Row],[Day]]</f>
        <v>0.85887731481481477</v>
      </c>
      <c r="H150" s="7">
        <f>ROUND(IF(Table1[[#This Row],[SHIFT]]&gt;0, Table1[[#This Row],[Time]]-TIME(Table1[[#This Row],[SHIFT]],0,0),Table1[[#This Row],[Time]]+TIME(ABS(Table1[[#This Row],[SHIFT]]),0,0))-0.5, 0)</f>
        <v>0</v>
      </c>
    </row>
    <row r="151" spans="1:8">
      <c r="A151" s="27" t="s">
        <v>787</v>
      </c>
      <c r="B151" s="28" t="s">
        <v>95</v>
      </c>
      <c r="C151" s="29" t="s">
        <v>788</v>
      </c>
      <c r="D151" s="37">
        <f>MID(C151, 6, 11)+Table1[[#This Row],[Day]]</f>
        <v>44609</v>
      </c>
      <c r="E151" s="38">
        <f>TIMEVALUE(MID(C151,17,9))</f>
        <v>0.9353125000000001</v>
      </c>
      <c r="F151" s="39">
        <f>_xlfn.NUMBERVALUE(MID(C151,26,6))/100</f>
        <v>0</v>
      </c>
      <c r="G151" s="39">
        <f>IF(Table1[[#This Row],[SHIFT]]&gt;0, Table1[[#This Row],[Time]]-TIME(Table1[[#This Row],[SHIFT]],0,0),Table1[[#This Row],[Time]]+TIME(ABS(Table1[[#This Row],[SHIFT]]),0,0))-Table1[[#This Row],[Day]]</f>
        <v>0.9353125000000001</v>
      </c>
      <c r="H151" s="7">
        <f>ROUND(IF(Table1[[#This Row],[SHIFT]]&gt;0, Table1[[#This Row],[Time]]-TIME(Table1[[#This Row],[SHIFT]],0,0),Table1[[#This Row],[Time]]+TIME(ABS(Table1[[#This Row],[SHIFT]]),0,0))-0.5, 0)</f>
        <v>0</v>
      </c>
    </row>
    <row r="152" spans="1:8">
      <c r="A152" s="27" t="s">
        <v>787</v>
      </c>
      <c r="B152" s="28" t="s">
        <v>91</v>
      </c>
      <c r="C152" s="29" t="s">
        <v>780</v>
      </c>
      <c r="D152" s="37">
        <f>MID(C152, 6, 11)+Table1[[#This Row],[Day]]</f>
        <v>44609</v>
      </c>
      <c r="E152" s="38">
        <f>TIMEVALUE(MID(C152,17,9))</f>
        <v>0.94685185185185183</v>
      </c>
      <c r="F152" s="39">
        <f>_xlfn.NUMBERVALUE(MID(C152,26,6))/100</f>
        <v>0</v>
      </c>
      <c r="G152" s="39">
        <f>IF(Table1[[#This Row],[SHIFT]]&gt;0, Table1[[#This Row],[Time]]-TIME(Table1[[#This Row],[SHIFT]],0,0),Table1[[#This Row],[Time]]+TIME(ABS(Table1[[#This Row],[SHIFT]]),0,0))-Table1[[#This Row],[Day]]</f>
        <v>0.94685185185185183</v>
      </c>
      <c r="H152" s="7">
        <f>ROUND(IF(Table1[[#This Row],[SHIFT]]&gt;0, Table1[[#This Row],[Time]]-TIME(Table1[[#This Row],[SHIFT]],0,0),Table1[[#This Row],[Time]]+TIME(ABS(Table1[[#This Row],[SHIFT]]),0,0))-0.5, 0)</f>
        <v>0</v>
      </c>
    </row>
    <row r="153" spans="1:8">
      <c r="A153" s="27" t="s">
        <v>787</v>
      </c>
      <c r="B153" s="28" t="s">
        <v>85</v>
      </c>
      <c r="C153" s="29" t="s">
        <v>774</v>
      </c>
      <c r="D153" s="37">
        <f>MID(C153, 6, 11)+Table1[[#This Row],[Day]]</f>
        <v>44610</v>
      </c>
      <c r="E153" s="38">
        <f>TIMEVALUE(MID(C153,17,9))</f>
        <v>2.4386574074074074E-2</v>
      </c>
      <c r="F153" s="39">
        <f>_xlfn.NUMBERVALUE(MID(C153,26,6))/100</f>
        <v>0</v>
      </c>
      <c r="G153" s="39">
        <f>IF(Table1[[#This Row],[SHIFT]]&gt;0, Table1[[#This Row],[Time]]-TIME(Table1[[#This Row],[SHIFT]],0,0),Table1[[#This Row],[Time]]+TIME(ABS(Table1[[#This Row],[SHIFT]]),0,0))-Table1[[#This Row],[Day]]</f>
        <v>2.4386574074074074E-2</v>
      </c>
      <c r="H153" s="7">
        <f>ROUND(IF(Table1[[#This Row],[SHIFT]]&gt;0, Table1[[#This Row],[Time]]-TIME(Table1[[#This Row],[SHIFT]],0,0),Table1[[#This Row],[Time]]+TIME(ABS(Table1[[#This Row],[SHIFT]]),0,0))-0.5, 0)</f>
        <v>0</v>
      </c>
    </row>
    <row r="154" spans="1:8" ht="15.75" thickBot="1">
      <c r="A154" s="31" t="s">
        <v>787</v>
      </c>
      <c r="B154" s="32" t="s">
        <v>592</v>
      </c>
      <c r="C154" s="33" t="s">
        <v>699</v>
      </c>
      <c r="D154" s="37">
        <f>MID(C154, 6, 11)+Table1[[#This Row],[Day]]</f>
        <v>44610</v>
      </c>
      <c r="E154" s="38">
        <f>TIMEVALUE(MID(C154,17,9))</f>
        <v>0.87428240740740737</v>
      </c>
      <c r="F154" s="39">
        <f>_xlfn.NUMBERVALUE(MID(C154,26,6))/100</f>
        <v>0</v>
      </c>
      <c r="G154" s="39">
        <f>IF(Table1[[#This Row],[SHIFT]]&gt;0, Table1[[#This Row],[Time]]-TIME(Table1[[#This Row],[SHIFT]],0,0),Table1[[#This Row],[Time]]+TIME(ABS(Table1[[#This Row],[SHIFT]]),0,0))-Table1[[#This Row],[Day]]</f>
        <v>0.87428240740740737</v>
      </c>
      <c r="H154" s="7">
        <f>ROUND(IF(Table1[[#This Row],[SHIFT]]&gt;0, Table1[[#This Row],[Time]]-TIME(Table1[[#This Row],[SHIFT]],0,0),Table1[[#This Row],[Time]]+TIME(ABS(Table1[[#This Row],[SHIFT]]),0,0))-0.5, 0)</f>
        <v>0</v>
      </c>
    </row>
    <row r="155" spans="1:8">
      <c r="A155" s="34" t="s">
        <v>787</v>
      </c>
      <c r="B155" s="35" t="s">
        <v>592</v>
      </c>
      <c r="C155" s="36" t="s">
        <v>698</v>
      </c>
      <c r="D155" s="37">
        <f>MID(C155, 6, 11)+Table1[[#This Row],[Day]]</f>
        <v>44610</v>
      </c>
      <c r="E155" s="38">
        <f>TIMEVALUE(MID(C155,17,9))</f>
        <v>0.87547453703703704</v>
      </c>
      <c r="F155" s="39">
        <f>_xlfn.NUMBERVALUE(MID(C155,26,6))/100</f>
        <v>0</v>
      </c>
      <c r="G155" s="39">
        <f>IF(Table1[[#This Row],[SHIFT]]&gt;0, Table1[[#This Row],[Time]]-TIME(Table1[[#This Row],[SHIFT]],0,0),Table1[[#This Row],[Time]]+TIME(ABS(Table1[[#This Row],[SHIFT]]),0,0))-Table1[[#This Row],[Day]]</f>
        <v>0.87547453703703704</v>
      </c>
      <c r="H155" s="7">
        <f>ROUND(IF(Table1[[#This Row],[SHIFT]]&gt;0, Table1[[#This Row],[Time]]-TIME(Table1[[#This Row],[SHIFT]],0,0),Table1[[#This Row],[Time]]+TIME(ABS(Table1[[#This Row],[SHIFT]]),0,0))-0.5, 0)</f>
        <v>0</v>
      </c>
    </row>
    <row r="156" spans="1:8">
      <c r="A156" s="27" t="s">
        <v>787</v>
      </c>
      <c r="B156" s="28" t="s">
        <v>85</v>
      </c>
      <c r="C156" s="29" t="s">
        <v>695</v>
      </c>
      <c r="D156" s="37">
        <f>MID(C156, 6, 11)+Table1[[#This Row],[Day]]</f>
        <v>44610</v>
      </c>
      <c r="E156" s="38">
        <f>TIMEVALUE(MID(C156,17,9))</f>
        <v>0.92385416666666664</v>
      </c>
      <c r="F156" s="39">
        <f>_xlfn.NUMBERVALUE(MID(C156,26,6))/100</f>
        <v>0</v>
      </c>
      <c r="G156" s="39">
        <f>IF(Table1[[#This Row],[SHIFT]]&gt;0, Table1[[#This Row],[Time]]-TIME(Table1[[#This Row],[SHIFT]],0,0),Table1[[#This Row],[Time]]+TIME(ABS(Table1[[#This Row],[SHIFT]]),0,0))-Table1[[#This Row],[Day]]</f>
        <v>0.92385416666666664</v>
      </c>
      <c r="H156" s="7">
        <f>ROUND(IF(Table1[[#This Row],[SHIFT]]&gt;0, Table1[[#This Row],[Time]]-TIME(Table1[[#This Row],[SHIFT]],0,0),Table1[[#This Row],[Time]]+TIME(ABS(Table1[[#This Row],[SHIFT]]),0,0))-0.5, 0)</f>
        <v>0</v>
      </c>
    </row>
    <row r="157" spans="1:8">
      <c r="A157" s="27" t="s">
        <v>787</v>
      </c>
      <c r="B157" s="28" t="s">
        <v>592</v>
      </c>
      <c r="C157" s="29" t="s">
        <v>641</v>
      </c>
      <c r="D157" s="37">
        <f>MID(C157, 6, 11)+Table1[[#This Row],[Day]]</f>
        <v>44613</v>
      </c>
      <c r="E157" s="38">
        <f>TIMEVALUE(MID(C157,17,9))</f>
        <v>0.8062962962962964</v>
      </c>
      <c r="F157" s="39">
        <f>_xlfn.NUMBERVALUE(MID(C157,26,6))/100</f>
        <v>0</v>
      </c>
      <c r="G157" s="39">
        <f>IF(Table1[[#This Row],[SHIFT]]&gt;0, Table1[[#This Row],[Time]]-TIME(Table1[[#This Row],[SHIFT]],0,0),Table1[[#This Row],[Time]]+TIME(ABS(Table1[[#This Row],[SHIFT]]),0,0))-Table1[[#This Row],[Day]]</f>
        <v>0.8062962962962964</v>
      </c>
      <c r="H157" s="7">
        <f>ROUND(IF(Table1[[#This Row],[SHIFT]]&gt;0, Table1[[#This Row],[Time]]-TIME(Table1[[#This Row],[SHIFT]],0,0),Table1[[#This Row],[Time]]+TIME(ABS(Table1[[#This Row],[SHIFT]]),0,0))-0.5, 0)</f>
        <v>0</v>
      </c>
    </row>
    <row r="158" spans="1:8">
      <c r="A158" s="27" t="s">
        <v>787</v>
      </c>
      <c r="B158" s="28" t="s">
        <v>592</v>
      </c>
      <c r="C158" s="29" t="s">
        <v>640</v>
      </c>
      <c r="D158" s="37">
        <f>MID(C158, 6, 11)+Table1[[#This Row],[Day]]</f>
        <v>44613</v>
      </c>
      <c r="E158" s="38">
        <f>TIMEVALUE(MID(C158,17,9))</f>
        <v>0.80693287037037031</v>
      </c>
      <c r="F158" s="39">
        <f>_xlfn.NUMBERVALUE(MID(C158,26,6))/100</f>
        <v>0</v>
      </c>
      <c r="G158" s="39">
        <f>IF(Table1[[#This Row],[SHIFT]]&gt;0, Table1[[#This Row],[Time]]-TIME(Table1[[#This Row],[SHIFT]],0,0),Table1[[#This Row],[Time]]+TIME(ABS(Table1[[#This Row],[SHIFT]]),0,0))-Table1[[#This Row],[Day]]</f>
        <v>0.80693287037037031</v>
      </c>
      <c r="H158" s="7">
        <f>ROUND(IF(Table1[[#This Row],[SHIFT]]&gt;0, Table1[[#This Row],[Time]]-TIME(Table1[[#This Row],[SHIFT]],0,0),Table1[[#This Row],[Time]]+TIME(ABS(Table1[[#This Row],[SHIFT]]),0,0))-0.5, 0)</f>
        <v>0</v>
      </c>
    </row>
    <row r="159" spans="1:8">
      <c r="A159" s="27" t="s">
        <v>787</v>
      </c>
      <c r="B159" s="28" t="s">
        <v>95</v>
      </c>
      <c r="C159" s="29" t="s">
        <v>612</v>
      </c>
      <c r="D159" s="37">
        <f>MID(C159, 6, 11)+Table1[[#This Row],[Day]]</f>
        <v>44613</v>
      </c>
      <c r="E159" s="38">
        <f>TIMEVALUE(MID(C159,17,9))</f>
        <v>0.8598958333333333</v>
      </c>
      <c r="F159" s="39">
        <f>_xlfn.NUMBERVALUE(MID(C159,26,6))/100</f>
        <v>0</v>
      </c>
      <c r="G159" s="39">
        <f>IF(Table1[[#This Row],[SHIFT]]&gt;0, Table1[[#This Row],[Time]]-TIME(Table1[[#This Row],[SHIFT]],0,0),Table1[[#This Row],[Time]]+TIME(ABS(Table1[[#This Row],[SHIFT]]),0,0))-Table1[[#This Row],[Day]]</f>
        <v>0.8598958333333333</v>
      </c>
      <c r="H159" s="7">
        <f>ROUND(IF(Table1[[#This Row],[SHIFT]]&gt;0, Table1[[#This Row],[Time]]-TIME(Table1[[#This Row],[SHIFT]],0,0),Table1[[#This Row],[Time]]+TIME(ABS(Table1[[#This Row],[SHIFT]]),0,0))-0.5, 0)</f>
        <v>0</v>
      </c>
    </row>
    <row r="160" spans="1:8">
      <c r="A160" s="27" t="s">
        <v>787</v>
      </c>
      <c r="B160" s="28" t="s">
        <v>592</v>
      </c>
      <c r="C160" s="29" t="s">
        <v>593</v>
      </c>
      <c r="D160" s="37">
        <f>MID(C160, 6, 11)+Table1[[#This Row],[Day]]</f>
        <v>44613</v>
      </c>
      <c r="E160" s="38">
        <f>TIMEVALUE(MID(C160,17,9))</f>
        <v>0.91348379629629628</v>
      </c>
      <c r="F160" s="39">
        <f>_xlfn.NUMBERVALUE(MID(C160,26,6))/100</f>
        <v>0</v>
      </c>
      <c r="G160" s="39">
        <f>IF(Table1[[#This Row],[SHIFT]]&gt;0, Table1[[#This Row],[Time]]-TIME(Table1[[#This Row],[SHIFT]],0,0),Table1[[#This Row],[Time]]+TIME(ABS(Table1[[#This Row],[SHIFT]]),0,0))-Table1[[#This Row],[Day]]</f>
        <v>0.91348379629629628</v>
      </c>
      <c r="H160" s="7">
        <f>ROUND(IF(Table1[[#This Row],[SHIFT]]&gt;0, Table1[[#This Row],[Time]]-TIME(Table1[[#This Row],[SHIFT]],0,0),Table1[[#This Row],[Time]]+TIME(ABS(Table1[[#This Row],[SHIFT]]),0,0))-0.5, 0)</f>
        <v>0</v>
      </c>
    </row>
    <row r="161" spans="1:8" ht="30">
      <c r="A161" s="27" t="s">
        <v>785</v>
      </c>
      <c r="B161" s="28" t="s">
        <v>95</v>
      </c>
      <c r="C161" s="29" t="s">
        <v>786</v>
      </c>
      <c r="D161" s="37">
        <f>MID(C161, 6, 11)+Table1[[#This Row],[Day]]</f>
        <v>44609</v>
      </c>
      <c r="E161" s="38">
        <f>TIMEVALUE(MID(C161,17,9))</f>
        <v>0.93841435185185185</v>
      </c>
      <c r="F161" s="39">
        <f>_xlfn.NUMBERVALUE(MID(C161,26,6))/100</f>
        <v>0</v>
      </c>
      <c r="G161" s="39">
        <f>IF(Table1[[#This Row],[SHIFT]]&gt;0, Table1[[#This Row],[Time]]-TIME(Table1[[#This Row],[SHIFT]],0,0),Table1[[#This Row],[Time]]+TIME(ABS(Table1[[#This Row],[SHIFT]]),0,0))-Table1[[#This Row],[Day]]</f>
        <v>0.93841435185185185</v>
      </c>
      <c r="H161" s="7">
        <f>ROUND(IF(Table1[[#This Row],[SHIFT]]&gt;0, Table1[[#This Row],[Time]]-TIME(Table1[[#This Row],[SHIFT]],0,0),Table1[[#This Row],[Time]]+TIME(ABS(Table1[[#This Row],[SHIFT]]),0,0))-0.5, 0)</f>
        <v>0</v>
      </c>
    </row>
    <row r="162" spans="1:8" ht="30">
      <c r="A162" s="27" t="s">
        <v>785</v>
      </c>
      <c r="B162" s="28" t="s">
        <v>95</v>
      </c>
      <c r="C162" s="29" t="s">
        <v>611</v>
      </c>
      <c r="D162" s="37">
        <f>MID(C162, 6, 11)+Table1[[#This Row],[Day]]</f>
        <v>44613</v>
      </c>
      <c r="E162" s="38">
        <f>TIMEVALUE(MID(C162,17,9))</f>
        <v>0.86040509259259268</v>
      </c>
      <c r="F162" s="39">
        <f>_xlfn.NUMBERVALUE(MID(C162,26,6))/100</f>
        <v>0</v>
      </c>
      <c r="G162" s="39">
        <f>IF(Table1[[#This Row],[SHIFT]]&gt;0, Table1[[#This Row],[Time]]-TIME(Table1[[#This Row],[SHIFT]],0,0),Table1[[#This Row],[Time]]+TIME(ABS(Table1[[#This Row],[SHIFT]]),0,0))-Table1[[#This Row],[Day]]</f>
        <v>0.86040509259259268</v>
      </c>
      <c r="H162" s="7">
        <f>ROUND(IF(Table1[[#This Row],[SHIFT]]&gt;0, Table1[[#This Row],[Time]]-TIME(Table1[[#This Row],[SHIFT]],0,0),Table1[[#This Row],[Time]]+TIME(ABS(Table1[[#This Row],[SHIFT]]),0,0))-0.5, 0)</f>
        <v>0</v>
      </c>
    </row>
    <row r="163" spans="1:8" ht="30">
      <c r="A163" s="27" t="s">
        <v>785</v>
      </c>
      <c r="B163" s="28" t="s">
        <v>91</v>
      </c>
      <c r="C163" s="29" t="s">
        <v>604</v>
      </c>
      <c r="D163" s="37">
        <f>MID(C163, 6, 11)+Table1[[#This Row],[Day]]</f>
        <v>44613</v>
      </c>
      <c r="E163" s="38">
        <f>TIMEVALUE(MID(C163,17,9))</f>
        <v>0.86965277777777772</v>
      </c>
      <c r="F163" s="39">
        <f>_xlfn.NUMBERVALUE(MID(C163,26,6))/100</f>
        <v>0</v>
      </c>
      <c r="G163" s="39">
        <f>IF(Table1[[#This Row],[SHIFT]]&gt;0, Table1[[#This Row],[Time]]-TIME(Table1[[#This Row],[SHIFT]],0,0),Table1[[#This Row],[Time]]+TIME(ABS(Table1[[#This Row],[SHIFT]]),0,0))-Table1[[#This Row],[Day]]</f>
        <v>0.86965277777777772</v>
      </c>
      <c r="H163" s="7">
        <f>ROUND(IF(Table1[[#This Row],[SHIFT]]&gt;0, Table1[[#This Row],[Time]]-TIME(Table1[[#This Row],[SHIFT]],0,0),Table1[[#This Row],[Time]]+TIME(ABS(Table1[[#This Row],[SHIFT]]),0,0))-0.5, 0)</f>
        <v>0</v>
      </c>
    </row>
    <row r="164" spans="1:8" ht="30">
      <c r="A164" s="27" t="s">
        <v>785</v>
      </c>
      <c r="B164" s="28" t="s">
        <v>95</v>
      </c>
      <c r="C164" s="29" t="s">
        <v>599</v>
      </c>
      <c r="D164" s="37">
        <f>MID(C164, 6, 11)+Table1[[#This Row],[Day]]</f>
        <v>44613</v>
      </c>
      <c r="E164" s="38">
        <f>TIMEVALUE(MID(C164,17,9))</f>
        <v>0.89981481481481485</v>
      </c>
      <c r="F164" s="39">
        <f>_xlfn.NUMBERVALUE(MID(C164,26,6))/100</f>
        <v>0</v>
      </c>
      <c r="G164" s="39">
        <f>IF(Table1[[#This Row],[SHIFT]]&gt;0, Table1[[#This Row],[Time]]-TIME(Table1[[#This Row],[SHIFT]],0,0),Table1[[#This Row],[Time]]+TIME(ABS(Table1[[#This Row],[SHIFT]]),0,0))-Table1[[#This Row],[Day]]</f>
        <v>0.89981481481481485</v>
      </c>
      <c r="H164" s="7">
        <f>ROUND(IF(Table1[[#This Row],[SHIFT]]&gt;0, Table1[[#This Row],[Time]]-TIME(Table1[[#This Row],[SHIFT]],0,0),Table1[[#This Row],[Time]]+TIME(ABS(Table1[[#This Row],[SHIFT]]),0,0))-0.5, 0)</f>
        <v>0</v>
      </c>
    </row>
    <row r="165" spans="1:8" ht="30">
      <c r="A165" s="27" t="s">
        <v>785</v>
      </c>
      <c r="B165" s="28" t="s">
        <v>85</v>
      </c>
      <c r="C165" s="29" t="s">
        <v>596</v>
      </c>
      <c r="D165" s="37">
        <f>MID(C165, 6, 11)+Table1[[#This Row],[Day]]</f>
        <v>44613</v>
      </c>
      <c r="E165" s="38">
        <f>TIMEVALUE(MID(C165,17,9))</f>
        <v>0.90864583333333337</v>
      </c>
      <c r="F165" s="39">
        <f>_xlfn.NUMBERVALUE(MID(C165,26,6))/100</f>
        <v>0</v>
      </c>
      <c r="G165" s="39">
        <f>IF(Table1[[#This Row],[SHIFT]]&gt;0, Table1[[#This Row],[Time]]-TIME(Table1[[#This Row],[SHIFT]],0,0),Table1[[#This Row],[Time]]+TIME(ABS(Table1[[#This Row],[SHIFT]]),0,0))-Table1[[#This Row],[Day]]</f>
        <v>0.90864583333333337</v>
      </c>
      <c r="H165" s="7">
        <f>ROUND(IF(Table1[[#This Row],[SHIFT]]&gt;0, Table1[[#This Row],[Time]]-TIME(Table1[[#This Row],[SHIFT]],0,0),Table1[[#This Row],[Time]]+TIME(ABS(Table1[[#This Row],[SHIFT]]),0,0))-0.5, 0)</f>
        <v>0</v>
      </c>
    </row>
    <row r="166" spans="1:8" ht="30">
      <c r="A166" s="27" t="s">
        <v>785</v>
      </c>
      <c r="B166" s="28" t="s">
        <v>92</v>
      </c>
      <c r="C166" s="29" t="s">
        <v>595</v>
      </c>
      <c r="D166" s="37">
        <f>MID(C166, 6, 11)+Table1[[#This Row],[Day]]</f>
        <v>44613</v>
      </c>
      <c r="E166" s="38">
        <f>TIMEVALUE(MID(C166,17,9))</f>
        <v>0.90918981481481476</v>
      </c>
      <c r="F166" s="39">
        <f>_xlfn.NUMBERVALUE(MID(C166,26,6))/100</f>
        <v>0</v>
      </c>
      <c r="G166" s="39">
        <f>IF(Table1[[#This Row],[SHIFT]]&gt;0, Table1[[#This Row],[Time]]-TIME(Table1[[#This Row],[SHIFT]],0,0),Table1[[#This Row],[Time]]+TIME(ABS(Table1[[#This Row],[SHIFT]]),0,0))-Table1[[#This Row],[Day]]</f>
        <v>0.90918981481481476</v>
      </c>
      <c r="H166" s="7">
        <f>ROUND(IF(Table1[[#This Row],[SHIFT]]&gt;0, Table1[[#This Row],[Time]]-TIME(Table1[[#This Row],[SHIFT]],0,0),Table1[[#This Row],[Time]]+TIME(ABS(Table1[[#This Row],[SHIFT]]),0,0))-0.5, 0)</f>
        <v>0</v>
      </c>
    </row>
    <row r="167" spans="1:8" ht="30">
      <c r="A167" s="27" t="s">
        <v>785</v>
      </c>
      <c r="B167" s="28" t="s">
        <v>85</v>
      </c>
      <c r="C167" s="29" t="s">
        <v>594</v>
      </c>
      <c r="D167" s="37">
        <f>MID(C167, 6, 11)+Table1[[#This Row],[Day]]</f>
        <v>44613</v>
      </c>
      <c r="E167" s="38">
        <f>TIMEVALUE(MID(C167,17,9))</f>
        <v>0.91039351851851846</v>
      </c>
      <c r="F167" s="39">
        <f>_xlfn.NUMBERVALUE(MID(C167,26,6))/100</f>
        <v>0</v>
      </c>
      <c r="G167" s="39">
        <f>IF(Table1[[#This Row],[SHIFT]]&gt;0, Table1[[#This Row],[Time]]-TIME(Table1[[#This Row],[SHIFT]],0,0),Table1[[#This Row],[Time]]+TIME(ABS(Table1[[#This Row],[SHIFT]]),0,0))-Table1[[#This Row],[Day]]</f>
        <v>0.91039351851851846</v>
      </c>
      <c r="H167" s="7">
        <f>ROUND(IF(Table1[[#This Row],[SHIFT]]&gt;0, Table1[[#This Row],[Time]]-TIME(Table1[[#This Row],[SHIFT]],0,0),Table1[[#This Row],[Time]]+TIME(ABS(Table1[[#This Row],[SHIFT]]),0,0))-0.5, 0)</f>
        <v>0</v>
      </c>
    </row>
    <row r="168" spans="1:8" ht="30">
      <c r="A168" s="27" t="s">
        <v>785</v>
      </c>
      <c r="B168" s="28" t="s">
        <v>92</v>
      </c>
      <c r="C168" s="29" t="s">
        <v>589</v>
      </c>
      <c r="D168" s="37">
        <f>MID(C168, 6, 11)+Table1[[#This Row],[Day]]</f>
        <v>44613</v>
      </c>
      <c r="E168" s="38">
        <f>TIMEVALUE(MID(C168,17,9))</f>
        <v>0.9303703703703704</v>
      </c>
      <c r="F168" s="39">
        <f>_xlfn.NUMBERVALUE(MID(C168,26,6))/100</f>
        <v>0</v>
      </c>
      <c r="G168" s="39">
        <f>IF(Table1[[#This Row],[SHIFT]]&gt;0, Table1[[#This Row],[Time]]-TIME(Table1[[#This Row],[SHIFT]],0,0),Table1[[#This Row],[Time]]+TIME(ABS(Table1[[#This Row],[SHIFT]]),0,0))-Table1[[#This Row],[Day]]</f>
        <v>0.9303703703703704</v>
      </c>
      <c r="H168" s="7">
        <f>ROUND(IF(Table1[[#This Row],[SHIFT]]&gt;0, Table1[[#This Row],[Time]]-TIME(Table1[[#This Row],[SHIFT]],0,0),Table1[[#This Row],[Time]]+TIME(ABS(Table1[[#This Row],[SHIFT]]),0,0))-0.5, 0)</f>
        <v>0</v>
      </c>
    </row>
    <row r="169" spans="1:8" ht="30">
      <c r="A169" s="27" t="s">
        <v>785</v>
      </c>
      <c r="B169" s="28" t="s">
        <v>85</v>
      </c>
      <c r="C169" s="29" t="s">
        <v>585</v>
      </c>
      <c r="D169" s="37">
        <f>MID(C169, 6, 11)+Table1[[#This Row],[Day]]</f>
        <v>44613</v>
      </c>
      <c r="E169" s="38">
        <f>TIMEVALUE(MID(C169,17,9))</f>
        <v>0.95064814814814813</v>
      </c>
      <c r="F169" s="39">
        <f>_xlfn.NUMBERVALUE(MID(C169,26,6))/100</f>
        <v>0</v>
      </c>
      <c r="G169" s="39">
        <f>IF(Table1[[#This Row],[SHIFT]]&gt;0, Table1[[#This Row],[Time]]-TIME(Table1[[#This Row],[SHIFT]],0,0),Table1[[#This Row],[Time]]+TIME(ABS(Table1[[#This Row],[SHIFT]]),0,0))-Table1[[#This Row],[Day]]</f>
        <v>0.95064814814814813</v>
      </c>
      <c r="H169" s="7">
        <f>ROUND(IF(Table1[[#This Row],[SHIFT]]&gt;0, Table1[[#This Row],[Time]]-TIME(Table1[[#This Row],[SHIFT]],0,0),Table1[[#This Row],[Time]]+TIME(ABS(Table1[[#This Row],[SHIFT]]),0,0))-0.5, 0)</f>
        <v>0</v>
      </c>
    </row>
    <row r="170" spans="1:8" ht="30">
      <c r="A170" s="27" t="s">
        <v>785</v>
      </c>
      <c r="B170" s="28" t="s">
        <v>85</v>
      </c>
      <c r="C170" s="29" t="s">
        <v>1162</v>
      </c>
      <c r="D170" s="37">
        <f>MID(C170, 6, 11)+Table1[[#This Row],[Day]]</f>
        <v>44614</v>
      </c>
      <c r="E170" s="38">
        <f>TIMEVALUE(MID(C170,17,9))</f>
        <v>3.0451388888888889E-2</v>
      </c>
      <c r="F170" s="39">
        <f>_xlfn.NUMBERVALUE(MID(C170,26,6))/100</f>
        <v>0</v>
      </c>
      <c r="G170" s="39">
        <f>IF(Table1[[#This Row],[SHIFT]]&gt;0, Table1[[#This Row],[Time]]-TIME(Table1[[#This Row],[SHIFT]],0,0),Table1[[#This Row],[Time]]+TIME(ABS(Table1[[#This Row],[SHIFT]]),0,0))-Table1[[#This Row],[Day]]</f>
        <v>3.0451388888888889E-2</v>
      </c>
      <c r="H170" s="7">
        <f>ROUND(IF(Table1[[#This Row],[SHIFT]]&gt;0, Table1[[#This Row],[Time]]-TIME(Table1[[#This Row],[SHIFT]],0,0),Table1[[#This Row],[Time]]+TIME(ABS(Table1[[#This Row],[SHIFT]]),0,0))-0.5, 0)</f>
        <v>0</v>
      </c>
    </row>
    <row r="171" spans="1:8" ht="30">
      <c r="A171" s="27" t="s">
        <v>785</v>
      </c>
      <c r="B171" s="28" t="s">
        <v>91</v>
      </c>
      <c r="C171" s="29" t="s">
        <v>1158</v>
      </c>
      <c r="D171" s="37">
        <f>MID(C171, 6, 11)+Table1[[#This Row],[Day]]</f>
        <v>44614</v>
      </c>
      <c r="E171" s="38">
        <f>TIMEVALUE(MID(C171,17,9))</f>
        <v>6.671296296296296E-2</v>
      </c>
      <c r="F171" s="39">
        <f>_xlfn.NUMBERVALUE(MID(C171,26,6))/100</f>
        <v>0</v>
      </c>
      <c r="G171" s="39">
        <f>IF(Table1[[#This Row],[SHIFT]]&gt;0, Table1[[#This Row],[Time]]-TIME(Table1[[#This Row],[SHIFT]],0,0),Table1[[#This Row],[Time]]+TIME(ABS(Table1[[#This Row],[SHIFT]]),0,0))-Table1[[#This Row],[Day]]</f>
        <v>6.671296296296296E-2</v>
      </c>
      <c r="H171" s="7">
        <f>ROUND(IF(Table1[[#This Row],[SHIFT]]&gt;0, Table1[[#This Row],[Time]]-TIME(Table1[[#This Row],[SHIFT]],0,0),Table1[[#This Row],[Time]]+TIME(ABS(Table1[[#This Row],[SHIFT]]),0,0))-0.5, 0)</f>
        <v>0</v>
      </c>
    </row>
    <row r="172" spans="1:8" ht="30">
      <c r="A172" s="27" t="s">
        <v>785</v>
      </c>
      <c r="B172" s="28" t="s">
        <v>91</v>
      </c>
      <c r="C172" s="29" t="s">
        <v>1157</v>
      </c>
      <c r="D172" s="37">
        <f>MID(C172, 6, 11)+Table1[[#This Row],[Day]]</f>
        <v>44614</v>
      </c>
      <c r="E172" s="38">
        <f>TIMEVALUE(MID(C172,17,9))</f>
        <v>7.1331018518518516E-2</v>
      </c>
      <c r="F172" s="39">
        <f>_xlfn.NUMBERVALUE(MID(C172,26,6))/100</f>
        <v>0</v>
      </c>
      <c r="G172" s="39">
        <f>IF(Table1[[#This Row],[SHIFT]]&gt;0, Table1[[#This Row],[Time]]-TIME(Table1[[#This Row],[SHIFT]],0,0),Table1[[#This Row],[Time]]+TIME(ABS(Table1[[#This Row],[SHIFT]]),0,0))-Table1[[#This Row],[Day]]</f>
        <v>7.1331018518518516E-2</v>
      </c>
      <c r="H172" s="7">
        <f>ROUND(IF(Table1[[#This Row],[SHIFT]]&gt;0, Table1[[#This Row],[Time]]-TIME(Table1[[#This Row],[SHIFT]],0,0),Table1[[#This Row],[Time]]+TIME(ABS(Table1[[#This Row],[SHIFT]]),0,0))-0.5, 0)</f>
        <v>0</v>
      </c>
    </row>
    <row r="173" spans="1:8" ht="30">
      <c r="A173" s="27" t="s">
        <v>785</v>
      </c>
      <c r="B173" s="28" t="s">
        <v>85</v>
      </c>
      <c r="C173" s="29" t="s">
        <v>1153</v>
      </c>
      <c r="D173" s="37">
        <f>MID(C173, 6, 11)+Table1[[#This Row],[Day]]</f>
        <v>44614</v>
      </c>
      <c r="E173" s="38">
        <f>TIMEVALUE(MID(C173,17,9))</f>
        <v>0.32082175925925926</v>
      </c>
      <c r="F173" s="39">
        <f>_xlfn.NUMBERVALUE(MID(C173,26,6))/100</f>
        <v>0</v>
      </c>
      <c r="G173" s="39">
        <f>IF(Table1[[#This Row],[SHIFT]]&gt;0, Table1[[#This Row],[Time]]-TIME(Table1[[#This Row],[SHIFT]],0,0),Table1[[#This Row],[Time]]+TIME(ABS(Table1[[#This Row],[SHIFT]]),0,0))-Table1[[#This Row],[Day]]</f>
        <v>0.32082175925925926</v>
      </c>
      <c r="H173" s="7">
        <f>ROUND(IF(Table1[[#This Row],[SHIFT]]&gt;0, Table1[[#This Row],[Time]]-TIME(Table1[[#This Row],[SHIFT]],0,0),Table1[[#This Row],[Time]]+TIME(ABS(Table1[[#This Row],[SHIFT]]),0,0))-0.5, 0)</f>
        <v>0</v>
      </c>
    </row>
    <row r="174" spans="1:8" ht="30">
      <c r="A174" s="27" t="s">
        <v>785</v>
      </c>
      <c r="B174" s="28" t="s">
        <v>91</v>
      </c>
      <c r="C174" s="29" t="s">
        <v>1142</v>
      </c>
      <c r="D174" s="37">
        <f>MID(C174, 6, 11)+Table1[[#This Row],[Day]]</f>
        <v>44614</v>
      </c>
      <c r="E174" s="38">
        <f>TIMEVALUE(MID(C174,17,9))</f>
        <v>0.47430555555555554</v>
      </c>
      <c r="F174" s="39">
        <f>_xlfn.NUMBERVALUE(MID(C174,26,6))/100</f>
        <v>0</v>
      </c>
      <c r="G174" s="39">
        <f>IF(Table1[[#This Row],[SHIFT]]&gt;0, Table1[[#This Row],[Time]]-TIME(Table1[[#This Row],[SHIFT]],0,0),Table1[[#This Row],[Time]]+TIME(ABS(Table1[[#This Row],[SHIFT]]),0,0))-Table1[[#This Row],[Day]]</f>
        <v>0.47430555555555554</v>
      </c>
      <c r="H174" s="7">
        <f>ROUND(IF(Table1[[#This Row],[SHIFT]]&gt;0, Table1[[#This Row],[Time]]-TIME(Table1[[#This Row],[SHIFT]],0,0),Table1[[#This Row],[Time]]+TIME(ABS(Table1[[#This Row],[SHIFT]]),0,0))-0.5, 0)</f>
        <v>0</v>
      </c>
    </row>
    <row r="175" spans="1:8" ht="30">
      <c r="A175" s="27" t="s">
        <v>785</v>
      </c>
      <c r="B175" s="28" t="s">
        <v>85</v>
      </c>
      <c r="C175" s="29" t="s">
        <v>1140</v>
      </c>
      <c r="D175" s="37">
        <f>MID(C175, 6, 11)+Table1[[#This Row],[Day]]</f>
        <v>44614</v>
      </c>
      <c r="E175" s="38">
        <f>TIMEVALUE(MID(C175,17,9))</f>
        <v>0.5060069444444445</v>
      </c>
      <c r="F175" s="39">
        <f>_xlfn.NUMBERVALUE(MID(C175,26,6))/100</f>
        <v>0</v>
      </c>
      <c r="G175" s="39">
        <f>IF(Table1[[#This Row],[SHIFT]]&gt;0, Table1[[#This Row],[Time]]-TIME(Table1[[#This Row],[SHIFT]],0,0),Table1[[#This Row],[Time]]+TIME(ABS(Table1[[#This Row],[SHIFT]]),0,0))-Table1[[#This Row],[Day]]</f>
        <v>0.5060069444444445</v>
      </c>
      <c r="H175" s="7">
        <f>ROUND(IF(Table1[[#This Row],[SHIFT]]&gt;0, Table1[[#This Row],[Time]]-TIME(Table1[[#This Row],[SHIFT]],0,0),Table1[[#This Row],[Time]]+TIME(ABS(Table1[[#This Row],[SHIFT]]),0,0))-0.5, 0)</f>
        <v>0</v>
      </c>
    </row>
    <row r="176" spans="1:8" ht="30">
      <c r="A176" s="27" t="s">
        <v>785</v>
      </c>
      <c r="B176" s="28" t="s">
        <v>92</v>
      </c>
      <c r="C176" s="29" t="s">
        <v>1123</v>
      </c>
      <c r="D176" s="37">
        <f>MID(C176, 6, 11)+Table1[[#This Row],[Day]]</f>
        <v>44614</v>
      </c>
      <c r="E176" s="38">
        <f>TIMEVALUE(MID(C176,17,9))</f>
        <v>0.61587962962962961</v>
      </c>
      <c r="F176" s="39">
        <f>_xlfn.NUMBERVALUE(MID(C176,26,6))/100</f>
        <v>0</v>
      </c>
      <c r="G176" s="39">
        <f>IF(Table1[[#This Row],[SHIFT]]&gt;0, Table1[[#This Row],[Time]]-TIME(Table1[[#This Row],[SHIFT]],0,0),Table1[[#This Row],[Time]]+TIME(ABS(Table1[[#This Row],[SHIFT]]),0,0))-Table1[[#This Row],[Day]]</f>
        <v>0.61587962962962961</v>
      </c>
      <c r="H176" s="7">
        <f>ROUND(IF(Table1[[#This Row],[SHIFT]]&gt;0, Table1[[#This Row],[Time]]-TIME(Table1[[#This Row],[SHIFT]],0,0),Table1[[#This Row],[Time]]+TIME(ABS(Table1[[#This Row],[SHIFT]]),0,0))-0.5, 0)</f>
        <v>0</v>
      </c>
    </row>
    <row r="177" spans="1:8" ht="30">
      <c r="A177" s="27" t="s">
        <v>785</v>
      </c>
      <c r="B177" s="28" t="s">
        <v>85</v>
      </c>
      <c r="C177" s="29" t="s">
        <v>1112</v>
      </c>
      <c r="D177" s="37">
        <f>MID(C177, 6, 11)+Table1[[#This Row],[Day]]</f>
        <v>44614</v>
      </c>
      <c r="E177" s="38">
        <f>TIMEVALUE(MID(C177,17,9))</f>
        <v>0.75145833333333334</v>
      </c>
      <c r="F177" s="39">
        <f>_xlfn.NUMBERVALUE(MID(C177,26,6))/100</f>
        <v>0</v>
      </c>
      <c r="G177" s="39">
        <f>IF(Table1[[#This Row],[SHIFT]]&gt;0, Table1[[#This Row],[Time]]-TIME(Table1[[#This Row],[SHIFT]],0,0),Table1[[#This Row],[Time]]+TIME(ABS(Table1[[#This Row],[SHIFT]]),0,0))-Table1[[#This Row],[Day]]</f>
        <v>0.75145833333333334</v>
      </c>
      <c r="H177" s="7">
        <f>ROUND(IF(Table1[[#This Row],[SHIFT]]&gt;0, Table1[[#This Row],[Time]]-TIME(Table1[[#This Row],[SHIFT]],0,0),Table1[[#This Row],[Time]]+TIME(ABS(Table1[[#This Row],[SHIFT]]),0,0))-0.5, 0)</f>
        <v>0</v>
      </c>
    </row>
    <row r="178" spans="1:8" ht="30">
      <c r="A178" s="27" t="s">
        <v>785</v>
      </c>
      <c r="B178" s="28" t="s">
        <v>540</v>
      </c>
      <c r="C178" s="29" t="s">
        <v>1108</v>
      </c>
      <c r="D178" s="37">
        <f>MID(C178, 6, 11)+Table1[[#This Row],[Day]]</f>
        <v>44614</v>
      </c>
      <c r="E178" s="38">
        <f>TIMEVALUE(MID(C178,17,9))</f>
        <v>0.76048611111111108</v>
      </c>
      <c r="F178" s="39">
        <f>_xlfn.NUMBERVALUE(MID(C178,26,6))/100</f>
        <v>0</v>
      </c>
      <c r="G178" s="39">
        <f>IF(Table1[[#This Row],[SHIFT]]&gt;0, Table1[[#This Row],[Time]]-TIME(Table1[[#This Row],[SHIFT]],0,0),Table1[[#This Row],[Time]]+TIME(ABS(Table1[[#This Row],[SHIFT]]),0,0))-Table1[[#This Row],[Day]]</f>
        <v>0.76048611111111108</v>
      </c>
      <c r="H178" s="7">
        <f>ROUND(IF(Table1[[#This Row],[SHIFT]]&gt;0, Table1[[#This Row],[Time]]-TIME(Table1[[#This Row],[SHIFT]],0,0),Table1[[#This Row],[Time]]+TIME(ABS(Table1[[#This Row],[SHIFT]]),0,0))-0.5, 0)</f>
        <v>0</v>
      </c>
    </row>
    <row r="179" spans="1:8" ht="30">
      <c r="A179" s="27" t="s">
        <v>785</v>
      </c>
      <c r="B179" s="28" t="s">
        <v>85</v>
      </c>
      <c r="C179" s="29" t="s">
        <v>1086</v>
      </c>
      <c r="D179" s="37">
        <f>MID(C179, 6, 11)+Table1[[#This Row],[Day]]</f>
        <v>44614</v>
      </c>
      <c r="E179" s="38">
        <f>TIMEVALUE(MID(C179,17,9))</f>
        <v>0.84393518518518518</v>
      </c>
      <c r="F179" s="39">
        <f>_xlfn.NUMBERVALUE(MID(C179,26,6))/100</f>
        <v>0</v>
      </c>
      <c r="G179" s="39">
        <f>IF(Table1[[#This Row],[SHIFT]]&gt;0, Table1[[#This Row],[Time]]-TIME(Table1[[#This Row],[SHIFT]],0,0),Table1[[#This Row],[Time]]+TIME(ABS(Table1[[#This Row],[SHIFT]]),0,0))-Table1[[#This Row],[Day]]</f>
        <v>0.84393518518518518</v>
      </c>
      <c r="H179" s="7">
        <f>ROUND(IF(Table1[[#This Row],[SHIFT]]&gt;0, Table1[[#This Row],[Time]]-TIME(Table1[[#This Row],[SHIFT]],0,0),Table1[[#This Row],[Time]]+TIME(ABS(Table1[[#This Row],[SHIFT]]),0,0))-0.5, 0)</f>
        <v>0</v>
      </c>
    </row>
    <row r="180" spans="1:8" ht="30">
      <c r="A180" s="27" t="s">
        <v>785</v>
      </c>
      <c r="B180" s="28" t="s">
        <v>540</v>
      </c>
      <c r="C180" s="29" t="s">
        <v>1072</v>
      </c>
      <c r="D180" s="37">
        <f>MID(C180, 6, 11)+Table1[[#This Row],[Day]]</f>
        <v>44614</v>
      </c>
      <c r="E180" s="38">
        <f>TIMEVALUE(MID(C180,17,9))</f>
        <v>0.85960648148148155</v>
      </c>
      <c r="F180" s="39">
        <f>_xlfn.NUMBERVALUE(MID(C180,26,6))/100</f>
        <v>0</v>
      </c>
      <c r="G180" s="39">
        <f>IF(Table1[[#This Row],[SHIFT]]&gt;0, Table1[[#This Row],[Time]]-TIME(Table1[[#This Row],[SHIFT]],0,0),Table1[[#This Row],[Time]]+TIME(ABS(Table1[[#This Row],[SHIFT]]),0,0))-Table1[[#This Row],[Day]]</f>
        <v>0.85960648148148155</v>
      </c>
      <c r="H180" s="7">
        <f>ROUND(IF(Table1[[#This Row],[SHIFT]]&gt;0, Table1[[#This Row],[Time]]-TIME(Table1[[#This Row],[SHIFT]],0,0),Table1[[#This Row],[Time]]+TIME(ABS(Table1[[#This Row],[SHIFT]]),0,0))-0.5, 0)</f>
        <v>0</v>
      </c>
    </row>
    <row r="181" spans="1:8" ht="30">
      <c r="A181" s="27" t="s">
        <v>785</v>
      </c>
      <c r="B181" s="28" t="s">
        <v>85</v>
      </c>
      <c r="C181" s="29" t="s">
        <v>1071</v>
      </c>
      <c r="D181" s="37">
        <f>MID(C181, 6, 11)+Table1[[#This Row],[Day]]</f>
        <v>44614</v>
      </c>
      <c r="E181" s="38">
        <f>TIMEVALUE(MID(C181,17,9))</f>
        <v>0.86092592592592598</v>
      </c>
      <c r="F181" s="39">
        <f>_xlfn.NUMBERVALUE(MID(C181,26,6))/100</f>
        <v>0</v>
      </c>
      <c r="G181" s="39">
        <f>IF(Table1[[#This Row],[SHIFT]]&gt;0, Table1[[#This Row],[Time]]-TIME(Table1[[#This Row],[SHIFT]],0,0),Table1[[#This Row],[Time]]+TIME(ABS(Table1[[#This Row],[SHIFT]]),0,0))-Table1[[#This Row],[Day]]</f>
        <v>0.86092592592592598</v>
      </c>
      <c r="H181" s="7">
        <f>ROUND(IF(Table1[[#This Row],[SHIFT]]&gt;0, Table1[[#This Row],[Time]]-TIME(Table1[[#This Row],[SHIFT]],0,0),Table1[[#This Row],[Time]]+TIME(ABS(Table1[[#This Row],[SHIFT]]),0,0))-0.5, 0)</f>
        <v>0</v>
      </c>
    </row>
    <row r="182" spans="1:8" ht="30">
      <c r="A182" s="27" t="s">
        <v>785</v>
      </c>
      <c r="B182" s="28" t="s">
        <v>91</v>
      </c>
      <c r="C182" s="29" t="s">
        <v>1065</v>
      </c>
      <c r="D182" s="37">
        <f>MID(C182, 6, 11)+Table1[[#This Row],[Day]]</f>
        <v>44614</v>
      </c>
      <c r="E182" s="38">
        <f>TIMEVALUE(MID(C182,17,9))</f>
        <v>0.87581018518518527</v>
      </c>
      <c r="F182" s="39">
        <f>_xlfn.NUMBERVALUE(MID(C182,26,6))/100</f>
        <v>0</v>
      </c>
      <c r="G182" s="39">
        <f>IF(Table1[[#This Row],[SHIFT]]&gt;0, Table1[[#This Row],[Time]]-TIME(Table1[[#This Row],[SHIFT]],0,0),Table1[[#This Row],[Time]]+TIME(ABS(Table1[[#This Row],[SHIFT]]),0,0))-Table1[[#This Row],[Day]]</f>
        <v>0.87581018518518527</v>
      </c>
      <c r="H182" s="7">
        <f>ROUND(IF(Table1[[#This Row],[SHIFT]]&gt;0, Table1[[#This Row],[Time]]-TIME(Table1[[#This Row],[SHIFT]],0,0),Table1[[#This Row],[Time]]+TIME(ABS(Table1[[#This Row],[SHIFT]]),0,0))-0.5, 0)</f>
        <v>0</v>
      </c>
    </row>
    <row r="183" spans="1:8" ht="30">
      <c r="A183" s="27" t="s">
        <v>785</v>
      </c>
      <c r="B183" s="28" t="s">
        <v>540</v>
      </c>
      <c r="C183" s="29" t="s">
        <v>1064</v>
      </c>
      <c r="D183" s="37">
        <f>MID(C183, 6, 11)+Table1[[#This Row],[Day]]</f>
        <v>44614</v>
      </c>
      <c r="E183" s="38">
        <f>TIMEVALUE(MID(C183,17,9))</f>
        <v>0.88078703703703709</v>
      </c>
      <c r="F183" s="39">
        <f>_xlfn.NUMBERVALUE(MID(C183,26,6))/100</f>
        <v>0</v>
      </c>
      <c r="G183" s="39">
        <f>IF(Table1[[#This Row],[SHIFT]]&gt;0, Table1[[#This Row],[Time]]-TIME(Table1[[#This Row],[SHIFT]],0,0),Table1[[#This Row],[Time]]+TIME(ABS(Table1[[#This Row],[SHIFT]]),0,0))-Table1[[#This Row],[Day]]</f>
        <v>0.88078703703703709</v>
      </c>
      <c r="H183" s="7">
        <f>ROUND(IF(Table1[[#This Row],[SHIFT]]&gt;0, Table1[[#This Row],[Time]]-TIME(Table1[[#This Row],[SHIFT]],0,0),Table1[[#This Row],[Time]]+TIME(ABS(Table1[[#This Row],[SHIFT]]),0,0))-0.5, 0)</f>
        <v>0</v>
      </c>
    </row>
    <row r="184" spans="1:8" ht="30">
      <c r="A184" s="27" t="s">
        <v>450</v>
      </c>
      <c r="B184" s="28" t="s">
        <v>95</v>
      </c>
      <c r="C184" s="29" t="s">
        <v>451</v>
      </c>
      <c r="D184" s="37">
        <f>MID(C184, 6, 11)+Table1[[#This Row],[Day]]</f>
        <v>44607</v>
      </c>
      <c r="E184" s="38">
        <f>TIMEVALUE(MID(C184,17,9))</f>
        <v>0.4560069444444444</v>
      </c>
      <c r="F184" s="39">
        <f>_xlfn.NUMBERVALUE(MID(C184,26,6))/100</f>
        <v>0</v>
      </c>
      <c r="G184" s="39">
        <f>IF(Table1[[#This Row],[SHIFT]]&gt;0, Table1[[#This Row],[Time]]-TIME(Table1[[#This Row],[SHIFT]],0,0),Table1[[#This Row],[Time]]+TIME(ABS(Table1[[#This Row],[SHIFT]]),0,0))-Table1[[#This Row],[Day]]</f>
        <v>0.4560069444444444</v>
      </c>
      <c r="H184" s="7">
        <f>ROUND(IF(Table1[[#This Row],[SHIFT]]&gt;0, Table1[[#This Row],[Time]]-TIME(Table1[[#This Row],[SHIFT]],0,0),Table1[[#This Row],[Time]]+TIME(ABS(Table1[[#This Row],[SHIFT]]),0,0))-0.5, 0)</f>
        <v>0</v>
      </c>
    </row>
    <row r="185" spans="1:8" ht="30">
      <c r="A185" s="27" t="s">
        <v>450</v>
      </c>
      <c r="B185" s="28" t="s">
        <v>91</v>
      </c>
      <c r="C185" s="29" t="s">
        <v>556</v>
      </c>
      <c r="D185" s="37">
        <f>MID(C185, 6, 11)+Table1[[#This Row],[Day]]</f>
        <v>44607</v>
      </c>
      <c r="E185" s="38">
        <f>TIMEVALUE(MID(C185,17,9))</f>
        <v>0.75208333333333333</v>
      </c>
      <c r="F185" s="39">
        <f>_xlfn.NUMBERVALUE(MID(C185,26,6))/100</f>
        <v>0</v>
      </c>
      <c r="G185" s="39">
        <f>IF(Table1[[#This Row],[SHIFT]]&gt;0, Table1[[#This Row],[Time]]-TIME(Table1[[#This Row],[SHIFT]],0,0),Table1[[#This Row],[Time]]+TIME(ABS(Table1[[#This Row],[SHIFT]]),0,0))-Table1[[#This Row],[Day]]</f>
        <v>0.75208333333333333</v>
      </c>
      <c r="H185" s="7">
        <f>ROUND(IF(Table1[[#This Row],[SHIFT]]&gt;0, Table1[[#This Row],[Time]]-TIME(Table1[[#This Row],[SHIFT]],0,0),Table1[[#This Row],[Time]]+TIME(ABS(Table1[[#This Row],[SHIFT]]),0,0))-0.5, 0)</f>
        <v>0</v>
      </c>
    </row>
    <row r="186" spans="1:8" ht="30">
      <c r="A186" s="27" t="s">
        <v>450</v>
      </c>
      <c r="B186" s="28" t="s">
        <v>95</v>
      </c>
      <c r="C186" s="29" t="s">
        <v>911</v>
      </c>
      <c r="D186" s="37">
        <f>MID(C186, 6, 11)+Table1[[#This Row],[Day]]</f>
        <v>44608</v>
      </c>
      <c r="E186" s="38">
        <f>TIMEVALUE(MID(C186,17,9))</f>
        <v>0.93587962962962967</v>
      </c>
      <c r="F186" s="39">
        <f>_xlfn.NUMBERVALUE(MID(C186,26,6))/100</f>
        <v>0</v>
      </c>
      <c r="G186" s="39">
        <f>IF(Table1[[#This Row],[SHIFT]]&gt;0, Table1[[#This Row],[Time]]-TIME(Table1[[#This Row],[SHIFT]],0,0),Table1[[#This Row],[Time]]+TIME(ABS(Table1[[#This Row],[SHIFT]]),0,0))-Table1[[#This Row],[Day]]</f>
        <v>0.93587962962962967</v>
      </c>
      <c r="H186" s="7">
        <f>ROUND(IF(Table1[[#This Row],[SHIFT]]&gt;0, Table1[[#This Row],[Time]]-TIME(Table1[[#This Row],[SHIFT]],0,0),Table1[[#This Row],[Time]]+TIME(ABS(Table1[[#This Row],[SHIFT]]),0,0))-0.5, 0)</f>
        <v>0</v>
      </c>
    </row>
    <row r="187" spans="1:8" ht="30">
      <c r="A187" s="27" t="s">
        <v>450</v>
      </c>
      <c r="B187" s="28" t="s">
        <v>95</v>
      </c>
      <c r="C187" s="29" t="s">
        <v>1089</v>
      </c>
      <c r="D187" s="37">
        <f>MID(C187, 6, 11)+Table1[[#This Row],[Day]]</f>
        <v>44614</v>
      </c>
      <c r="E187" s="38">
        <f>TIMEVALUE(MID(C187,17,9))</f>
        <v>0.84079861111111109</v>
      </c>
      <c r="F187" s="39">
        <f>_xlfn.NUMBERVALUE(MID(C187,26,6))/100</f>
        <v>0</v>
      </c>
      <c r="G187" s="39">
        <f>IF(Table1[[#This Row],[SHIFT]]&gt;0, Table1[[#This Row],[Time]]-TIME(Table1[[#This Row],[SHIFT]],0,0),Table1[[#This Row],[Time]]+TIME(ABS(Table1[[#This Row],[SHIFT]]),0,0))-Table1[[#This Row],[Day]]</f>
        <v>0.84079861111111109</v>
      </c>
      <c r="H187" s="7">
        <f>ROUND(IF(Table1[[#This Row],[SHIFT]]&gt;0, Table1[[#This Row],[Time]]-TIME(Table1[[#This Row],[SHIFT]],0,0),Table1[[#This Row],[Time]]+TIME(ABS(Table1[[#This Row],[SHIFT]]),0,0))-0.5, 0)</f>
        <v>0</v>
      </c>
    </row>
    <row r="188" spans="1:8" ht="30">
      <c r="A188" s="27" t="s">
        <v>452</v>
      </c>
      <c r="B188" s="28" t="s">
        <v>95</v>
      </c>
      <c r="C188" s="29" t="s">
        <v>453</v>
      </c>
      <c r="D188" s="37">
        <f>MID(C188, 6, 11)+Table1[[#This Row],[Day]]</f>
        <v>44607</v>
      </c>
      <c r="E188" s="38">
        <f>TIMEVALUE(MID(C188,17,9))</f>
        <v>0.45593750000000005</v>
      </c>
      <c r="F188" s="39">
        <f>_xlfn.NUMBERVALUE(MID(C188,26,6))/100</f>
        <v>0</v>
      </c>
      <c r="G188" s="39">
        <f>IF(Table1[[#This Row],[SHIFT]]&gt;0, Table1[[#This Row],[Time]]-TIME(Table1[[#This Row],[SHIFT]],0,0),Table1[[#This Row],[Time]]+TIME(ABS(Table1[[#This Row],[SHIFT]]),0,0))-Table1[[#This Row],[Day]]</f>
        <v>0.45593750000000005</v>
      </c>
      <c r="H188" s="7">
        <f>ROUND(IF(Table1[[#This Row],[SHIFT]]&gt;0, Table1[[#This Row],[Time]]-TIME(Table1[[#This Row],[SHIFT]],0,0),Table1[[#This Row],[Time]]+TIME(ABS(Table1[[#This Row],[SHIFT]]),0,0))-0.5, 0)</f>
        <v>0</v>
      </c>
    </row>
    <row r="189" spans="1:8" ht="30">
      <c r="A189" s="27" t="s">
        <v>452</v>
      </c>
      <c r="B189" s="28" t="s">
        <v>95</v>
      </c>
      <c r="C189" s="29" t="s">
        <v>912</v>
      </c>
      <c r="D189" s="37">
        <f>MID(C189, 6, 11)+Table1[[#This Row],[Day]]</f>
        <v>44608</v>
      </c>
      <c r="E189" s="38">
        <f>TIMEVALUE(MID(C189,17,9))</f>
        <v>0.93478009259259265</v>
      </c>
      <c r="F189" s="39">
        <f>_xlfn.NUMBERVALUE(MID(C189,26,6))/100</f>
        <v>0</v>
      </c>
      <c r="G189" s="39">
        <f>IF(Table1[[#This Row],[SHIFT]]&gt;0, Table1[[#This Row],[Time]]-TIME(Table1[[#This Row],[SHIFT]],0,0),Table1[[#This Row],[Time]]+TIME(ABS(Table1[[#This Row],[SHIFT]]),0,0))-Table1[[#This Row],[Day]]</f>
        <v>0.93478009259259265</v>
      </c>
      <c r="H189" s="7">
        <f>ROUND(IF(Table1[[#This Row],[SHIFT]]&gt;0, Table1[[#This Row],[Time]]-TIME(Table1[[#This Row],[SHIFT]],0,0),Table1[[#This Row],[Time]]+TIME(ABS(Table1[[#This Row],[SHIFT]]),0,0))-0.5, 0)</f>
        <v>0</v>
      </c>
    </row>
    <row r="190" spans="1:8" ht="30">
      <c r="A190" s="27" t="s">
        <v>452</v>
      </c>
      <c r="B190" s="28" t="s">
        <v>95</v>
      </c>
      <c r="C190" s="29" t="s">
        <v>1090</v>
      </c>
      <c r="D190" s="37">
        <f>MID(C190, 6, 11)+Table1[[#This Row],[Day]]</f>
        <v>44614</v>
      </c>
      <c r="E190" s="38">
        <f>TIMEVALUE(MID(C190,17,9))</f>
        <v>0.84024305555555545</v>
      </c>
      <c r="F190" s="39">
        <f>_xlfn.NUMBERVALUE(MID(C190,26,6))/100</f>
        <v>0</v>
      </c>
      <c r="G190" s="39">
        <f>IF(Table1[[#This Row],[SHIFT]]&gt;0, Table1[[#This Row],[Time]]-TIME(Table1[[#This Row],[SHIFT]],0,0),Table1[[#This Row],[Time]]+TIME(ABS(Table1[[#This Row],[SHIFT]]),0,0))-Table1[[#This Row],[Day]]</f>
        <v>0.84024305555555545</v>
      </c>
      <c r="H190" s="7">
        <f>ROUND(IF(Table1[[#This Row],[SHIFT]]&gt;0, Table1[[#This Row],[Time]]-TIME(Table1[[#This Row],[SHIFT]],0,0),Table1[[#This Row],[Time]]+TIME(ABS(Table1[[#This Row],[SHIFT]]),0,0))-0.5, 0)</f>
        <v>0</v>
      </c>
    </row>
    <row r="191" spans="1:8">
      <c r="A191" s="27" t="s">
        <v>567</v>
      </c>
      <c r="B191" s="28" t="s">
        <v>95</v>
      </c>
      <c r="C191" s="29" t="s">
        <v>568</v>
      </c>
      <c r="D191" s="37">
        <f>MID(C191, 6, 11)+Table1[[#This Row],[Day]]</f>
        <v>44607</v>
      </c>
      <c r="E191" s="38">
        <f>TIMEVALUE(MID(C191,17,9))</f>
        <v>0.70664351851851848</v>
      </c>
      <c r="F191" s="39">
        <f>_xlfn.NUMBERVALUE(MID(C191,26,6))/100</f>
        <v>0</v>
      </c>
      <c r="G191" s="39">
        <f>IF(Table1[[#This Row],[SHIFT]]&gt;0, Table1[[#This Row],[Time]]-TIME(Table1[[#This Row],[SHIFT]],0,0),Table1[[#This Row],[Time]]+TIME(ABS(Table1[[#This Row],[SHIFT]]),0,0))-Table1[[#This Row],[Day]]</f>
        <v>0.70664351851851848</v>
      </c>
      <c r="H191" s="7">
        <f>ROUND(IF(Table1[[#This Row],[SHIFT]]&gt;0, Table1[[#This Row],[Time]]-TIME(Table1[[#This Row],[SHIFT]],0,0),Table1[[#This Row],[Time]]+TIME(ABS(Table1[[#This Row],[SHIFT]]),0,0))-0.5, 0)</f>
        <v>0</v>
      </c>
    </row>
    <row r="192" spans="1:8">
      <c r="A192" s="27" t="s">
        <v>567</v>
      </c>
      <c r="B192" s="28" t="s">
        <v>93</v>
      </c>
      <c r="C192" s="29" t="s">
        <v>565</v>
      </c>
      <c r="D192" s="37">
        <f>MID(C192, 6, 11)+Table1[[#This Row],[Day]]</f>
        <v>44607</v>
      </c>
      <c r="E192" s="38">
        <f>TIMEVALUE(MID(C192,17,9))</f>
        <v>0.72175925925925932</v>
      </c>
      <c r="F192" s="39">
        <f>_xlfn.NUMBERVALUE(MID(C192,26,6))/100</f>
        <v>0</v>
      </c>
      <c r="G192" s="39">
        <f>IF(Table1[[#This Row],[SHIFT]]&gt;0, Table1[[#This Row],[Time]]-TIME(Table1[[#This Row],[SHIFT]],0,0),Table1[[#This Row],[Time]]+TIME(ABS(Table1[[#This Row],[SHIFT]]),0,0))-Table1[[#This Row],[Day]]</f>
        <v>0.72175925925925932</v>
      </c>
      <c r="H192" s="7">
        <f>ROUND(IF(Table1[[#This Row],[SHIFT]]&gt;0, Table1[[#This Row],[Time]]-TIME(Table1[[#This Row],[SHIFT]],0,0),Table1[[#This Row],[Time]]+TIME(ABS(Table1[[#This Row],[SHIFT]]),0,0))-0.5, 0)</f>
        <v>0</v>
      </c>
    </row>
    <row r="193" spans="1:8">
      <c r="A193" s="27" t="s">
        <v>567</v>
      </c>
      <c r="B193" s="28" t="s">
        <v>97</v>
      </c>
      <c r="C193" s="29" t="s">
        <v>549</v>
      </c>
      <c r="D193" s="37">
        <f>MID(C193, 6, 11)+Table1[[#This Row],[Day]]</f>
        <v>44607</v>
      </c>
      <c r="E193" s="38">
        <f>TIMEVALUE(MID(C193,17,9))</f>
        <v>0.77356481481481476</v>
      </c>
      <c r="F193" s="39">
        <f>_xlfn.NUMBERVALUE(MID(C193,26,6))/100</f>
        <v>0</v>
      </c>
      <c r="G193" s="39">
        <f>IF(Table1[[#This Row],[SHIFT]]&gt;0, Table1[[#This Row],[Time]]-TIME(Table1[[#This Row],[SHIFT]],0,0),Table1[[#This Row],[Time]]+TIME(ABS(Table1[[#This Row],[SHIFT]]),0,0))-Table1[[#This Row],[Day]]</f>
        <v>0.77356481481481476</v>
      </c>
      <c r="H193" s="7">
        <f>ROUND(IF(Table1[[#This Row],[SHIFT]]&gt;0, Table1[[#This Row],[Time]]-TIME(Table1[[#This Row],[SHIFT]],0,0),Table1[[#This Row],[Time]]+TIME(ABS(Table1[[#This Row],[SHIFT]]),0,0))-0.5, 0)</f>
        <v>0</v>
      </c>
    </row>
    <row r="194" spans="1:8">
      <c r="A194" s="27" t="s">
        <v>567</v>
      </c>
      <c r="B194" s="28" t="s">
        <v>93</v>
      </c>
      <c r="C194" s="29" t="s">
        <v>545</v>
      </c>
      <c r="D194" s="37">
        <f>MID(C194, 6, 11)+Table1[[#This Row],[Day]]</f>
        <v>44607</v>
      </c>
      <c r="E194" s="38">
        <f>TIMEVALUE(MID(C194,17,9))</f>
        <v>0.78497685185185195</v>
      </c>
      <c r="F194" s="39">
        <f>_xlfn.NUMBERVALUE(MID(C194,26,6))/100</f>
        <v>0</v>
      </c>
      <c r="G194" s="39">
        <f>IF(Table1[[#This Row],[SHIFT]]&gt;0, Table1[[#This Row],[Time]]-TIME(Table1[[#This Row],[SHIFT]],0,0),Table1[[#This Row],[Time]]+TIME(ABS(Table1[[#This Row],[SHIFT]]),0,0))-Table1[[#This Row],[Day]]</f>
        <v>0.78497685185185195</v>
      </c>
      <c r="H194" s="7">
        <f>ROUND(IF(Table1[[#This Row],[SHIFT]]&gt;0, Table1[[#This Row],[Time]]-TIME(Table1[[#This Row],[SHIFT]],0,0),Table1[[#This Row],[Time]]+TIME(ABS(Table1[[#This Row],[SHIFT]]),0,0))-0.5, 0)</f>
        <v>0</v>
      </c>
    </row>
    <row r="195" spans="1:8">
      <c r="A195" s="27" t="s">
        <v>567</v>
      </c>
      <c r="B195" s="28" t="s">
        <v>97</v>
      </c>
      <c r="C195" s="29" t="s">
        <v>539</v>
      </c>
      <c r="D195" s="37">
        <f>MID(C195, 6, 11)+Table1[[#This Row],[Day]]</f>
        <v>44607</v>
      </c>
      <c r="E195" s="38">
        <f>TIMEVALUE(MID(C195,17,9))</f>
        <v>0.78908564814814808</v>
      </c>
      <c r="F195" s="39">
        <f>_xlfn.NUMBERVALUE(MID(C195,26,6))/100</f>
        <v>0</v>
      </c>
      <c r="G195" s="39">
        <f>IF(Table1[[#This Row],[SHIFT]]&gt;0, Table1[[#This Row],[Time]]-TIME(Table1[[#This Row],[SHIFT]],0,0),Table1[[#This Row],[Time]]+TIME(ABS(Table1[[#This Row],[SHIFT]]),0,0))-Table1[[#This Row],[Day]]</f>
        <v>0.78908564814814808</v>
      </c>
      <c r="H195" s="7">
        <f>ROUND(IF(Table1[[#This Row],[SHIFT]]&gt;0, Table1[[#This Row],[Time]]-TIME(Table1[[#This Row],[SHIFT]],0,0),Table1[[#This Row],[Time]]+TIME(ABS(Table1[[#This Row],[SHIFT]]),0,0))-0.5, 0)</f>
        <v>0</v>
      </c>
    </row>
    <row r="196" spans="1:8">
      <c r="A196" s="27" t="s">
        <v>567</v>
      </c>
      <c r="B196" s="28" t="s">
        <v>96</v>
      </c>
      <c r="C196" s="29" t="s">
        <v>997</v>
      </c>
      <c r="D196" s="37">
        <f>MID(C196, 6, 11)+Table1[[#This Row],[Day]]</f>
        <v>44608</v>
      </c>
      <c r="E196" s="38">
        <f>TIMEVALUE(MID(C196,17,9))</f>
        <v>0.43268518518518517</v>
      </c>
      <c r="F196" s="39">
        <f>_xlfn.NUMBERVALUE(MID(C196,26,6))/100</f>
        <v>0</v>
      </c>
      <c r="G196" s="39">
        <f>IF(Table1[[#This Row],[SHIFT]]&gt;0, Table1[[#This Row],[Time]]-TIME(Table1[[#This Row],[SHIFT]],0,0),Table1[[#This Row],[Time]]+TIME(ABS(Table1[[#This Row],[SHIFT]]),0,0))-Table1[[#This Row],[Day]]</f>
        <v>0.43268518518518517</v>
      </c>
      <c r="H196" s="7">
        <f>ROUND(IF(Table1[[#This Row],[SHIFT]]&gt;0, Table1[[#This Row],[Time]]-TIME(Table1[[#This Row],[SHIFT]],0,0),Table1[[#This Row],[Time]]+TIME(ABS(Table1[[#This Row],[SHIFT]]),0,0))-0.5, 0)</f>
        <v>0</v>
      </c>
    </row>
    <row r="197" spans="1:8">
      <c r="A197" s="27" t="s">
        <v>567</v>
      </c>
      <c r="B197" s="28" t="s">
        <v>537</v>
      </c>
      <c r="C197" s="29" t="s">
        <v>940</v>
      </c>
      <c r="D197" s="37">
        <f>MID(C197, 6, 11)+Table1[[#This Row],[Day]]</f>
        <v>44608</v>
      </c>
      <c r="E197" s="38">
        <f>TIMEVALUE(MID(C197,17,9))</f>
        <v>0.78050925925925929</v>
      </c>
      <c r="F197" s="39">
        <f>_xlfn.NUMBERVALUE(MID(C197,26,6))/100</f>
        <v>0</v>
      </c>
      <c r="G197" s="39">
        <f>IF(Table1[[#This Row],[SHIFT]]&gt;0, Table1[[#This Row],[Time]]-TIME(Table1[[#This Row],[SHIFT]],0,0),Table1[[#This Row],[Time]]+TIME(ABS(Table1[[#This Row],[SHIFT]]),0,0))-Table1[[#This Row],[Day]]</f>
        <v>0.78050925925925929</v>
      </c>
      <c r="H197" s="7">
        <f>ROUND(IF(Table1[[#This Row],[SHIFT]]&gt;0, Table1[[#This Row],[Time]]-TIME(Table1[[#This Row],[SHIFT]],0,0),Table1[[#This Row],[Time]]+TIME(ABS(Table1[[#This Row],[SHIFT]]),0,0))-0.5, 0)</f>
        <v>0</v>
      </c>
    </row>
    <row r="198" spans="1:8">
      <c r="A198" s="27" t="s">
        <v>567</v>
      </c>
      <c r="B198" s="28" t="s">
        <v>96</v>
      </c>
      <c r="C198" s="29" t="s">
        <v>915</v>
      </c>
      <c r="D198" s="37">
        <f>MID(C198, 6, 11)+Table1[[#This Row],[Day]]</f>
        <v>44608</v>
      </c>
      <c r="E198" s="38">
        <f>TIMEVALUE(MID(C198,17,9))</f>
        <v>0.92225694444444439</v>
      </c>
      <c r="F198" s="39">
        <f>_xlfn.NUMBERVALUE(MID(C198,26,6))/100</f>
        <v>0</v>
      </c>
      <c r="G198" s="39">
        <f>IF(Table1[[#This Row],[SHIFT]]&gt;0, Table1[[#This Row],[Time]]-TIME(Table1[[#This Row],[SHIFT]],0,0),Table1[[#This Row],[Time]]+TIME(ABS(Table1[[#This Row],[SHIFT]]),0,0))-Table1[[#This Row],[Day]]</f>
        <v>0.92225694444444439</v>
      </c>
      <c r="H198" s="7">
        <f>ROUND(IF(Table1[[#This Row],[SHIFT]]&gt;0, Table1[[#This Row],[Time]]-TIME(Table1[[#This Row],[SHIFT]],0,0),Table1[[#This Row],[Time]]+TIME(ABS(Table1[[#This Row],[SHIFT]]),0,0))-0.5, 0)</f>
        <v>0</v>
      </c>
    </row>
    <row r="199" spans="1:8">
      <c r="A199" s="27" t="s">
        <v>567</v>
      </c>
      <c r="B199" s="28" t="s">
        <v>95</v>
      </c>
      <c r="C199" s="29" t="s">
        <v>908</v>
      </c>
      <c r="D199" s="37">
        <f>MID(C199, 6, 11)+Table1[[#This Row],[Day]]</f>
        <v>44608</v>
      </c>
      <c r="E199" s="38">
        <f>TIMEVALUE(MID(C199,17,9))</f>
        <v>0.93789351851851854</v>
      </c>
      <c r="F199" s="39">
        <f>_xlfn.NUMBERVALUE(MID(C199,26,6))/100</f>
        <v>0</v>
      </c>
      <c r="G199" s="39">
        <f>IF(Table1[[#This Row],[SHIFT]]&gt;0, Table1[[#This Row],[Time]]-TIME(Table1[[#This Row],[SHIFT]],0,0),Table1[[#This Row],[Time]]+TIME(ABS(Table1[[#This Row],[SHIFT]]),0,0))-Table1[[#This Row],[Day]]</f>
        <v>0.93789351851851854</v>
      </c>
      <c r="H199" s="7">
        <f>ROUND(IF(Table1[[#This Row],[SHIFT]]&gt;0, Table1[[#This Row],[Time]]-TIME(Table1[[#This Row],[SHIFT]],0,0),Table1[[#This Row],[Time]]+TIME(ABS(Table1[[#This Row],[SHIFT]]),0,0))-0.5, 0)</f>
        <v>0</v>
      </c>
    </row>
    <row r="200" spans="1:8">
      <c r="A200" s="27" t="s">
        <v>1169</v>
      </c>
      <c r="B200" s="28" t="s">
        <v>96</v>
      </c>
      <c r="C200" s="29" t="s">
        <v>860</v>
      </c>
      <c r="D200" s="37">
        <f>MID(C200, 6, 11)+Table1[[#This Row],[Day]]</f>
        <v>44609</v>
      </c>
      <c r="E200" s="38">
        <f>TIMEVALUE(MID(C200,17,9))</f>
        <v>0.56019675925925927</v>
      </c>
      <c r="F200" s="39">
        <f>_xlfn.NUMBERVALUE(MID(C200,26,6))/100</f>
        <v>0</v>
      </c>
      <c r="G200" s="39">
        <f>IF(Table1[[#This Row],[SHIFT]]&gt;0, Table1[[#This Row],[Time]]-TIME(Table1[[#This Row],[SHIFT]],0,0),Table1[[#This Row],[Time]]+TIME(ABS(Table1[[#This Row],[SHIFT]]),0,0))-Table1[[#This Row],[Day]]</f>
        <v>0.56019675925925927</v>
      </c>
      <c r="H200" s="7">
        <f>ROUND(IF(Table1[[#This Row],[SHIFT]]&gt;0, Table1[[#This Row],[Time]]-TIME(Table1[[#This Row],[SHIFT]],0,0),Table1[[#This Row],[Time]]+TIME(ABS(Table1[[#This Row],[SHIFT]]),0,0))-0.5, 0)</f>
        <v>0</v>
      </c>
    </row>
    <row r="201" spans="1:8">
      <c r="A201" s="27" t="s">
        <v>570</v>
      </c>
      <c r="B201" s="28" t="s">
        <v>95</v>
      </c>
      <c r="C201" s="29" t="s">
        <v>571</v>
      </c>
      <c r="D201" s="37">
        <f>MID(C201, 6, 11)+Table1[[#This Row],[Day]]</f>
        <v>44607</v>
      </c>
      <c r="E201" s="38">
        <f>TIMEVALUE(MID(C201,17,9))</f>
        <v>0.7034259259259259</v>
      </c>
      <c r="F201" s="39">
        <f>_xlfn.NUMBERVALUE(MID(C201,26,6))/100</f>
        <v>0</v>
      </c>
      <c r="G201" s="39">
        <f>IF(Table1[[#This Row],[SHIFT]]&gt;0, Table1[[#This Row],[Time]]-TIME(Table1[[#This Row],[SHIFT]],0,0),Table1[[#This Row],[Time]]+TIME(ABS(Table1[[#This Row],[SHIFT]]),0,0))-Table1[[#This Row],[Day]]</f>
        <v>0.7034259259259259</v>
      </c>
      <c r="H201" s="7">
        <f>ROUND(IF(Table1[[#This Row],[SHIFT]]&gt;0, Table1[[#This Row],[Time]]-TIME(Table1[[#This Row],[SHIFT]],0,0),Table1[[#This Row],[Time]]+TIME(ABS(Table1[[#This Row],[SHIFT]]),0,0))-0.5, 0)</f>
        <v>0</v>
      </c>
    </row>
    <row r="202" spans="1:8">
      <c r="A202" s="27" t="s">
        <v>570</v>
      </c>
      <c r="B202" s="28" t="s">
        <v>95</v>
      </c>
      <c r="C202" s="29" t="s">
        <v>907</v>
      </c>
      <c r="D202" s="37">
        <f>MID(C202, 6, 11)+Table1[[#This Row],[Day]]</f>
        <v>44608</v>
      </c>
      <c r="E202" s="38">
        <f>TIMEVALUE(MID(C202,17,9))</f>
        <v>0.93900462962962961</v>
      </c>
      <c r="F202" s="39">
        <f>_xlfn.NUMBERVALUE(MID(C202,26,6))/100</f>
        <v>0</v>
      </c>
      <c r="G202" s="39">
        <f>IF(Table1[[#This Row],[SHIFT]]&gt;0, Table1[[#This Row],[Time]]-TIME(Table1[[#This Row],[SHIFT]],0,0),Table1[[#This Row],[Time]]+TIME(ABS(Table1[[#This Row],[SHIFT]]),0,0))-Table1[[#This Row],[Day]]</f>
        <v>0.93900462962962961</v>
      </c>
      <c r="H202" s="7">
        <f>ROUND(IF(Table1[[#This Row],[SHIFT]]&gt;0, Table1[[#This Row],[Time]]-TIME(Table1[[#This Row],[SHIFT]],0,0),Table1[[#This Row],[Time]]+TIME(ABS(Table1[[#This Row],[SHIFT]]),0,0))-0.5, 0)</f>
        <v>0</v>
      </c>
    </row>
    <row r="203" spans="1:8">
      <c r="A203" s="27" t="s">
        <v>570</v>
      </c>
      <c r="B203" s="28" t="s">
        <v>93</v>
      </c>
      <c r="C203" s="29" t="s">
        <v>900</v>
      </c>
      <c r="D203" s="37">
        <f>MID(C203, 6, 11)+Table1[[#This Row],[Day]]</f>
        <v>44608</v>
      </c>
      <c r="E203" s="38">
        <f>TIMEVALUE(MID(C203,17,9))</f>
        <v>0.94873842592592583</v>
      </c>
      <c r="F203" s="39">
        <f>_xlfn.NUMBERVALUE(MID(C203,26,6))/100</f>
        <v>0</v>
      </c>
      <c r="G203" s="39">
        <f>IF(Table1[[#This Row],[SHIFT]]&gt;0, Table1[[#This Row],[Time]]-TIME(Table1[[#This Row],[SHIFT]],0,0),Table1[[#This Row],[Time]]+TIME(ABS(Table1[[#This Row],[SHIFT]]),0,0))-Table1[[#This Row],[Day]]</f>
        <v>0.94873842592592583</v>
      </c>
      <c r="H203" s="7">
        <f>ROUND(IF(Table1[[#This Row],[SHIFT]]&gt;0, Table1[[#This Row],[Time]]-TIME(Table1[[#This Row],[SHIFT]],0,0),Table1[[#This Row],[Time]]+TIME(ABS(Table1[[#This Row],[SHIFT]]),0,0))-0.5, 0)</f>
        <v>0</v>
      </c>
    </row>
    <row r="204" spans="1:8">
      <c r="A204" s="27" t="s">
        <v>570</v>
      </c>
      <c r="B204" s="28" t="s">
        <v>97</v>
      </c>
      <c r="C204" s="29" t="s">
        <v>892</v>
      </c>
      <c r="D204" s="37">
        <f>MID(C204, 6, 11)+Table1[[#This Row],[Day]]</f>
        <v>44608</v>
      </c>
      <c r="E204" s="38">
        <f>TIMEVALUE(MID(C204,17,9))</f>
        <v>0.95454861111111111</v>
      </c>
      <c r="F204" s="39">
        <f>_xlfn.NUMBERVALUE(MID(C204,26,6))/100</f>
        <v>0</v>
      </c>
      <c r="G204" s="39">
        <f>IF(Table1[[#This Row],[SHIFT]]&gt;0, Table1[[#This Row],[Time]]-TIME(Table1[[#This Row],[SHIFT]],0,0),Table1[[#This Row],[Time]]+TIME(ABS(Table1[[#This Row],[SHIFT]]),0,0))-Table1[[#This Row],[Day]]</f>
        <v>0.95454861111111111</v>
      </c>
      <c r="H204" s="7">
        <f>ROUND(IF(Table1[[#This Row],[SHIFT]]&gt;0, Table1[[#This Row],[Time]]-TIME(Table1[[#This Row],[SHIFT]],0,0),Table1[[#This Row],[Time]]+TIME(ABS(Table1[[#This Row],[SHIFT]]),0,0))-0.5, 0)</f>
        <v>0</v>
      </c>
    </row>
    <row r="205" spans="1:8">
      <c r="A205" s="27" t="s">
        <v>570</v>
      </c>
      <c r="B205" s="28" t="s">
        <v>95</v>
      </c>
      <c r="C205" s="29" t="s">
        <v>891</v>
      </c>
      <c r="D205" s="37">
        <f>MID(C205, 6, 11)+Table1[[#This Row],[Day]]</f>
        <v>44608</v>
      </c>
      <c r="E205" s="38">
        <f>TIMEVALUE(MID(C205,17,9))</f>
        <v>0.95488425925925924</v>
      </c>
      <c r="F205" s="39">
        <f>_xlfn.NUMBERVALUE(MID(C205,26,6))/100</f>
        <v>0</v>
      </c>
      <c r="G205" s="39">
        <f>IF(Table1[[#This Row],[SHIFT]]&gt;0, Table1[[#This Row],[Time]]-TIME(Table1[[#This Row],[SHIFT]],0,0),Table1[[#This Row],[Time]]+TIME(ABS(Table1[[#This Row],[SHIFT]]),0,0))-Table1[[#This Row],[Day]]</f>
        <v>0.95488425925925924</v>
      </c>
      <c r="H205" s="7">
        <f>ROUND(IF(Table1[[#This Row],[SHIFT]]&gt;0, Table1[[#This Row],[Time]]-TIME(Table1[[#This Row],[SHIFT]],0,0),Table1[[#This Row],[Time]]+TIME(ABS(Table1[[#This Row],[SHIFT]]),0,0))-0.5, 0)</f>
        <v>0</v>
      </c>
    </row>
    <row r="206" spans="1:8">
      <c r="A206" s="27" t="s">
        <v>570</v>
      </c>
      <c r="B206" s="28" t="s">
        <v>96</v>
      </c>
      <c r="C206" s="29" t="s">
        <v>591</v>
      </c>
      <c r="D206" s="37">
        <f>MID(C206, 6, 11)+Table1[[#This Row],[Day]]</f>
        <v>44613</v>
      </c>
      <c r="E206" s="38">
        <f>TIMEVALUE(MID(C206,17,9))</f>
        <v>0.91431712962962963</v>
      </c>
      <c r="F206" s="39">
        <f>_xlfn.NUMBERVALUE(MID(C206,26,6))/100</f>
        <v>0</v>
      </c>
      <c r="G206" s="39">
        <f>IF(Table1[[#This Row],[SHIFT]]&gt;0, Table1[[#This Row],[Time]]-TIME(Table1[[#This Row],[SHIFT]],0,0),Table1[[#This Row],[Time]]+TIME(ABS(Table1[[#This Row],[SHIFT]]),0,0))-Table1[[#This Row],[Day]]</f>
        <v>0.91431712962962963</v>
      </c>
      <c r="H206" s="7">
        <f>ROUND(IF(Table1[[#This Row],[SHIFT]]&gt;0, Table1[[#This Row],[Time]]-TIME(Table1[[#This Row],[SHIFT]],0,0),Table1[[#This Row],[Time]]+TIME(ABS(Table1[[#This Row],[SHIFT]]),0,0))-0.5, 0)</f>
        <v>0</v>
      </c>
    </row>
    <row r="207" spans="1:8">
      <c r="A207" s="27" t="s">
        <v>570</v>
      </c>
      <c r="B207" s="28" t="s">
        <v>97</v>
      </c>
      <c r="C207" s="29" t="s">
        <v>590</v>
      </c>
      <c r="D207" s="37">
        <f>MID(C207, 6, 11)+Table1[[#This Row],[Day]]</f>
        <v>44613</v>
      </c>
      <c r="E207" s="38">
        <f>TIMEVALUE(MID(C207,17,9))</f>
        <v>0.92064814814814822</v>
      </c>
      <c r="F207" s="39">
        <f>_xlfn.NUMBERVALUE(MID(C207,26,6))/100</f>
        <v>0</v>
      </c>
      <c r="G207" s="39">
        <f>IF(Table1[[#This Row],[SHIFT]]&gt;0, Table1[[#This Row],[Time]]-TIME(Table1[[#This Row],[SHIFT]],0,0),Table1[[#This Row],[Time]]+TIME(ABS(Table1[[#This Row],[SHIFT]]),0,0))-Table1[[#This Row],[Day]]</f>
        <v>0.92064814814814822</v>
      </c>
      <c r="H207" s="7">
        <f>ROUND(IF(Table1[[#This Row],[SHIFT]]&gt;0, Table1[[#This Row],[Time]]-TIME(Table1[[#This Row],[SHIFT]],0,0),Table1[[#This Row],[Time]]+TIME(ABS(Table1[[#This Row],[SHIFT]]),0,0))-0.5, 0)</f>
        <v>0</v>
      </c>
    </row>
    <row r="208" spans="1:8">
      <c r="A208" s="27" t="s">
        <v>570</v>
      </c>
      <c r="B208" s="28" t="s">
        <v>93</v>
      </c>
      <c r="C208" s="29" t="s">
        <v>587</v>
      </c>
      <c r="D208" s="37">
        <f>MID(C208, 6, 11)+Table1[[#This Row],[Day]]</f>
        <v>44613</v>
      </c>
      <c r="E208" s="38">
        <f>TIMEVALUE(MID(C208,17,9))</f>
        <v>0.93973379629629628</v>
      </c>
      <c r="F208" s="39">
        <f>_xlfn.NUMBERVALUE(MID(C208,26,6))/100</f>
        <v>0</v>
      </c>
      <c r="G208" s="39">
        <f>IF(Table1[[#This Row],[SHIFT]]&gt;0, Table1[[#This Row],[Time]]-TIME(Table1[[#This Row],[SHIFT]],0,0),Table1[[#This Row],[Time]]+TIME(ABS(Table1[[#This Row],[SHIFT]]),0,0))-Table1[[#This Row],[Day]]</f>
        <v>0.93973379629629628</v>
      </c>
      <c r="H208" s="7">
        <f>ROUND(IF(Table1[[#This Row],[SHIFT]]&gt;0, Table1[[#This Row],[Time]]-TIME(Table1[[#This Row],[SHIFT]],0,0),Table1[[#This Row],[Time]]+TIME(ABS(Table1[[#This Row],[SHIFT]]),0,0))-0.5, 0)</f>
        <v>0</v>
      </c>
    </row>
    <row r="209" spans="1:8">
      <c r="A209" s="27" t="s">
        <v>570</v>
      </c>
      <c r="B209" s="28" t="s">
        <v>96</v>
      </c>
      <c r="C209" s="29" t="s">
        <v>586</v>
      </c>
      <c r="D209" s="37">
        <f>MID(C209, 6, 11)+Table1[[#This Row],[Day]]</f>
        <v>44613</v>
      </c>
      <c r="E209" s="38">
        <f>TIMEVALUE(MID(C209,17,9))</f>
        <v>0.94716435185185188</v>
      </c>
      <c r="F209" s="39">
        <f>_xlfn.NUMBERVALUE(MID(C209,26,6))/100</f>
        <v>0</v>
      </c>
      <c r="G209" s="39">
        <f>IF(Table1[[#This Row],[SHIFT]]&gt;0, Table1[[#This Row],[Time]]-TIME(Table1[[#This Row],[SHIFT]],0,0),Table1[[#This Row],[Time]]+TIME(ABS(Table1[[#This Row],[SHIFT]]),0,0))-Table1[[#This Row],[Day]]</f>
        <v>0.94716435185185188</v>
      </c>
      <c r="H209" s="7">
        <f>ROUND(IF(Table1[[#This Row],[SHIFT]]&gt;0, Table1[[#This Row],[Time]]-TIME(Table1[[#This Row],[SHIFT]],0,0),Table1[[#This Row],[Time]]+TIME(ABS(Table1[[#This Row],[SHIFT]]),0,0))-0.5, 0)</f>
        <v>0</v>
      </c>
    </row>
    <row r="210" spans="1:8">
      <c r="A210" s="27" t="s">
        <v>570</v>
      </c>
      <c r="B210" s="28" t="s">
        <v>95</v>
      </c>
      <c r="C210" s="29" t="s">
        <v>1087</v>
      </c>
      <c r="D210" s="37">
        <f>MID(C210, 6, 11)+Table1[[#This Row],[Day]]</f>
        <v>44614</v>
      </c>
      <c r="E210" s="38">
        <f>TIMEVALUE(MID(C210,17,9))</f>
        <v>0.84365740740740736</v>
      </c>
      <c r="F210" s="39">
        <f>_xlfn.NUMBERVALUE(MID(C210,26,6))/100</f>
        <v>0</v>
      </c>
      <c r="G210" s="39">
        <f>IF(Table1[[#This Row],[SHIFT]]&gt;0, Table1[[#This Row],[Time]]-TIME(Table1[[#This Row],[SHIFT]],0,0),Table1[[#This Row],[Time]]+TIME(ABS(Table1[[#This Row],[SHIFT]]),0,0))-Table1[[#This Row],[Day]]</f>
        <v>0.84365740740740736</v>
      </c>
      <c r="H210" s="7">
        <f>ROUND(IF(Table1[[#This Row],[SHIFT]]&gt;0, Table1[[#This Row],[Time]]-TIME(Table1[[#This Row],[SHIFT]],0,0),Table1[[#This Row],[Time]]+TIME(ABS(Table1[[#This Row],[SHIFT]]),0,0))-0.5, 0)</f>
        <v>0</v>
      </c>
    </row>
    <row r="211" spans="1:8">
      <c r="A211" s="27" t="s">
        <v>570</v>
      </c>
      <c r="B211" s="28" t="s">
        <v>96</v>
      </c>
      <c r="C211" s="29" t="s">
        <v>1067</v>
      </c>
      <c r="D211" s="37">
        <f>MID(C211, 6, 11)+Table1[[#This Row],[Day]]</f>
        <v>44614</v>
      </c>
      <c r="E211" s="38">
        <f>TIMEVALUE(MID(C211,17,9))</f>
        <v>0.8741782407407408</v>
      </c>
      <c r="F211" s="39">
        <f>_xlfn.NUMBERVALUE(MID(C211,26,6))/100</f>
        <v>0</v>
      </c>
      <c r="G211" s="39">
        <f>IF(Table1[[#This Row],[SHIFT]]&gt;0, Table1[[#This Row],[Time]]-TIME(Table1[[#This Row],[SHIFT]],0,0),Table1[[#This Row],[Time]]+TIME(ABS(Table1[[#This Row],[SHIFT]]),0,0))-Table1[[#This Row],[Day]]</f>
        <v>0.8741782407407408</v>
      </c>
      <c r="H211" s="7">
        <f>ROUND(IF(Table1[[#This Row],[SHIFT]]&gt;0, Table1[[#This Row],[Time]]-TIME(Table1[[#This Row],[SHIFT]],0,0),Table1[[#This Row],[Time]]+TIME(ABS(Table1[[#This Row],[SHIFT]]),0,0))-0.5, 0)</f>
        <v>0</v>
      </c>
    </row>
    <row r="212" spans="1:8">
      <c r="A212" s="27" t="s">
        <v>570</v>
      </c>
      <c r="B212" s="28" t="s">
        <v>95</v>
      </c>
      <c r="C212" s="29" t="s">
        <v>1060</v>
      </c>
      <c r="D212" s="37">
        <f>MID(C212, 6, 11)+Table1[[#This Row],[Day]]</f>
        <v>44614</v>
      </c>
      <c r="E212" s="38">
        <f>TIMEVALUE(MID(C212,17,9))</f>
        <v>0.92670138888888898</v>
      </c>
      <c r="F212" s="39">
        <f>_xlfn.NUMBERVALUE(MID(C212,26,6))/100</f>
        <v>0</v>
      </c>
      <c r="G212" s="39">
        <f>IF(Table1[[#This Row],[SHIFT]]&gt;0, Table1[[#This Row],[Time]]-TIME(Table1[[#This Row],[SHIFT]],0,0),Table1[[#This Row],[Time]]+TIME(ABS(Table1[[#This Row],[SHIFT]]),0,0))-Table1[[#This Row],[Day]]</f>
        <v>0.92670138888888898</v>
      </c>
      <c r="H212" s="7">
        <f>ROUND(IF(Table1[[#This Row],[SHIFT]]&gt;0, Table1[[#This Row],[Time]]-TIME(Table1[[#This Row],[SHIFT]],0,0),Table1[[#This Row],[Time]]+TIME(ABS(Table1[[#This Row],[SHIFT]]),0,0))-0.5, 0)</f>
        <v>0</v>
      </c>
    </row>
    <row r="213" spans="1:8">
      <c r="A213" s="27" t="s">
        <v>570</v>
      </c>
      <c r="B213" s="28" t="s">
        <v>96</v>
      </c>
      <c r="C213" s="29" t="s">
        <v>1059</v>
      </c>
      <c r="D213" s="37">
        <f>MID(C213, 6, 11)+Table1[[#This Row],[Day]]</f>
        <v>44614</v>
      </c>
      <c r="E213" s="38">
        <f>TIMEVALUE(MID(C213,17,9))</f>
        <v>0.9350925925925927</v>
      </c>
      <c r="F213" s="39">
        <f>_xlfn.NUMBERVALUE(MID(C213,26,6))/100</f>
        <v>0</v>
      </c>
      <c r="G213" s="39">
        <f>IF(Table1[[#This Row],[SHIFT]]&gt;0, Table1[[#This Row],[Time]]-TIME(Table1[[#This Row],[SHIFT]],0,0),Table1[[#This Row],[Time]]+TIME(ABS(Table1[[#This Row],[SHIFT]]),0,0))-Table1[[#This Row],[Day]]</f>
        <v>0.9350925925925927</v>
      </c>
      <c r="H213" s="7">
        <f>ROUND(IF(Table1[[#This Row],[SHIFT]]&gt;0, Table1[[#This Row],[Time]]-TIME(Table1[[#This Row],[SHIFT]],0,0),Table1[[#This Row],[Time]]+TIME(ABS(Table1[[#This Row],[SHIFT]]),0,0))-0.5, 0)</f>
        <v>0</v>
      </c>
    </row>
    <row r="214" spans="1:8" ht="30">
      <c r="A214" s="27" t="s">
        <v>448</v>
      </c>
      <c r="B214" s="28" t="s">
        <v>95</v>
      </c>
      <c r="C214" s="29" t="s">
        <v>449</v>
      </c>
      <c r="D214" s="37">
        <f>MID(C214, 6, 11)+Table1[[#This Row],[Day]]</f>
        <v>44607</v>
      </c>
      <c r="E214" s="38">
        <f>TIMEVALUE(MID(C214,17,9))</f>
        <v>0.45607638888888885</v>
      </c>
      <c r="F214" s="39">
        <f>_xlfn.NUMBERVALUE(MID(C214,26,6))/100</f>
        <v>0</v>
      </c>
      <c r="G214" s="39">
        <f>IF(Table1[[#This Row],[SHIFT]]&gt;0, Table1[[#This Row],[Time]]-TIME(Table1[[#This Row],[SHIFT]],0,0),Table1[[#This Row],[Time]]+TIME(ABS(Table1[[#This Row],[SHIFT]]),0,0))-Table1[[#This Row],[Day]]</f>
        <v>0.45607638888888885</v>
      </c>
      <c r="H214" s="7">
        <f>ROUND(IF(Table1[[#This Row],[SHIFT]]&gt;0, Table1[[#This Row],[Time]]-TIME(Table1[[#This Row],[SHIFT]],0,0),Table1[[#This Row],[Time]]+TIME(ABS(Table1[[#This Row],[SHIFT]]),0,0))-0.5, 0)</f>
        <v>0</v>
      </c>
    </row>
    <row r="215" spans="1:8" ht="30">
      <c r="A215" s="27" t="s">
        <v>448</v>
      </c>
      <c r="B215" s="28" t="s">
        <v>95</v>
      </c>
      <c r="C215" s="29" t="s">
        <v>910</v>
      </c>
      <c r="D215" s="37">
        <f>MID(C215, 6, 11)+Table1[[#This Row],[Day]]</f>
        <v>44608</v>
      </c>
      <c r="E215" s="38">
        <f>TIMEVALUE(MID(C215,17,9))</f>
        <v>0.93633101851851841</v>
      </c>
      <c r="F215" s="39">
        <f>_xlfn.NUMBERVALUE(MID(C215,26,6))/100</f>
        <v>0</v>
      </c>
      <c r="G215" s="39">
        <f>IF(Table1[[#This Row],[SHIFT]]&gt;0, Table1[[#This Row],[Time]]-TIME(Table1[[#This Row],[SHIFT]],0,0),Table1[[#This Row],[Time]]+TIME(ABS(Table1[[#This Row],[SHIFT]]),0,0))-Table1[[#This Row],[Day]]</f>
        <v>0.93633101851851841</v>
      </c>
      <c r="H215" s="7">
        <f>ROUND(IF(Table1[[#This Row],[SHIFT]]&gt;0, Table1[[#This Row],[Time]]-TIME(Table1[[#This Row],[SHIFT]],0,0),Table1[[#This Row],[Time]]+TIME(ABS(Table1[[#This Row],[SHIFT]]),0,0))-0.5, 0)</f>
        <v>0</v>
      </c>
    </row>
    <row r="216" spans="1:8" ht="30">
      <c r="A216" s="27" t="s">
        <v>448</v>
      </c>
      <c r="B216" s="28" t="s">
        <v>95</v>
      </c>
      <c r="C216" s="29" t="s">
        <v>1088</v>
      </c>
      <c r="D216" s="37">
        <f>MID(C216, 6, 11)+Table1[[#This Row],[Day]]</f>
        <v>44614</v>
      </c>
      <c r="E216" s="38">
        <f>TIMEVALUE(MID(C216,17,9))</f>
        <v>0.84127314814814813</v>
      </c>
      <c r="F216" s="39">
        <f>_xlfn.NUMBERVALUE(MID(C216,26,6))/100</f>
        <v>0</v>
      </c>
      <c r="G216" s="39">
        <f>IF(Table1[[#This Row],[SHIFT]]&gt;0, Table1[[#This Row],[Time]]-TIME(Table1[[#This Row],[SHIFT]],0,0),Table1[[#This Row],[Time]]+TIME(ABS(Table1[[#This Row],[SHIFT]]),0,0))-Table1[[#This Row],[Day]]</f>
        <v>0.84127314814814813</v>
      </c>
      <c r="H216" s="7">
        <f>ROUND(IF(Table1[[#This Row],[SHIFT]]&gt;0, Table1[[#This Row],[Time]]-TIME(Table1[[#This Row],[SHIFT]],0,0),Table1[[#This Row],[Time]]+TIME(ABS(Table1[[#This Row],[SHIFT]]),0,0))-0.5, 0)</f>
        <v>0</v>
      </c>
    </row>
    <row r="217" spans="1:8">
      <c r="A217" s="27" t="s">
        <v>1028</v>
      </c>
      <c r="B217" s="28" t="s">
        <v>95</v>
      </c>
      <c r="C217" s="29" t="s">
        <v>1029</v>
      </c>
      <c r="D217" s="37">
        <f>MID(C217, 6, 11)+Table1[[#This Row],[Day]]</f>
        <v>44607</v>
      </c>
      <c r="E217" s="38">
        <f>TIMEVALUE(MID(C217,17,9))</f>
        <v>0.9757986111111111</v>
      </c>
      <c r="F217" s="39">
        <f>_xlfn.NUMBERVALUE(MID(C217,26,6))/100</f>
        <v>0</v>
      </c>
      <c r="G217" s="39">
        <f>IF(Table1[[#This Row],[SHIFT]]&gt;0, Table1[[#This Row],[Time]]-TIME(Table1[[#This Row],[SHIFT]],0,0),Table1[[#This Row],[Time]]+TIME(ABS(Table1[[#This Row],[SHIFT]]),0,0))-Table1[[#This Row],[Day]]</f>
        <v>0.9757986111111111</v>
      </c>
      <c r="H217" s="7">
        <f>ROUND(IF(Table1[[#This Row],[SHIFT]]&gt;0, Table1[[#This Row],[Time]]-TIME(Table1[[#This Row],[SHIFT]],0,0),Table1[[#This Row],[Time]]+TIME(ABS(Table1[[#This Row],[SHIFT]]),0,0))-0.5, 0)</f>
        <v>0</v>
      </c>
    </row>
    <row r="218" spans="1:8">
      <c r="A218" s="27" t="s">
        <v>1028</v>
      </c>
      <c r="B218" s="28" t="s">
        <v>95</v>
      </c>
      <c r="C218" s="29" t="s">
        <v>909</v>
      </c>
      <c r="D218" s="37">
        <f>MID(C218, 6, 11)+Table1[[#This Row],[Day]]</f>
        <v>44608</v>
      </c>
      <c r="E218" s="38">
        <f>TIMEVALUE(MID(C218,17,9))</f>
        <v>0.93690972222222213</v>
      </c>
      <c r="F218" s="39">
        <f>_xlfn.NUMBERVALUE(MID(C218,26,6))/100</f>
        <v>0</v>
      </c>
      <c r="G218" s="39">
        <f>IF(Table1[[#This Row],[SHIFT]]&gt;0, Table1[[#This Row],[Time]]-TIME(Table1[[#This Row],[SHIFT]],0,0),Table1[[#This Row],[Time]]+TIME(ABS(Table1[[#This Row],[SHIFT]]),0,0))-Table1[[#This Row],[Day]]</f>
        <v>0.93690972222222213</v>
      </c>
      <c r="H218" s="7">
        <f>ROUND(IF(Table1[[#This Row],[SHIFT]]&gt;0, Table1[[#This Row],[Time]]-TIME(Table1[[#This Row],[SHIFT]],0,0),Table1[[#This Row],[Time]]+TIME(ABS(Table1[[#This Row],[SHIFT]]),0,0))-0.5, 0)</f>
        <v>0</v>
      </c>
    </row>
    <row r="219" spans="1:8">
      <c r="A219" s="27" t="s">
        <v>1024</v>
      </c>
      <c r="B219" s="28" t="s">
        <v>95</v>
      </c>
      <c r="C219" s="29" t="s">
        <v>1025</v>
      </c>
      <c r="D219" s="37">
        <f>MID(C219, 6, 11)+Table1[[#This Row],[Day]]</f>
        <v>44607</v>
      </c>
      <c r="E219" s="38">
        <f>TIMEVALUE(MID(C219,17,9))</f>
        <v>0.9759606481481482</v>
      </c>
      <c r="F219" s="39">
        <f>_xlfn.NUMBERVALUE(MID(C219,26,6))/100</f>
        <v>0</v>
      </c>
      <c r="G219" s="39">
        <f>IF(Table1[[#This Row],[SHIFT]]&gt;0, Table1[[#This Row],[Time]]-TIME(Table1[[#This Row],[SHIFT]],0,0),Table1[[#This Row],[Time]]+TIME(ABS(Table1[[#This Row],[SHIFT]]),0,0))-Table1[[#This Row],[Day]]</f>
        <v>0.9759606481481482</v>
      </c>
      <c r="H219" s="7">
        <f>ROUND(IF(Table1[[#This Row],[SHIFT]]&gt;0, Table1[[#This Row],[Time]]-TIME(Table1[[#This Row],[SHIFT]],0,0),Table1[[#This Row],[Time]]+TIME(ABS(Table1[[#This Row],[SHIFT]]),0,0))-0.5, 0)</f>
        <v>0</v>
      </c>
    </row>
    <row r="220" spans="1:8">
      <c r="A220" s="27" t="s">
        <v>1024</v>
      </c>
      <c r="B220" s="28" t="s">
        <v>85</v>
      </c>
      <c r="C220" s="29" t="s">
        <v>976</v>
      </c>
      <c r="D220" s="37">
        <f>MID(C220, 6, 11)+Table1[[#This Row],[Day]]</f>
        <v>44608</v>
      </c>
      <c r="E220" s="38">
        <f>TIMEVALUE(MID(C220,17,9))</f>
        <v>0.56857638888888895</v>
      </c>
      <c r="F220" s="39">
        <f>_xlfn.NUMBERVALUE(MID(C220,26,6))/100</f>
        <v>0</v>
      </c>
      <c r="G220" s="39">
        <f>IF(Table1[[#This Row],[SHIFT]]&gt;0, Table1[[#This Row],[Time]]-TIME(Table1[[#This Row],[SHIFT]],0,0),Table1[[#This Row],[Time]]+TIME(ABS(Table1[[#This Row],[SHIFT]]),0,0))-Table1[[#This Row],[Day]]</f>
        <v>0.56857638888888895</v>
      </c>
      <c r="H220" s="7">
        <f>ROUND(IF(Table1[[#This Row],[SHIFT]]&gt;0, Table1[[#This Row],[Time]]-TIME(Table1[[#This Row],[SHIFT]],0,0),Table1[[#This Row],[Time]]+TIME(ABS(Table1[[#This Row],[SHIFT]]),0,0))-0.5, 0)</f>
        <v>0</v>
      </c>
    </row>
    <row r="221" spans="1:8">
      <c r="A221" s="27" t="s">
        <v>1024</v>
      </c>
      <c r="B221" s="28" t="s">
        <v>95</v>
      </c>
      <c r="C221" s="29" t="s">
        <v>971</v>
      </c>
      <c r="D221" s="37">
        <f>MID(C221, 6, 11)+Table1[[#This Row],[Day]]</f>
        <v>44608</v>
      </c>
      <c r="E221" s="38">
        <f>TIMEVALUE(MID(C221,17,9))</f>
        <v>0.5953356481481481</v>
      </c>
      <c r="F221" s="39">
        <f>_xlfn.NUMBERVALUE(MID(C221,26,6))/100</f>
        <v>0</v>
      </c>
      <c r="G221" s="39">
        <f>IF(Table1[[#This Row],[SHIFT]]&gt;0, Table1[[#This Row],[Time]]-TIME(Table1[[#This Row],[SHIFT]],0,0),Table1[[#This Row],[Time]]+TIME(ABS(Table1[[#This Row],[SHIFT]]),0,0))-Table1[[#This Row],[Day]]</f>
        <v>0.5953356481481481</v>
      </c>
      <c r="H221" s="7">
        <f>ROUND(IF(Table1[[#This Row],[SHIFT]]&gt;0, Table1[[#This Row],[Time]]-TIME(Table1[[#This Row],[SHIFT]],0,0),Table1[[#This Row],[Time]]+TIME(ABS(Table1[[#This Row],[SHIFT]]),0,0))-0.5, 0)</f>
        <v>0</v>
      </c>
    </row>
    <row r="222" spans="1:8">
      <c r="A222" s="27" t="s">
        <v>1024</v>
      </c>
      <c r="B222" s="28" t="s">
        <v>95</v>
      </c>
      <c r="C222" s="29" t="s">
        <v>1082</v>
      </c>
      <c r="D222" s="37">
        <f>MID(C222, 6, 11)+Table1[[#This Row],[Day]]</f>
        <v>44614</v>
      </c>
      <c r="E222" s="38">
        <f>TIMEVALUE(MID(C222,17,9))</f>
        <v>0.84666666666666668</v>
      </c>
      <c r="F222" s="39">
        <f>_xlfn.NUMBERVALUE(MID(C222,26,6))/100</f>
        <v>0</v>
      </c>
      <c r="G222" s="39">
        <f>IF(Table1[[#This Row],[SHIFT]]&gt;0, Table1[[#This Row],[Time]]-TIME(Table1[[#This Row],[SHIFT]],0,0),Table1[[#This Row],[Time]]+TIME(ABS(Table1[[#This Row],[SHIFT]]),0,0))-Table1[[#This Row],[Day]]</f>
        <v>0.84666666666666668</v>
      </c>
      <c r="H222" s="7">
        <f>ROUND(IF(Table1[[#This Row],[SHIFT]]&gt;0, Table1[[#This Row],[Time]]-TIME(Table1[[#This Row],[SHIFT]],0,0),Table1[[#This Row],[Time]]+TIME(ABS(Table1[[#This Row],[SHIFT]]),0,0))-0.5, 0)</f>
        <v>0</v>
      </c>
    </row>
    <row r="223" spans="1:8">
      <c r="A223" s="27" t="s">
        <v>1024</v>
      </c>
      <c r="B223" s="28" t="s">
        <v>85</v>
      </c>
      <c r="C223" s="29" t="s">
        <v>1081</v>
      </c>
      <c r="D223" s="37">
        <f>MID(C223, 6, 11)+Table1[[#This Row],[Day]]</f>
        <v>44614</v>
      </c>
      <c r="E223" s="38">
        <f>TIMEVALUE(MID(C223,17,9))</f>
        <v>0.84781249999999997</v>
      </c>
      <c r="F223" s="39">
        <f>_xlfn.NUMBERVALUE(MID(C223,26,6))/100</f>
        <v>0</v>
      </c>
      <c r="G223" s="39">
        <f>IF(Table1[[#This Row],[SHIFT]]&gt;0, Table1[[#This Row],[Time]]-TIME(Table1[[#This Row],[SHIFT]],0,0),Table1[[#This Row],[Time]]+TIME(ABS(Table1[[#This Row],[SHIFT]]),0,0))-Table1[[#This Row],[Day]]</f>
        <v>0.84781249999999997</v>
      </c>
      <c r="H223" s="7">
        <f>ROUND(IF(Table1[[#This Row],[SHIFT]]&gt;0, Table1[[#This Row],[Time]]-TIME(Table1[[#This Row],[SHIFT]],0,0),Table1[[#This Row],[Time]]+TIME(ABS(Table1[[#This Row],[SHIFT]]),0,0))-0.5, 0)</f>
        <v>0</v>
      </c>
    </row>
    <row r="224" spans="1:8">
      <c r="A224" s="27" t="s">
        <v>1024</v>
      </c>
      <c r="B224" s="28" t="s">
        <v>95</v>
      </c>
      <c r="C224" s="29" t="s">
        <v>1078</v>
      </c>
      <c r="D224" s="37">
        <f>MID(C224, 6, 11)+Table1[[#This Row],[Day]]</f>
        <v>44614</v>
      </c>
      <c r="E224" s="38">
        <f>TIMEVALUE(MID(C224,17,9))</f>
        <v>0.85321759259259267</v>
      </c>
      <c r="F224" s="39">
        <f>_xlfn.NUMBERVALUE(MID(C224,26,6))/100</f>
        <v>0</v>
      </c>
      <c r="G224" s="39">
        <f>IF(Table1[[#This Row],[SHIFT]]&gt;0, Table1[[#This Row],[Time]]-TIME(Table1[[#This Row],[SHIFT]],0,0),Table1[[#This Row],[Time]]+TIME(ABS(Table1[[#This Row],[SHIFT]]),0,0))-Table1[[#This Row],[Day]]</f>
        <v>0.85321759259259267</v>
      </c>
      <c r="H224" s="7">
        <f>ROUND(IF(Table1[[#This Row],[SHIFT]]&gt;0, Table1[[#This Row],[Time]]-TIME(Table1[[#This Row],[SHIFT]],0,0),Table1[[#This Row],[Time]]+TIME(ABS(Table1[[#This Row],[SHIFT]]),0,0))-0.5, 0)</f>
        <v>0</v>
      </c>
    </row>
    <row r="225" spans="1:8">
      <c r="A225" s="27" t="s">
        <v>1024</v>
      </c>
      <c r="B225" s="28" t="s">
        <v>85</v>
      </c>
      <c r="C225" s="29" t="s">
        <v>1077</v>
      </c>
      <c r="D225" s="37">
        <f>MID(C225, 6, 11)+Table1[[#This Row],[Day]]</f>
        <v>44614</v>
      </c>
      <c r="E225" s="38">
        <f>TIMEVALUE(MID(C225,17,9))</f>
        <v>0.85431712962962969</v>
      </c>
      <c r="F225" s="39">
        <f>_xlfn.NUMBERVALUE(MID(C225,26,6))/100</f>
        <v>0</v>
      </c>
      <c r="G225" s="39">
        <f>IF(Table1[[#This Row],[SHIFT]]&gt;0, Table1[[#This Row],[Time]]-TIME(Table1[[#This Row],[SHIFT]],0,0),Table1[[#This Row],[Time]]+TIME(ABS(Table1[[#This Row],[SHIFT]]),0,0))-Table1[[#This Row],[Day]]</f>
        <v>0.85431712962962969</v>
      </c>
      <c r="H225" s="7">
        <f>ROUND(IF(Table1[[#This Row],[SHIFT]]&gt;0, Table1[[#This Row],[Time]]-TIME(Table1[[#This Row],[SHIFT]],0,0),Table1[[#This Row],[Time]]+TIME(ABS(Table1[[#This Row],[SHIFT]]),0,0))-0.5, 0)</f>
        <v>0</v>
      </c>
    </row>
    <row r="226" spans="1:8">
      <c r="A226" s="27" t="s">
        <v>1024</v>
      </c>
      <c r="B226" s="28" t="s">
        <v>91</v>
      </c>
      <c r="C226" s="29" t="s">
        <v>1055</v>
      </c>
      <c r="D226" s="37">
        <f>MID(C226, 6, 11)+Table1[[#This Row],[Day]]</f>
        <v>44614</v>
      </c>
      <c r="E226" s="38">
        <f>TIMEVALUE(MID(C226,17,9))</f>
        <v>0.98585648148148142</v>
      </c>
      <c r="F226" s="39">
        <f>_xlfn.NUMBERVALUE(MID(C226,26,6))/100</f>
        <v>0</v>
      </c>
      <c r="G226" s="39">
        <f>IF(Table1[[#This Row],[SHIFT]]&gt;0, Table1[[#This Row],[Time]]-TIME(Table1[[#This Row],[SHIFT]],0,0),Table1[[#This Row],[Time]]+TIME(ABS(Table1[[#This Row],[SHIFT]]),0,0))-Table1[[#This Row],[Day]]</f>
        <v>0.98585648148148142</v>
      </c>
      <c r="H226" s="7">
        <f>ROUND(IF(Table1[[#This Row],[SHIFT]]&gt;0, Table1[[#This Row],[Time]]-TIME(Table1[[#This Row],[SHIFT]],0,0),Table1[[#This Row],[Time]]+TIME(ABS(Table1[[#This Row],[SHIFT]]),0,0))-0.5, 0)</f>
        <v>0</v>
      </c>
    </row>
    <row r="227" spans="1:8">
      <c r="A227" s="27" t="s">
        <v>1024</v>
      </c>
      <c r="B227" s="28" t="s">
        <v>85</v>
      </c>
      <c r="C227" s="29" t="s">
        <v>1054</v>
      </c>
      <c r="D227" s="37">
        <f>MID(C227, 6, 11)+Table1[[#This Row],[Day]]</f>
        <v>44615</v>
      </c>
      <c r="E227" s="38">
        <f>TIMEVALUE(MID(C227,17,9))</f>
        <v>7.8703703703703705E-4</v>
      </c>
      <c r="F227" s="39">
        <f>_xlfn.NUMBERVALUE(MID(C227,26,6))/100</f>
        <v>0</v>
      </c>
      <c r="G227" s="39">
        <f>IF(Table1[[#This Row],[SHIFT]]&gt;0, Table1[[#This Row],[Time]]-TIME(Table1[[#This Row],[SHIFT]],0,0),Table1[[#This Row],[Time]]+TIME(ABS(Table1[[#This Row],[SHIFT]]),0,0))-Table1[[#This Row],[Day]]</f>
        <v>7.8703703703703705E-4</v>
      </c>
      <c r="H227" s="7">
        <f>ROUND(IF(Table1[[#This Row],[SHIFT]]&gt;0, Table1[[#This Row],[Time]]-TIME(Table1[[#This Row],[SHIFT]],0,0),Table1[[#This Row],[Time]]+TIME(ABS(Table1[[#This Row],[SHIFT]]),0,0))-0.5, 0)</f>
        <v>0</v>
      </c>
    </row>
    <row r="228" spans="1:8">
      <c r="A228" s="27" t="s">
        <v>1024</v>
      </c>
      <c r="B228" s="28" t="s">
        <v>91</v>
      </c>
      <c r="C228" s="29" t="s">
        <v>1053</v>
      </c>
      <c r="D228" s="37">
        <f>MID(C228, 6, 11)+Table1[[#This Row],[Day]]</f>
        <v>44615</v>
      </c>
      <c r="E228" s="38">
        <f>TIMEVALUE(MID(C228,17,9))</f>
        <v>4.144675925925926E-2</v>
      </c>
      <c r="F228" s="39">
        <f>_xlfn.NUMBERVALUE(MID(C228,26,6))/100</f>
        <v>0</v>
      </c>
      <c r="G228" s="39">
        <f>IF(Table1[[#This Row],[SHIFT]]&gt;0, Table1[[#This Row],[Time]]-TIME(Table1[[#This Row],[SHIFT]],0,0),Table1[[#This Row],[Time]]+TIME(ABS(Table1[[#This Row],[SHIFT]]),0,0))-Table1[[#This Row],[Day]]</f>
        <v>4.144675925925926E-2</v>
      </c>
      <c r="H228" s="7">
        <f>ROUND(IF(Table1[[#This Row],[SHIFT]]&gt;0, Table1[[#This Row],[Time]]-TIME(Table1[[#This Row],[SHIFT]],0,0),Table1[[#This Row],[Time]]+TIME(ABS(Table1[[#This Row],[SHIFT]]),0,0))-0.5, 0)</f>
        <v>0</v>
      </c>
    </row>
    <row r="229" spans="1:8">
      <c r="A229" s="27" t="s">
        <v>1024</v>
      </c>
      <c r="B229" s="28" t="s">
        <v>95</v>
      </c>
      <c r="C229" s="29" t="s">
        <v>1051</v>
      </c>
      <c r="D229" s="37">
        <f>MID(C229, 6, 11)+Table1[[#This Row],[Day]]</f>
        <v>44615</v>
      </c>
      <c r="E229" s="38">
        <f>TIMEVALUE(MID(C229,17,9))</f>
        <v>0.43336805555555552</v>
      </c>
      <c r="F229" s="39">
        <f>_xlfn.NUMBERVALUE(MID(C229,26,6))/100</f>
        <v>0</v>
      </c>
      <c r="G229" s="39">
        <f>IF(Table1[[#This Row],[SHIFT]]&gt;0, Table1[[#This Row],[Time]]-TIME(Table1[[#This Row],[SHIFT]],0,0),Table1[[#This Row],[Time]]+TIME(ABS(Table1[[#This Row],[SHIFT]]),0,0))-Table1[[#This Row],[Day]]</f>
        <v>0.43336805555555552</v>
      </c>
      <c r="H229" s="7">
        <f>ROUND(IF(Table1[[#This Row],[SHIFT]]&gt;0, Table1[[#This Row],[Time]]-TIME(Table1[[#This Row],[SHIFT]],0,0),Table1[[#This Row],[Time]]+TIME(ABS(Table1[[#This Row],[SHIFT]]),0,0))-0.5, 0)</f>
        <v>0</v>
      </c>
    </row>
    <row r="230" spans="1:8" ht="30">
      <c r="A230" s="27" t="s">
        <v>536</v>
      </c>
      <c r="B230" s="28" t="s">
        <v>95</v>
      </c>
      <c r="C230" s="29" t="s">
        <v>566</v>
      </c>
      <c r="D230" s="37">
        <f>MID(C230, 6, 11)+Table1[[#This Row],[Day]]</f>
        <v>44607</v>
      </c>
      <c r="E230" s="38">
        <f>TIMEVALUE(MID(C230,17,9))</f>
        <v>0.71484953703703702</v>
      </c>
      <c r="F230" s="39">
        <f>_xlfn.NUMBERVALUE(MID(C230,26,6))/100</f>
        <v>0</v>
      </c>
      <c r="G230" s="39">
        <f>IF(Table1[[#This Row],[SHIFT]]&gt;0, Table1[[#This Row],[Time]]-TIME(Table1[[#This Row],[SHIFT]],0,0),Table1[[#This Row],[Time]]+TIME(ABS(Table1[[#This Row],[SHIFT]]),0,0))-Table1[[#This Row],[Day]]</f>
        <v>0.71484953703703702</v>
      </c>
      <c r="H230" s="7">
        <f>ROUND(IF(Table1[[#This Row],[SHIFT]]&gt;0, Table1[[#This Row],[Time]]-TIME(Table1[[#This Row],[SHIFT]],0,0),Table1[[#This Row],[Time]]+TIME(ABS(Table1[[#This Row],[SHIFT]]),0,0))-0.5, 0)</f>
        <v>0</v>
      </c>
    </row>
    <row r="231" spans="1:8" ht="30">
      <c r="A231" s="27" t="s">
        <v>536</v>
      </c>
      <c r="B231" s="28" t="s">
        <v>537</v>
      </c>
      <c r="C231" s="29" t="s">
        <v>538</v>
      </c>
      <c r="D231" s="37">
        <f>MID(C231, 6, 11)+Table1[[#This Row],[Day]]</f>
        <v>44607</v>
      </c>
      <c r="E231" s="38">
        <f>TIMEVALUE(MID(C231,17,9))</f>
        <v>0.79362268518518519</v>
      </c>
      <c r="F231" s="39">
        <f>_xlfn.NUMBERVALUE(MID(C231,26,6))/100</f>
        <v>0</v>
      </c>
      <c r="G231" s="39">
        <f>IF(Table1[[#This Row],[SHIFT]]&gt;0, Table1[[#This Row],[Time]]-TIME(Table1[[#This Row],[SHIFT]],0,0),Table1[[#This Row],[Time]]+TIME(ABS(Table1[[#This Row],[SHIFT]]),0,0))-Table1[[#This Row],[Day]]</f>
        <v>0.79362268518518519</v>
      </c>
      <c r="H231" s="7">
        <f>ROUND(IF(Table1[[#This Row],[SHIFT]]&gt;0, Table1[[#This Row],[Time]]-TIME(Table1[[#This Row],[SHIFT]],0,0),Table1[[#This Row],[Time]]+TIME(ABS(Table1[[#This Row],[SHIFT]]),0,0))-0.5, 0)</f>
        <v>0</v>
      </c>
    </row>
    <row r="232" spans="1:8" ht="30">
      <c r="A232" s="27" t="s">
        <v>536</v>
      </c>
      <c r="B232" s="28" t="s">
        <v>93</v>
      </c>
      <c r="C232" s="29" t="s">
        <v>1038</v>
      </c>
      <c r="D232" s="37">
        <f>MID(C232, 6, 11)+Table1[[#This Row],[Day]]</f>
        <v>44607</v>
      </c>
      <c r="E232" s="38">
        <f>TIMEVALUE(MID(C232,17,9))</f>
        <v>0.8984375</v>
      </c>
      <c r="F232" s="39">
        <f>_xlfn.NUMBERVALUE(MID(C232,26,6))/100</f>
        <v>0</v>
      </c>
      <c r="G232" s="39">
        <f>IF(Table1[[#This Row],[SHIFT]]&gt;0, Table1[[#This Row],[Time]]-TIME(Table1[[#This Row],[SHIFT]],0,0),Table1[[#This Row],[Time]]+TIME(ABS(Table1[[#This Row],[SHIFT]]),0,0))-Table1[[#This Row],[Day]]</f>
        <v>0.8984375</v>
      </c>
      <c r="H232" s="7">
        <f>ROUND(IF(Table1[[#This Row],[SHIFT]]&gt;0, Table1[[#This Row],[Time]]-TIME(Table1[[#This Row],[SHIFT]],0,0),Table1[[#This Row],[Time]]+TIME(ABS(Table1[[#This Row],[SHIFT]]),0,0))-0.5, 0)</f>
        <v>0</v>
      </c>
    </row>
    <row r="233" spans="1:8" ht="30">
      <c r="A233" s="27" t="s">
        <v>536</v>
      </c>
      <c r="B233" s="28" t="s">
        <v>96</v>
      </c>
      <c r="C233" s="29" t="s">
        <v>1006</v>
      </c>
      <c r="D233" s="37">
        <f>MID(C233, 6, 11)+Table1[[#This Row],[Day]]</f>
        <v>44608</v>
      </c>
      <c r="E233" s="38">
        <f>TIMEVALUE(MID(C233,17,9))</f>
        <v>4.7916666666666672E-3</v>
      </c>
      <c r="F233" s="39">
        <f>_xlfn.NUMBERVALUE(MID(C233,26,6))/100</f>
        <v>0</v>
      </c>
      <c r="G233" s="39">
        <f>IF(Table1[[#This Row],[SHIFT]]&gt;0, Table1[[#This Row],[Time]]-TIME(Table1[[#This Row],[SHIFT]],0,0),Table1[[#This Row],[Time]]+TIME(ABS(Table1[[#This Row],[SHIFT]]),0,0))-Table1[[#This Row],[Day]]</f>
        <v>4.7916666666666672E-3</v>
      </c>
      <c r="H233" s="7">
        <f>ROUND(IF(Table1[[#This Row],[SHIFT]]&gt;0, Table1[[#This Row],[Time]]-TIME(Table1[[#This Row],[SHIFT]],0,0),Table1[[#This Row],[Time]]+TIME(ABS(Table1[[#This Row],[SHIFT]]),0,0))-0.5, 0)</f>
        <v>0</v>
      </c>
    </row>
    <row r="234" spans="1:8" ht="30">
      <c r="A234" s="27" t="s">
        <v>536</v>
      </c>
      <c r="B234" s="28" t="s">
        <v>93</v>
      </c>
      <c r="C234" s="29" t="s">
        <v>1000</v>
      </c>
      <c r="D234" s="37">
        <f>MID(C234, 6, 11)+Table1[[#This Row],[Day]]</f>
        <v>44608</v>
      </c>
      <c r="E234" s="38">
        <f>TIMEVALUE(MID(C234,17,9))</f>
        <v>0.10769675925925926</v>
      </c>
      <c r="F234" s="39">
        <f>_xlfn.NUMBERVALUE(MID(C234,26,6))/100</f>
        <v>0</v>
      </c>
      <c r="G234" s="39">
        <f>IF(Table1[[#This Row],[SHIFT]]&gt;0, Table1[[#This Row],[Time]]-TIME(Table1[[#This Row],[SHIFT]],0,0),Table1[[#This Row],[Time]]+TIME(ABS(Table1[[#This Row],[SHIFT]]),0,0))-Table1[[#This Row],[Day]]</f>
        <v>0.10769675925925926</v>
      </c>
      <c r="H234" s="7">
        <f>ROUND(IF(Table1[[#This Row],[SHIFT]]&gt;0, Table1[[#This Row],[Time]]-TIME(Table1[[#This Row],[SHIFT]],0,0),Table1[[#This Row],[Time]]+TIME(ABS(Table1[[#This Row],[SHIFT]]),0,0))-0.5, 0)</f>
        <v>0</v>
      </c>
    </row>
    <row r="235" spans="1:8" ht="30">
      <c r="A235" s="27" t="s">
        <v>536</v>
      </c>
      <c r="B235" s="28" t="s">
        <v>96</v>
      </c>
      <c r="C235" s="29" t="s">
        <v>995</v>
      </c>
      <c r="D235" s="37">
        <f>MID(C235, 6, 11)+Table1[[#This Row],[Day]]</f>
        <v>44608</v>
      </c>
      <c r="E235" s="38">
        <f>TIMEVALUE(MID(C235,17,9))</f>
        <v>0.43703703703703706</v>
      </c>
      <c r="F235" s="39">
        <f>_xlfn.NUMBERVALUE(MID(C235,26,6))/100</f>
        <v>0</v>
      </c>
      <c r="G235" s="39">
        <f>IF(Table1[[#This Row],[SHIFT]]&gt;0, Table1[[#This Row],[Time]]-TIME(Table1[[#This Row],[SHIFT]],0,0),Table1[[#This Row],[Time]]+TIME(ABS(Table1[[#This Row],[SHIFT]]),0,0))-Table1[[#This Row],[Day]]</f>
        <v>0.43703703703703706</v>
      </c>
      <c r="H235" s="7">
        <f>ROUND(IF(Table1[[#This Row],[SHIFT]]&gt;0, Table1[[#This Row],[Time]]-TIME(Table1[[#This Row],[SHIFT]],0,0),Table1[[#This Row],[Time]]+TIME(ABS(Table1[[#This Row],[SHIFT]]),0,0))-0.5, 0)</f>
        <v>0</v>
      </c>
    </row>
    <row r="236" spans="1:8" ht="30">
      <c r="A236" s="27" t="s">
        <v>536</v>
      </c>
      <c r="B236" s="28" t="s">
        <v>97</v>
      </c>
      <c r="C236" s="29" t="s">
        <v>992</v>
      </c>
      <c r="D236" s="37">
        <f>MID(C236, 6, 11)+Table1[[#This Row],[Day]]</f>
        <v>44608</v>
      </c>
      <c r="E236" s="38">
        <f>TIMEVALUE(MID(C236,17,9))</f>
        <v>0.45623842592592595</v>
      </c>
      <c r="F236" s="39">
        <f>_xlfn.NUMBERVALUE(MID(C236,26,6))/100</f>
        <v>0</v>
      </c>
      <c r="G236" s="39">
        <f>IF(Table1[[#This Row],[SHIFT]]&gt;0, Table1[[#This Row],[Time]]-TIME(Table1[[#This Row],[SHIFT]],0,0),Table1[[#This Row],[Time]]+TIME(ABS(Table1[[#This Row],[SHIFT]]),0,0))-Table1[[#This Row],[Day]]</f>
        <v>0.45623842592592595</v>
      </c>
      <c r="H236" s="7">
        <f>ROUND(IF(Table1[[#This Row],[SHIFT]]&gt;0, Table1[[#This Row],[Time]]-TIME(Table1[[#This Row],[SHIFT]],0,0),Table1[[#This Row],[Time]]+TIME(ABS(Table1[[#This Row],[SHIFT]]),0,0))-0.5, 0)</f>
        <v>0</v>
      </c>
    </row>
    <row r="237" spans="1:8" ht="30">
      <c r="A237" s="27" t="s">
        <v>536</v>
      </c>
      <c r="B237" s="28" t="s">
        <v>537</v>
      </c>
      <c r="C237" s="29" t="s">
        <v>969</v>
      </c>
      <c r="D237" s="37">
        <f>MID(C237, 6, 11)+Table1[[#This Row],[Day]]</f>
        <v>44608</v>
      </c>
      <c r="E237" s="38">
        <f>TIMEVALUE(MID(C237,17,9))</f>
        <v>0.60002314814814817</v>
      </c>
      <c r="F237" s="39">
        <f>_xlfn.NUMBERVALUE(MID(C237,26,6))/100</f>
        <v>0</v>
      </c>
      <c r="G237" s="39">
        <f>IF(Table1[[#This Row],[SHIFT]]&gt;0, Table1[[#This Row],[Time]]-TIME(Table1[[#This Row],[SHIFT]],0,0),Table1[[#This Row],[Time]]+TIME(ABS(Table1[[#This Row],[SHIFT]]),0,0))-Table1[[#This Row],[Day]]</f>
        <v>0.60002314814814817</v>
      </c>
      <c r="H237" s="7">
        <f>ROUND(IF(Table1[[#This Row],[SHIFT]]&gt;0, Table1[[#This Row],[Time]]-TIME(Table1[[#This Row],[SHIFT]],0,0),Table1[[#This Row],[Time]]+TIME(ABS(Table1[[#This Row],[SHIFT]]),0,0))-0.5, 0)</f>
        <v>0</v>
      </c>
    </row>
    <row r="238" spans="1:8" ht="30">
      <c r="A238" s="27" t="s">
        <v>536</v>
      </c>
      <c r="B238" s="28" t="s">
        <v>97</v>
      </c>
      <c r="C238" s="29" t="s">
        <v>962</v>
      </c>
      <c r="D238" s="37">
        <f>MID(C238, 6, 11)+Table1[[#This Row],[Day]]</f>
        <v>44608</v>
      </c>
      <c r="E238" s="38">
        <f>TIMEVALUE(MID(C238,17,9))</f>
        <v>0.62796296296296295</v>
      </c>
      <c r="F238" s="39">
        <f>_xlfn.NUMBERVALUE(MID(C238,26,6))/100</f>
        <v>0</v>
      </c>
      <c r="G238" s="39">
        <f>IF(Table1[[#This Row],[SHIFT]]&gt;0, Table1[[#This Row],[Time]]-TIME(Table1[[#This Row],[SHIFT]],0,0),Table1[[#This Row],[Time]]+TIME(ABS(Table1[[#This Row],[SHIFT]]),0,0))-Table1[[#This Row],[Day]]</f>
        <v>0.62796296296296295</v>
      </c>
      <c r="H238" s="7">
        <f>ROUND(IF(Table1[[#This Row],[SHIFT]]&gt;0, Table1[[#This Row],[Time]]-TIME(Table1[[#This Row],[SHIFT]],0,0),Table1[[#This Row],[Time]]+TIME(ABS(Table1[[#This Row],[SHIFT]]),0,0))-0.5, 0)</f>
        <v>0</v>
      </c>
    </row>
    <row r="239" spans="1:8" ht="30">
      <c r="A239" s="27" t="s">
        <v>536</v>
      </c>
      <c r="B239" s="28" t="s">
        <v>537</v>
      </c>
      <c r="C239" s="29" t="s">
        <v>959</v>
      </c>
      <c r="D239" s="37">
        <f>MID(C239, 6, 11)+Table1[[#This Row],[Day]]</f>
        <v>44608</v>
      </c>
      <c r="E239" s="38">
        <f>TIMEVALUE(MID(C239,17,9))</f>
        <v>0.63304398148148155</v>
      </c>
      <c r="F239" s="39">
        <f>_xlfn.NUMBERVALUE(MID(C239,26,6))/100</f>
        <v>0</v>
      </c>
      <c r="G239" s="39">
        <f>IF(Table1[[#This Row],[SHIFT]]&gt;0, Table1[[#This Row],[Time]]-TIME(Table1[[#This Row],[SHIFT]],0,0),Table1[[#This Row],[Time]]+TIME(ABS(Table1[[#This Row],[SHIFT]]),0,0))-Table1[[#This Row],[Day]]</f>
        <v>0.63304398148148155</v>
      </c>
      <c r="H239" s="7">
        <f>ROUND(IF(Table1[[#This Row],[SHIFT]]&gt;0, Table1[[#This Row],[Time]]-TIME(Table1[[#This Row],[SHIFT]],0,0),Table1[[#This Row],[Time]]+TIME(ABS(Table1[[#This Row],[SHIFT]]),0,0))-0.5, 0)</f>
        <v>0</v>
      </c>
    </row>
    <row r="240" spans="1:8" ht="30">
      <c r="A240" s="27" t="s">
        <v>536</v>
      </c>
      <c r="B240" s="28" t="s">
        <v>97</v>
      </c>
      <c r="C240" s="29" t="s">
        <v>957</v>
      </c>
      <c r="D240" s="37">
        <f>MID(C240, 6, 11)+Table1[[#This Row],[Day]]</f>
        <v>44608</v>
      </c>
      <c r="E240" s="38">
        <f>TIMEVALUE(MID(C240,17,9))</f>
        <v>0.63559027777777777</v>
      </c>
      <c r="F240" s="39">
        <f>_xlfn.NUMBERVALUE(MID(C240,26,6))/100</f>
        <v>0</v>
      </c>
      <c r="G240" s="39">
        <f>IF(Table1[[#This Row],[SHIFT]]&gt;0, Table1[[#This Row],[Time]]-TIME(Table1[[#This Row],[SHIFT]],0,0),Table1[[#This Row],[Time]]+TIME(ABS(Table1[[#This Row],[SHIFT]]),0,0))-Table1[[#This Row],[Day]]</f>
        <v>0.63559027777777777</v>
      </c>
      <c r="H240" s="7">
        <f>ROUND(IF(Table1[[#This Row],[SHIFT]]&gt;0, Table1[[#This Row],[Time]]-TIME(Table1[[#This Row],[SHIFT]],0,0),Table1[[#This Row],[Time]]+TIME(ABS(Table1[[#This Row],[SHIFT]]),0,0))-0.5, 0)</f>
        <v>0</v>
      </c>
    </row>
    <row r="241" spans="1:8" ht="30">
      <c r="A241" s="27" t="s">
        <v>536</v>
      </c>
      <c r="B241" s="28" t="s">
        <v>96</v>
      </c>
      <c r="C241" s="29" t="s">
        <v>956</v>
      </c>
      <c r="D241" s="37">
        <f>MID(C241, 6, 11)+Table1[[#This Row],[Day]]</f>
        <v>44608</v>
      </c>
      <c r="E241" s="38">
        <f>TIMEVALUE(MID(C241,17,9))</f>
        <v>0.65424768518518517</v>
      </c>
      <c r="F241" s="39">
        <f>_xlfn.NUMBERVALUE(MID(C241,26,6))/100</f>
        <v>0</v>
      </c>
      <c r="G241" s="39">
        <f>IF(Table1[[#This Row],[SHIFT]]&gt;0, Table1[[#This Row],[Time]]-TIME(Table1[[#This Row],[SHIFT]],0,0),Table1[[#This Row],[Time]]+TIME(ABS(Table1[[#This Row],[SHIFT]]),0,0))-Table1[[#This Row],[Day]]</f>
        <v>0.65424768518518517</v>
      </c>
      <c r="H241" s="7">
        <f>ROUND(IF(Table1[[#This Row],[SHIFT]]&gt;0, Table1[[#This Row],[Time]]-TIME(Table1[[#This Row],[SHIFT]],0,0),Table1[[#This Row],[Time]]+TIME(ABS(Table1[[#This Row],[SHIFT]]),0,0))-0.5, 0)</f>
        <v>0</v>
      </c>
    </row>
    <row r="242" spans="1:8" ht="30">
      <c r="A242" s="27" t="s">
        <v>536</v>
      </c>
      <c r="B242" s="28" t="s">
        <v>97</v>
      </c>
      <c r="C242" s="29" t="s">
        <v>954</v>
      </c>
      <c r="D242" s="37">
        <f>MID(C242, 6, 11)+Table1[[#This Row],[Day]]</f>
        <v>44608</v>
      </c>
      <c r="E242" s="38">
        <f>TIMEVALUE(MID(C242,17,9))</f>
        <v>0.65834490740740736</v>
      </c>
      <c r="F242" s="39">
        <f>_xlfn.NUMBERVALUE(MID(C242,26,6))/100</f>
        <v>0</v>
      </c>
      <c r="G242" s="39">
        <f>IF(Table1[[#This Row],[SHIFT]]&gt;0, Table1[[#This Row],[Time]]-TIME(Table1[[#This Row],[SHIFT]],0,0),Table1[[#This Row],[Time]]+TIME(ABS(Table1[[#This Row],[SHIFT]]),0,0))-Table1[[#This Row],[Day]]</f>
        <v>0.65834490740740736</v>
      </c>
      <c r="H242" s="7">
        <f>ROUND(IF(Table1[[#This Row],[SHIFT]]&gt;0, Table1[[#This Row],[Time]]-TIME(Table1[[#This Row],[SHIFT]],0,0),Table1[[#This Row],[Time]]+TIME(ABS(Table1[[#This Row],[SHIFT]]),0,0))-0.5, 0)</f>
        <v>0</v>
      </c>
    </row>
    <row r="243" spans="1:8" ht="30">
      <c r="A243" s="27" t="s">
        <v>536</v>
      </c>
      <c r="B243" s="28" t="s">
        <v>96</v>
      </c>
      <c r="C243" s="29" t="s">
        <v>951</v>
      </c>
      <c r="D243" s="37">
        <f>MID(C243, 6, 11)+Table1[[#This Row],[Day]]</f>
        <v>44608</v>
      </c>
      <c r="E243" s="38">
        <f>TIMEVALUE(MID(C243,17,9))</f>
        <v>0.68365740740740744</v>
      </c>
      <c r="F243" s="39">
        <f>_xlfn.NUMBERVALUE(MID(C243,26,6))/100</f>
        <v>0</v>
      </c>
      <c r="G243" s="39">
        <f>IF(Table1[[#This Row],[SHIFT]]&gt;0, Table1[[#This Row],[Time]]-TIME(Table1[[#This Row],[SHIFT]],0,0),Table1[[#This Row],[Time]]+TIME(ABS(Table1[[#This Row],[SHIFT]]),0,0))-Table1[[#This Row],[Day]]</f>
        <v>0.68365740740740744</v>
      </c>
      <c r="H243" s="7">
        <f>ROUND(IF(Table1[[#This Row],[SHIFT]]&gt;0, Table1[[#This Row],[Time]]-TIME(Table1[[#This Row],[SHIFT]],0,0),Table1[[#This Row],[Time]]+TIME(ABS(Table1[[#This Row],[SHIFT]]),0,0))-0.5, 0)</f>
        <v>0</v>
      </c>
    </row>
    <row r="244" spans="1:8" ht="30">
      <c r="A244" s="27" t="s">
        <v>536</v>
      </c>
      <c r="B244" s="28" t="s">
        <v>93</v>
      </c>
      <c r="C244" s="29" t="s">
        <v>943</v>
      </c>
      <c r="D244" s="37">
        <f>MID(C244, 6, 11)+Table1[[#This Row],[Day]]</f>
        <v>44608</v>
      </c>
      <c r="E244" s="38">
        <f>TIMEVALUE(MID(C244,17,9))</f>
        <v>0.7634143518518518</v>
      </c>
      <c r="F244" s="39">
        <f>_xlfn.NUMBERVALUE(MID(C244,26,6))/100</f>
        <v>0</v>
      </c>
      <c r="G244" s="39">
        <f>IF(Table1[[#This Row],[SHIFT]]&gt;0, Table1[[#This Row],[Time]]-TIME(Table1[[#This Row],[SHIFT]],0,0),Table1[[#This Row],[Time]]+TIME(ABS(Table1[[#This Row],[SHIFT]]),0,0))-Table1[[#This Row],[Day]]</f>
        <v>0.7634143518518518</v>
      </c>
      <c r="H244" s="7">
        <f>ROUND(IF(Table1[[#This Row],[SHIFT]]&gt;0, Table1[[#This Row],[Time]]-TIME(Table1[[#This Row],[SHIFT]],0,0),Table1[[#This Row],[Time]]+TIME(ABS(Table1[[#This Row],[SHIFT]]),0,0))-0.5, 0)</f>
        <v>0</v>
      </c>
    </row>
    <row r="245" spans="1:8" ht="30">
      <c r="A245" s="27" t="s">
        <v>536</v>
      </c>
      <c r="B245" s="28" t="s">
        <v>93</v>
      </c>
      <c r="C245" s="29" t="s">
        <v>941</v>
      </c>
      <c r="D245" s="37">
        <f>MID(C245, 6, 11)+Table1[[#This Row],[Day]]</f>
        <v>44608</v>
      </c>
      <c r="E245" s="38">
        <f>TIMEVALUE(MID(C245,17,9))</f>
        <v>0.77891203703703704</v>
      </c>
      <c r="F245" s="39">
        <f>_xlfn.NUMBERVALUE(MID(C245,26,6))/100</f>
        <v>0</v>
      </c>
      <c r="G245" s="39">
        <f>IF(Table1[[#This Row],[SHIFT]]&gt;0, Table1[[#This Row],[Time]]-TIME(Table1[[#This Row],[SHIFT]],0,0),Table1[[#This Row],[Time]]+TIME(ABS(Table1[[#This Row],[SHIFT]]),0,0))-Table1[[#This Row],[Day]]</f>
        <v>0.77891203703703704</v>
      </c>
      <c r="H245" s="7">
        <f>ROUND(IF(Table1[[#This Row],[SHIFT]]&gt;0, Table1[[#This Row],[Time]]-TIME(Table1[[#This Row],[SHIFT]],0,0),Table1[[#This Row],[Time]]+TIME(ABS(Table1[[#This Row],[SHIFT]]),0,0))-0.5, 0)</f>
        <v>0</v>
      </c>
    </row>
    <row r="246" spans="1:8" ht="30">
      <c r="A246" s="27" t="s">
        <v>536</v>
      </c>
      <c r="B246" s="28" t="s">
        <v>93</v>
      </c>
      <c r="C246" s="29" t="s">
        <v>932</v>
      </c>
      <c r="D246" s="37">
        <f>MID(C246, 6, 11)+Table1[[#This Row],[Day]]</f>
        <v>44608</v>
      </c>
      <c r="E246" s="38">
        <f>TIMEVALUE(MID(C246,17,9))</f>
        <v>0.85413194444444451</v>
      </c>
      <c r="F246" s="39">
        <f>_xlfn.NUMBERVALUE(MID(C246,26,6))/100</f>
        <v>0</v>
      </c>
      <c r="G246" s="39">
        <f>IF(Table1[[#This Row],[SHIFT]]&gt;0, Table1[[#This Row],[Time]]-TIME(Table1[[#This Row],[SHIFT]],0,0),Table1[[#This Row],[Time]]+TIME(ABS(Table1[[#This Row],[SHIFT]]),0,0))-Table1[[#This Row],[Day]]</f>
        <v>0.85413194444444451</v>
      </c>
      <c r="H246" s="7">
        <f>ROUND(IF(Table1[[#This Row],[SHIFT]]&gt;0, Table1[[#This Row],[Time]]-TIME(Table1[[#This Row],[SHIFT]],0,0),Table1[[#This Row],[Time]]+TIME(ABS(Table1[[#This Row],[SHIFT]]),0,0))-0.5, 0)</f>
        <v>0</v>
      </c>
    </row>
    <row r="247" spans="1:8" ht="30">
      <c r="A247" s="27" t="s">
        <v>536</v>
      </c>
      <c r="B247" s="28" t="s">
        <v>95</v>
      </c>
      <c r="C247" s="29" t="s">
        <v>906</v>
      </c>
      <c r="D247" s="37">
        <f>MID(C247, 6, 11)+Table1[[#This Row],[Day]]</f>
        <v>44608</v>
      </c>
      <c r="E247" s="38">
        <f>TIMEVALUE(MID(C247,17,9))</f>
        <v>0.94149305555555562</v>
      </c>
      <c r="F247" s="39">
        <f>_xlfn.NUMBERVALUE(MID(C247,26,6))/100</f>
        <v>0</v>
      </c>
      <c r="G247" s="39">
        <f>IF(Table1[[#This Row],[SHIFT]]&gt;0, Table1[[#This Row],[Time]]-TIME(Table1[[#This Row],[SHIFT]],0,0),Table1[[#This Row],[Time]]+TIME(ABS(Table1[[#This Row],[SHIFT]]),0,0))-Table1[[#This Row],[Day]]</f>
        <v>0.94149305555555562</v>
      </c>
      <c r="H247" s="7">
        <f>ROUND(IF(Table1[[#This Row],[SHIFT]]&gt;0, Table1[[#This Row],[Time]]-TIME(Table1[[#This Row],[SHIFT]],0,0),Table1[[#This Row],[Time]]+TIME(ABS(Table1[[#This Row],[SHIFT]]),0,0))-0.5, 0)</f>
        <v>0</v>
      </c>
    </row>
    <row r="248" spans="1:8" ht="30">
      <c r="A248" s="27" t="s">
        <v>536</v>
      </c>
      <c r="B248" s="28" t="s">
        <v>96</v>
      </c>
      <c r="C248" s="29" t="s">
        <v>901</v>
      </c>
      <c r="D248" s="37">
        <f>MID(C248, 6, 11)+Table1[[#This Row],[Day]]</f>
        <v>44608</v>
      </c>
      <c r="E248" s="38">
        <f>TIMEVALUE(MID(C248,17,9))</f>
        <v>0.94748842592592597</v>
      </c>
      <c r="F248" s="39">
        <f>_xlfn.NUMBERVALUE(MID(C248,26,6))/100</f>
        <v>0</v>
      </c>
      <c r="G248" s="39">
        <f>IF(Table1[[#This Row],[SHIFT]]&gt;0, Table1[[#This Row],[Time]]-TIME(Table1[[#This Row],[SHIFT]],0,0),Table1[[#This Row],[Time]]+TIME(ABS(Table1[[#This Row],[SHIFT]]),0,0))-Table1[[#This Row],[Day]]</f>
        <v>0.94748842592592597</v>
      </c>
      <c r="H248" s="7">
        <f>ROUND(IF(Table1[[#This Row],[SHIFT]]&gt;0, Table1[[#This Row],[Time]]-TIME(Table1[[#This Row],[SHIFT]],0,0),Table1[[#This Row],[Time]]+TIME(ABS(Table1[[#This Row],[SHIFT]]),0,0))-0.5, 0)</f>
        <v>0</v>
      </c>
    </row>
    <row r="249" spans="1:8" ht="30">
      <c r="A249" s="27" t="s">
        <v>536</v>
      </c>
      <c r="B249" s="28" t="s">
        <v>96</v>
      </c>
      <c r="C249" s="29" t="s">
        <v>859</v>
      </c>
      <c r="D249" s="37">
        <f>MID(C249, 6, 11)+Table1[[#This Row],[Day]]</f>
        <v>44609</v>
      </c>
      <c r="E249" s="38">
        <f>TIMEVALUE(MID(C249,17,9))</f>
        <v>0.56609953703703708</v>
      </c>
      <c r="F249" s="39">
        <f>_xlfn.NUMBERVALUE(MID(C249,26,6))/100</f>
        <v>0</v>
      </c>
      <c r="G249" s="39">
        <f>IF(Table1[[#This Row],[SHIFT]]&gt;0, Table1[[#This Row],[Time]]-TIME(Table1[[#This Row],[SHIFT]],0,0),Table1[[#This Row],[Time]]+TIME(ABS(Table1[[#This Row],[SHIFT]]),0,0))-Table1[[#This Row],[Day]]</f>
        <v>0.56609953703703708</v>
      </c>
      <c r="H249" s="7">
        <f>ROUND(IF(Table1[[#This Row],[SHIFT]]&gt;0, Table1[[#This Row],[Time]]-TIME(Table1[[#This Row],[SHIFT]],0,0),Table1[[#This Row],[Time]]+TIME(ABS(Table1[[#This Row],[SHIFT]]),0,0))-0.5, 0)</f>
        <v>0</v>
      </c>
    </row>
    <row r="250" spans="1:8" ht="30">
      <c r="A250" s="27" t="s">
        <v>536</v>
      </c>
      <c r="B250" s="28" t="s">
        <v>537</v>
      </c>
      <c r="C250" s="29" t="s">
        <v>842</v>
      </c>
      <c r="D250" s="37">
        <f>MID(C250, 6, 11)+Table1[[#This Row],[Day]]</f>
        <v>44609</v>
      </c>
      <c r="E250" s="38">
        <f>TIMEVALUE(MID(C250,17,9))</f>
        <v>0.6997916666666667</v>
      </c>
      <c r="F250" s="39">
        <f>_xlfn.NUMBERVALUE(MID(C250,26,6))/100</f>
        <v>0</v>
      </c>
      <c r="G250" s="39">
        <f>IF(Table1[[#This Row],[SHIFT]]&gt;0, Table1[[#This Row],[Time]]-TIME(Table1[[#This Row],[SHIFT]],0,0),Table1[[#This Row],[Time]]+TIME(ABS(Table1[[#This Row],[SHIFT]]),0,0))-Table1[[#This Row],[Day]]</f>
        <v>0.6997916666666667</v>
      </c>
      <c r="H250" s="7">
        <f>ROUND(IF(Table1[[#This Row],[SHIFT]]&gt;0, Table1[[#This Row],[Time]]-TIME(Table1[[#This Row],[SHIFT]],0,0),Table1[[#This Row],[Time]]+TIME(ABS(Table1[[#This Row],[SHIFT]]),0,0))-0.5, 0)</f>
        <v>0</v>
      </c>
    </row>
    <row r="251" spans="1:8" ht="30">
      <c r="A251" s="27" t="s">
        <v>536</v>
      </c>
      <c r="B251" s="28" t="s">
        <v>93</v>
      </c>
      <c r="C251" s="29" t="s">
        <v>838</v>
      </c>
      <c r="D251" s="37">
        <f>MID(C251, 6, 11)+Table1[[#This Row],[Day]]</f>
        <v>44609</v>
      </c>
      <c r="E251" s="38">
        <f>TIMEVALUE(MID(C251,17,9))</f>
        <v>0.76052083333333342</v>
      </c>
      <c r="F251" s="39">
        <f>_xlfn.NUMBERVALUE(MID(C251,26,6))/100</f>
        <v>0</v>
      </c>
      <c r="G251" s="39">
        <f>IF(Table1[[#This Row],[SHIFT]]&gt;0, Table1[[#This Row],[Time]]-TIME(Table1[[#This Row],[SHIFT]],0,0),Table1[[#This Row],[Time]]+TIME(ABS(Table1[[#This Row],[SHIFT]]),0,0))-Table1[[#This Row],[Day]]</f>
        <v>0.76052083333333342</v>
      </c>
      <c r="H251" s="7">
        <f>ROUND(IF(Table1[[#This Row],[SHIFT]]&gt;0, Table1[[#This Row],[Time]]-TIME(Table1[[#This Row],[SHIFT]],0,0),Table1[[#This Row],[Time]]+TIME(ABS(Table1[[#This Row],[SHIFT]]),0,0))-0.5, 0)</f>
        <v>0</v>
      </c>
    </row>
    <row r="252" spans="1:8" ht="30">
      <c r="A252" s="27" t="s">
        <v>536</v>
      </c>
      <c r="B252" s="28" t="s">
        <v>97</v>
      </c>
      <c r="C252" s="29" t="s">
        <v>828</v>
      </c>
      <c r="D252" s="37">
        <f>MID(C252, 6, 11)+Table1[[#This Row],[Day]]</f>
        <v>44609</v>
      </c>
      <c r="E252" s="38">
        <f>TIMEVALUE(MID(C252,17,9))</f>
        <v>0.83641203703703704</v>
      </c>
      <c r="F252" s="39">
        <f>_xlfn.NUMBERVALUE(MID(C252,26,6))/100</f>
        <v>0</v>
      </c>
      <c r="G252" s="39">
        <f>IF(Table1[[#This Row],[SHIFT]]&gt;0, Table1[[#This Row],[Time]]-TIME(Table1[[#This Row],[SHIFT]],0,0),Table1[[#This Row],[Time]]+TIME(ABS(Table1[[#This Row],[SHIFT]]),0,0))-Table1[[#This Row],[Day]]</f>
        <v>0.83641203703703704</v>
      </c>
      <c r="H252" s="7">
        <f>ROUND(IF(Table1[[#This Row],[SHIFT]]&gt;0, Table1[[#This Row],[Time]]-TIME(Table1[[#This Row],[SHIFT]],0,0),Table1[[#This Row],[Time]]+TIME(ABS(Table1[[#This Row],[SHIFT]]),0,0))-0.5, 0)</f>
        <v>0</v>
      </c>
    </row>
    <row r="253" spans="1:8" ht="30">
      <c r="A253" s="27" t="s">
        <v>536</v>
      </c>
      <c r="B253" s="28" t="s">
        <v>97</v>
      </c>
      <c r="C253" s="29" t="s">
        <v>827</v>
      </c>
      <c r="D253" s="37">
        <f>MID(C253, 6, 11)+Table1[[#This Row],[Day]]</f>
        <v>44609</v>
      </c>
      <c r="E253" s="38">
        <f>TIMEVALUE(MID(C253,17,9))</f>
        <v>0.84487268518518521</v>
      </c>
      <c r="F253" s="39">
        <f>_xlfn.NUMBERVALUE(MID(C253,26,6))/100</f>
        <v>0</v>
      </c>
      <c r="G253" s="39">
        <f>IF(Table1[[#This Row],[SHIFT]]&gt;0, Table1[[#This Row],[Time]]-TIME(Table1[[#This Row],[SHIFT]],0,0),Table1[[#This Row],[Time]]+TIME(ABS(Table1[[#This Row],[SHIFT]]),0,0))-Table1[[#This Row],[Day]]</f>
        <v>0.84487268518518521</v>
      </c>
      <c r="H253" s="7">
        <f>ROUND(IF(Table1[[#This Row],[SHIFT]]&gt;0, Table1[[#This Row],[Time]]-TIME(Table1[[#This Row],[SHIFT]],0,0),Table1[[#This Row],[Time]]+TIME(ABS(Table1[[#This Row],[SHIFT]]),0,0))-0.5, 0)</f>
        <v>0</v>
      </c>
    </row>
    <row r="254" spans="1:8" ht="30">
      <c r="A254" s="27" t="s">
        <v>1167</v>
      </c>
      <c r="B254" s="28" t="s">
        <v>96</v>
      </c>
      <c r="C254" s="29" t="s">
        <v>779</v>
      </c>
      <c r="D254" s="37">
        <f>MID(C254, 6, 11)+Table1[[#This Row],[Day]]</f>
        <v>44609</v>
      </c>
      <c r="E254" s="38">
        <f>TIMEVALUE(MID(C254,17,9))</f>
        <v>0.96572916666666664</v>
      </c>
      <c r="F254" s="39">
        <f>_xlfn.NUMBERVALUE(MID(C254,26,6))/100</f>
        <v>0</v>
      </c>
      <c r="G254" s="39">
        <f>IF(Table1[[#This Row],[SHIFT]]&gt;0, Table1[[#This Row],[Time]]-TIME(Table1[[#This Row],[SHIFT]],0,0),Table1[[#This Row],[Time]]+TIME(ABS(Table1[[#This Row],[SHIFT]]),0,0))-Table1[[#This Row],[Day]]</f>
        <v>0.96572916666666664</v>
      </c>
      <c r="H254" s="7">
        <f>ROUND(IF(Table1[[#This Row],[SHIFT]]&gt;0, Table1[[#This Row],[Time]]-TIME(Table1[[#This Row],[SHIFT]],0,0),Table1[[#This Row],[Time]]+TIME(ABS(Table1[[#This Row],[SHIFT]]),0,0))-0.5, 0)</f>
        <v>0</v>
      </c>
    </row>
    <row r="255" spans="1:8" ht="30">
      <c r="A255" s="27" t="s">
        <v>1167</v>
      </c>
      <c r="B255" s="28" t="s">
        <v>93</v>
      </c>
      <c r="C255" s="29" t="s">
        <v>1109</v>
      </c>
      <c r="D255" s="37">
        <f>MID(C255, 6, 11)+Table1[[#This Row],[Day]]</f>
        <v>44614</v>
      </c>
      <c r="E255" s="38">
        <f>TIMEVALUE(MID(C255,17,9))</f>
        <v>0.7586342592592592</v>
      </c>
      <c r="F255" s="39">
        <f>_xlfn.NUMBERVALUE(MID(C255,26,6))/100</f>
        <v>0</v>
      </c>
      <c r="G255" s="39">
        <f>IF(Table1[[#This Row],[SHIFT]]&gt;0, Table1[[#This Row],[Time]]-TIME(Table1[[#This Row],[SHIFT]],0,0),Table1[[#This Row],[Time]]+TIME(ABS(Table1[[#This Row],[SHIFT]]),0,0))-Table1[[#This Row],[Day]]</f>
        <v>0.7586342592592592</v>
      </c>
      <c r="H255" s="7">
        <f>ROUND(IF(Table1[[#This Row],[SHIFT]]&gt;0, Table1[[#This Row],[Time]]-TIME(Table1[[#This Row],[SHIFT]],0,0),Table1[[#This Row],[Time]]+TIME(ABS(Table1[[#This Row],[SHIFT]]),0,0))-0.5, 0)</f>
        <v>0</v>
      </c>
    </row>
    <row r="256" spans="1:8" ht="30">
      <c r="A256" s="27" t="s">
        <v>1167</v>
      </c>
      <c r="B256" s="28" t="s">
        <v>97</v>
      </c>
      <c r="C256" s="29" t="s">
        <v>1101</v>
      </c>
      <c r="D256" s="37">
        <f>MID(C256, 6, 11)+Table1[[#This Row],[Day]]</f>
        <v>44614</v>
      </c>
      <c r="E256" s="38">
        <f>TIMEVALUE(MID(C256,17,9))</f>
        <v>0.77748842592592593</v>
      </c>
      <c r="F256" s="39">
        <f>_xlfn.NUMBERVALUE(MID(C256,26,6))/100</f>
        <v>0</v>
      </c>
      <c r="G256" s="39">
        <f>IF(Table1[[#This Row],[SHIFT]]&gt;0, Table1[[#This Row],[Time]]-TIME(Table1[[#This Row],[SHIFT]],0,0),Table1[[#This Row],[Time]]+TIME(ABS(Table1[[#This Row],[SHIFT]]),0,0))-Table1[[#This Row],[Day]]</f>
        <v>0.77748842592592593</v>
      </c>
      <c r="H256" s="7">
        <f>ROUND(IF(Table1[[#This Row],[SHIFT]]&gt;0, Table1[[#This Row],[Time]]-TIME(Table1[[#This Row],[SHIFT]],0,0),Table1[[#This Row],[Time]]+TIME(ABS(Table1[[#This Row],[SHIFT]]),0,0))-0.5, 0)</f>
        <v>0</v>
      </c>
    </row>
    <row r="257" spans="1:8" ht="30">
      <c r="A257" s="27" t="s">
        <v>1167</v>
      </c>
      <c r="B257" s="28" t="s">
        <v>95</v>
      </c>
      <c r="C257" s="29" t="s">
        <v>1085</v>
      </c>
      <c r="D257" s="37">
        <f>MID(C257, 6, 11)+Table1[[#This Row],[Day]]</f>
        <v>44614</v>
      </c>
      <c r="E257" s="38">
        <f>TIMEVALUE(MID(C257,17,9))</f>
        <v>0.84461805555555547</v>
      </c>
      <c r="F257" s="39">
        <f>_xlfn.NUMBERVALUE(MID(C257,26,6))/100</f>
        <v>0</v>
      </c>
      <c r="G257" s="39">
        <f>IF(Table1[[#This Row],[SHIFT]]&gt;0, Table1[[#This Row],[Time]]-TIME(Table1[[#This Row],[SHIFT]],0,0),Table1[[#This Row],[Time]]+TIME(ABS(Table1[[#This Row],[SHIFT]]),0,0))-Table1[[#This Row],[Day]]</f>
        <v>0.84461805555555547</v>
      </c>
      <c r="H257" s="7">
        <f>ROUND(IF(Table1[[#This Row],[SHIFT]]&gt;0, Table1[[#This Row],[Time]]-TIME(Table1[[#This Row],[SHIFT]],0,0),Table1[[#This Row],[Time]]+TIME(ABS(Table1[[#This Row],[SHIFT]]),0,0))-0.5, 0)</f>
        <v>0</v>
      </c>
    </row>
    <row r="258" spans="1:8" ht="30">
      <c r="A258" s="27" t="s">
        <v>1026</v>
      </c>
      <c r="B258" s="28" t="s">
        <v>95</v>
      </c>
      <c r="C258" s="29" t="s">
        <v>1027</v>
      </c>
      <c r="D258" s="37">
        <f>MID(C258, 6, 11)+Table1[[#This Row],[Day]]</f>
        <v>44607</v>
      </c>
      <c r="E258" s="38">
        <f>TIMEVALUE(MID(C258,17,9))</f>
        <v>0.97591435185185194</v>
      </c>
      <c r="F258" s="39">
        <f>_xlfn.NUMBERVALUE(MID(C258,26,6))/100</f>
        <v>0</v>
      </c>
      <c r="G258" s="39">
        <f>IF(Table1[[#This Row],[SHIFT]]&gt;0, Table1[[#This Row],[Time]]-TIME(Table1[[#This Row],[SHIFT]],0,0),Table1[[#This Row],[Time]]+TIME(ABS(Table1[[#This Row],[SHIFT]]),0,0))-Table1[[#This Row],[Day]]</f>
        <v>0.97591435185185194</v>
      </c>
      <c r="H258" s="7">
        <f>ROUND(IF(Table1[[#This Row],[SHIFT]]&gt;0, Table1[[#This Row],[Time]]-TIME(Table1[[#This Row],[SHIFT]],0,0),Table1[[#This Row],[Time]]+TIME(ABS(Table1[[#This Row],[SHIFT]]),0,0))-0.5, 0)</f>
        <v>0</v>
      </c>
    </row>
    <row r="259" spans="1:8" ht="30">
      <c r="A259" s="27" t="s">
        <v>1026</v>
      </c>
      <c r="B259" s="28" t="s">
        <v>97</v>
      </c>
      <c r="C259" s="29" t="s">
        <v>996</v>
      </c>
      <c r="D259" s="37">
        <f>MID(C259, 6, 11)+Table1[[#This Row],[Day]]</f>
        <v>44608</v>
      </c>
      <c r="E259" s="38">
        <f>TIMEVALUE(MID(C259,17,9))</f>
        <v>0.43396990740740743</v>
      </c>
      <c r="F259" s="39">
        <f>_xlfn.NUMBERVALUE(MID(C259,26,6))/100</f>
        <v>0</v>
      </c>
      <c r="G259" s="39">
        <f>IF(Table1[[#This Row],[SHIFT]]&gt;0, Table1[[#This Row],[Time]]-TIME(Table1[[#This Row],[SHIFT]],0,0),Table1[[#This Row],[Time]]+TIME(ABS(Table1[[#This Row],[SHIFT]]),0,0))-Table1[[#This Row],[Day]]</f>
        <v>0.43396990740740743</v>
      </c>
      <c r="H259" s="7">
        <f>ROUND(IF(Table1[[#This Row],[SHIFT]]&gt;0, Table1[[#This Row],[Time]]-TIME(Table1[[#This Row],[SHIFT]],0,0),Table1[[#This Row],[Time]]+TIME(ABS(Table1[[#This Row],[SHIFT]]),0,0))-0.5, 0)</f>
        <v>0</v>
      </c>
    </row>
    <row r="260" spans="1:8" ht="30">
      <c r="A260" s="27" t="s">
        <v>1026</v>
      </c>
      <c r="B260" s="28" t="s">
        <v>95</v>
      </c>
      <c r="C260" s="29" t="s">
        <v>905</v>
      </c>
      <c r="D260" s="37">
        <f>MID(C260, 6, 11)+Table1[[#This Row],[Day]]</f>
        <v>44608</v>
      </c>
      <c r="E260" s="38">
        <f>TIMEVALUE(MID(C260,17,9))</f>
        <v>0.94260416666666658</v>
      </c>
      <c r="F260" s="39">
        <f>_xlfn.NUMBERVALUE(MID(C260,26,6))/100</f>
        <v>0</v>
      </c>
      <c r="G260" s="39">
        <f>IF(Table1[[#This Row],[SHIFT]]&gt;0, Table1[[#This Row],[Time]]-TIME(Table1[[#This Row],[SHIFT]],0,0),Table1[[#This Row],[Time]]+TIME(ABS(Table1[[#This Row],[SHIFT]]),0,0))-Table1[[#This Row],[Day]]</f>
        <v>0.94260416666666658</v>
      </c>
      <c r="H260" s="7">
        <f>ROUND(IF(Table1[[#This Row],[SHIFT]]&gt;0, Table1[[#This Row],[Time]]-TIME(Table1[[#This Row],[SHIFT]],0,0),Table1[[#This Row],[Time]]+TIME(ABS(Table1[[#This Row],[SHIFT]]),0,0))-0.5, 0)</f>
        <v>0</v>
      </c>
    </row>
    <row r="261" spans="1:8" ht="30">
      <c r="A261" s="27" t="s">
        <v>1020</v>
      </c>
      <c r="B261" s="28" t="s">
        <v>95</v>
      </c>
      <c r="C261" s="29" t="s">
        <v>1021</v>
      </c>
      <c r="D261" s="37">
        <f>MID(C261, 6, 11)+Table1[[#This Row],[Day]]</f>
        <v>44607</v>
      </c>
      <c r="E261" s="38">
        <f>TIMEVALUE(MID(C261,17,9))</f>
        <v>0.9760416666666667</v>
      </c>
      <c r="F261" s="39">
        <f>_xlfn.NUMBERVALUE(MID(C261,26,6))/100</f>
        <v>0</v>
      </c>
      <c r="G261" s="39">
        <f>IF(Table1[[#This Row],[SHIFT]]&gt;0, Table1[[#This Row],[Time]]-TIME(Table1[[#This Row],[SHIFT]],0,0),Table1[[#This Row],[Time]]+TIME(ABS(Table1[[#This Row],[SHIFT]]),0,0))-Table1[[#This Row],[Day]]</f>
        <v>0.9760416666666667</v>
      </c>
      <c r="H261" s="7">
        <f>ROUND(IF(Table1[[#This Row],[SHIFT]]&gt;0, Table1[[#This Row],[Time]]-TIME(Table1[[#This Row],[SHIFT]],0,0),Table1[[#This Row],[Time]]+TIME(ABS(Table1[[#This Row],[SHIFT]]),0,0))-0.5, 0)</f>
        <v>0</v>
      </c>
    </row>
    <row r="262" spans="1:8" ht="30">
      <c r="A262" s="27" t="s">
        <v>1020</v>
      </c>
      <c r="B262" s="28" t="s">
        <v>95</v>
      </c>
      <c r="C262" s="29" t="s">
        <v>904</v>
      </c>
      <c r="D262" s="37">
        <f>MID(C262, 6, 11)+Table1[[#This Row],[Day]]</f>
        <v>44608</v>
      </c>
      <c r="E262" s="38">
        <f>TIMEVALUE(MID(C262,17,9))</f>
        <v>0.94341435185185185</v>
      </c>
      <c r="F262" s="39">
        <f>_xlfn.NUMBERVALUE(MID(C262,26,6))/100</f>
        <v>0</v>
      </c>
      <c r="G262" s="39">
        <f>IF(Table1[[#This Row],[SHIFT]]&gt;0, Table1[[#This Row],[Time]]-TIME(Table1[[#This Row],[SHIFT]],0,0),Table1[[#This Row],[Time]]+TIME(ABS(Table1[[#This Row],[SHIFT]]),0,0))-Table1[[#This Row],[Day]]</f>
        <v>0.94341435185185185</v>
      </c>
      <c r="H262" s="7">
        <f>ROUND(IF(Table1[[#This Row],[SHIFT]]&gt;0, Table1[[#This Row],[Time]]-TIME(Table1[[#This Row],[SHIFT]],0,0),Table1[[#This Row],[Time]]+TIME(ABS(Table1[[#This Row],[SHIFT]]),0,0))-0.5, 0)</f>
        <v>0</v>
      </c>
    </row>
    <row r="263" spans="1:8" ht="30">
      <c r="A263" s="27" t="s">
        <v>1018</v>
      </c>
      <c r="B263" s="28" t="s">
        <v>95</v>
      </c>
      <c r="C263" s="29" t="s">
        <v>1019</v>
      </c>
      <c r="D263" s="37">
        <f>MID(C263, 6, 11)+Table1[[#This Row],[Day]]</f>
        <v>44607</v>
      </c>
      <c r="E263" s="38">
        <f>TIMEVALUE(MID(C263,17,9))</f>
        <v>0.97606481481481477</v>
      </c>
      <c r="F263" s="39">
        <f>_xlfn.NUMBERVALUE(MID(C263,26,6))/100</f>
        <v>0</v>
      </c>
      <c r="G263" s="39">
        <f>IF(Table1[[#This Row],[SHIFT]]&gt;0, Table1[[#This Row],[Time]]-TIME(Table1[[#This Row],[SHIFT]],0,0),Table1[[#This Row],[Time]]+TIME(ABS(Table1[[#This Row],[SHIFT]]),0,0))-Table1[[#This Row],[Day]]</f>
        <v>0.97606481481481477</v>
      </c>
      <c r="H263" s="7">
        <f>ROUND(IF(Table1[[#This Row],[SHIFT]]&gt;0, Table1[[#This Row],[Time]]-TIME(Table1[[#This Row],[SHIFT]],0,0),Table1[[#This Row],[Time]]+TIME(ABS(Table1[[#This Row],[SHIFT]]),0,0))-0.5, 0)</f>
        <v>0</v>
      </c>
    </row>
    <row r="264" spans="1:8" ht="30">
      <c r="A264" s="27" t="s">
        <v>1018</v>
      </c>
      <c r="B264" s="28" t="s">
        <v>95</v>
      </c>
      <c r="C264" s="29" t="s">
        <v>902</v>
      </c>
      <c r="D264" s="37">
        <f>MID(C264, 6, 11)+Table1[[#This Row],[Day]]</f>
        <v>44608</v>
      </c>
      <c r="E264" s="38">
        <f>TIMEVALUE(MID(C264,17,9))</f>
        <v>0.94568287037037047</v>
      </c>
      <c r="F264" s="39">
        <f>_xlfn.NUMBERVALUE(MID(C264,26,6))/100</f>
        <v>0</v>
      </c>
      <c r="G264" s="39">
        <f>IF(Table1[[#This Row],[SHIFT]]&gt;0, Table1[[#This Row],[Time]]-TIME(Table1[[#This Row],[SHIFT]],0,0),Table1[[#This Row],[Time]]+TIME(ABS(Table1[[#This Row],[SHIFT]]),0,0))-Table1[[#This Row],[Day]]</f>
        <v>0.94568287037037047</v>
      </c>
      <c r="H264" s="7">
        <f>ROUND(IF(Table1[[#This Row],[SHIFT]]&gt;0, Table1[[#This Row],[Time]]-TIME(Table1[[#This Row],[SHIFT]],0,0),Table1[[#This Row],[Time]]+TIME(ABS(Table1[[#This Row],[SHIFT]]),0,0))-0.5, 0)</f>
        <v>0</v>
      </c>
    </row>
    <row r="265" spans="1:8">
      <c r="A265" s="27" t="s">
        <v>1016</v>
      </c>
      <c r="B265" s="28" t="s">
        <v>95</v>
      </c>
      <c r="C265" s="29" t="s">
        <v>1017</v>
      </c>
      <c r="D265" s="37">
        <f>MID(C265, 6, 11)+Table1[[#This Row],[Day]]</f>
        <v>44607</v>
      </c>
      <c r="E265" s="38">
        <f>TIMEVALUE(MID(C265,17,9))</f>
        <v>0.97608796296296296</v>
      </c>
      <c r="F265" s="39">
        <f>_xlfn.NUMBERVALUE(MID(C265,26,6))/100</f>
        <v>0</v>
      </c>
      <c r="G265" s="39">
        <f>IF(Table1[[#This Row],[SHIFT]]&gt;0, Table1[[#This Row],[Time]]-TIME(Table1[[#This Row],[SHIFT]],0,0),Table1[[#This Row],[Time]]+TIME(ABS(Table1[[#This Row],[SHIFT]]),0,0))-Table1[[#This Row],[Day]]</f>
        <v>0.97608796296296296</v>
      </c>
      <c r="H265" s="7">
        <f>ROUND(IF(Table1[[#This Row],[SHIFT]]&gt;0, Table1[[#This Row],[Time]]-TIME(Table1[[#This Row],[SHIFT]],0,0),Table1[[#This Row],[Time]]+TIME(ABS(Table1[[#This Row],[SHIFT]]),0,0))-0.5, 0)</f>
        <v>0</v>
      </c>
    </row>
    <row r="266" spans="1:8">
      <c r="A266" s="27" t="s">
        <v>1016</v>
      </c>
      <c r="B266" s="28" t="s">
        <v>97</v>
      </c>
      <c r="C266" s="29" t="s">
        <v>994</v>
      </c>
      <c r="D266" s="37">
        <f>MID(C266, 6, 11)+Table1[[#This Row],[Day]]</f>
        <v>44608</v>
      </c>
      <c r="E266" s="38">
        <f>TIMEVALUE(MID(C266,17,9))</f>
        <v>0.44398148148148148</v>
      </c>
      <c r="F266" s="39">
        <f>_xlfn.NUMBERVALUE(MID(C266,26,6))/100</f>
        <v>0</v>
      </c>
      <c r="G266" s="39">
        <f>IF(Table1[[#This Row],[SHIFT]]&gt;0, Table1[[#This Row],[Time]]-TIME(Table1[[#This Row],[SHIFT]],0,0),Table1[[#This Row],[Time]]+TIME(ABS(Table1[[#This Row],[SHIFT]]),0,0))-Table1[[#This Row],[Day]]</f>
        <v>0.44398148148148148</v>
      </c>
      <c r="H266" s="7">
        <f>ROUND(IF(Table1[[#This Row],[SHIFT]]&gt;0, Table1[[#This Row],[Time]]-TIME(Table1[[#This Row],[SHIFT]],0,0),Table1[[#This Row],[Time]]+TIME(ABS(Table1[[#This Row],[SHIFT]]),0,0))-0.5, 0)</f>
        <v>0</v>
      </c>
    </row>
    <row r="267" spans="1:8">
      <c r="A267" s="27" t="s">
        <v>1016</v>
      </c>
      <c r="B267" s="28" t="s">
        <v>96</v>
      </c>
      <c r="C267" s="29" t="s">
        <v>991</v>
      </c>
      <c r="D267" s="37">
        <f>MID(C267, 6, 11)+Table1[[#This Row],[Day]]</f>
        <v>44608</v>
      </c>
      <c r="E267" s="38">
        <f>TIMEVALUE(MID(C267,17,9))</f>
        <v>0.46468749999999998</v>
      </c>
      <c r="F267" s="39">
        <f>_xlfn.NUMBERVALUE(MID(C267,26,6))/100</f>
        <v>0</v>
      </c>
      <c r="G267" s="39">
        <f>IF(Table1[[#This Row],[SHIFT]]&gt;0, Table1[[#This Row],[Time]]-TIME(Table1[[#This Row],[SHIFT]],0,0),Table1[[#This Row],[Time]]+TIME(ABS(Table1[[#This Row],[SHIFT]]),0,0))-Table1[[#This Row],[Day]]</f>
        <v>0.46468749999999998</v>
      </c>
      <c r="H267" s="7">
        <f>ROUND(IF(Table1[[#This Row],[SHIFT]]&gt;0, Table1[[#This Row],[Time]]-TIME(Table1[[#This Row],[SHIFT]],0,0),Table1[[#This Row],[Time]]+TIME(ABS(Table1[[#This Row],[SHIFT]]),0,0))-0.5, 0)</f>
        <v>0</v>
      </c>
    </row>
    <row r="268" spans="1:8">
      <c r="A268" s="27" t="s">
        <v>1016</v>
      </c>
      <c r="B268" s="28" t="s">
        <v>97</v>
      </c>
      <c r="C268" s="29" t="s">
        <v>989</v>
      </c>
      <c r="D268" s="37">
        <f>MID(C268, 6, 11)+Table1[[#This Row],[Day]]</f>
        <v>44608</v>
      </c>
      <c r="E268" s="38">
        <f>TIMEVALUE(MID(C268,17,9))</f>
        <v>0.46972222222222221</v>
      </c>
      <c r="F268" s="39">
        <f>_xlfn.NUMBERVALUE(MID(C268,26,6))/100</f>
        <v>0</v>
      </c>
      <c r="G268" s="39">
        <f>IF(Table1[[#This Row],[SHIFT]]&gt;0, Table1[[#This Row],[Time]]-TIME(Table1[[#This Row],[SHIFT]],0,0),Table1[[#This Row],[Time]]+TIME(ABS(Table1[[#This Row],[SHIFT]]),0,0))-Table1[[#This Row],[Day]]</f>
        <v>0.46972222222222221</v>
      </c>
      <c r="H268" s="7">
        <f>ROUND(IF(Table1[[#This Row],[SHIFT]]&gt;0, Table1[[#This Row],[Time]]-TIME(Table1[[#This Row],[SHIFT]],0,0),Table1[[#This Row],[Time]]+TIME(ABS(Table1[[#This Row],[SHIFT]]),0,0))-0.5, 0)</f>
        <v>0</v>
      </c>
    </row>
    <row r="269" spans="1:8">
      <c r="A269" s="27" t="s">
        <v>1016</v>
      </c>
      <c r="B269" s="28" t="s">
        <v>647</v>
      </c>
      <c r="C269" s="29" t="s">
        <v>977</v>
      </c>
      <c r="D269" s="37">
        <f>MID(C269, 6, 11)+Table1[[#This Row],[Day]]</f>
        <v>44608</v>
      </c>
      <c r="E269" s="38">
        <f>TIMEVALUE(MID(C269,17,9))</f>
        <v>0.56708333333333327</v>
      </c>
      <c r="F269" s="39">
        <f>_xlfn.NUMBERVALUE(MID(C269,26,6))/100</f>
        <v>0</v>
      </c>
      <c r="G269" s="39">
        <f>IF(Table1[[#This Row],[SHIFT]]&gt;0, Table1[[#This Row],[Time]]-TIME(Table1[[#This Row],[SHIFT]],0,0),Table1[[#This Row],[Time]]+TIME(ABS(Table1[[#This Row],[SHIFT]]),0,0))-Table1[[#This Row],[Day]]</f>
        <v>0.56708333333333327</v>
      </c>
      <c r="H269" s="7">
        <f>ROUND(IF(Table1[[#This Row],[SHIFT]]&gt;0, Table1[[#This Row],[Time]]-TIME(Table1[[#This Row],[SHIFT]],0,0),Table1[[#This Row],[Time]]+TIME(ABS(Table1[[#This Row],[SHIFT]]),0,0))-0.5, 0)</f>
        <v>0</v>
      </c>
    </row>
    <row r="270" spans="1:8">
      <c r="A270" s="27" t="s">
        <v>1016</v>
      </c>
      <c r="B270" s="28" t="s">
        <v>96</v>
      </c>
      <c r="C270" s="29" t="s">
        <v>965</v>
      </c>
      <c r="D270" s="37">
        <f>MID(C270, 6, 11)+Table1[[#This Row],[Day]]</f>
        <v>44608</v>
      </c>
      <c r="E270" s="38">
        <f>TIMEVALUE(MID(C270,17,9))</f>
        <v>0.60689814814814813</v>
      </c>
      <c r="F270" s="39">
        <f>_xlfn.NUMBERVALUE(MID(C270,26,6))/100</f>
        <v>0</v>
      </c>
      <c r="G270" s="39">
        <f>IF(Table1[[#This Row],[SHIFT]]&gt;0, Table1[[#This Row],[Time]]-TIME(Table1[[#This Row],[SHIFT]],0,0),Table1[[#This Row],[Time]]+TIME(ABS(Table1[[#This Row],[SHIFT]]),0,0))-Table1[[#This Row],[Day]]</f>
        <v>0.60689814814814813</v>
      </c>
      <c r="H270" s="7">
        <f>ROUND(IF(Table1[[#This Row],[SHIFT]]&gt;0, Table1[[#This Row],[Time]]-TIME(Table1[[#This Row],[SHIFT]],0,0),Table1[[#This Row],[Time]]+TIME(ABS(Table1[[#This Row],[SHIFT]]),0,0))-0.5, 0)</f>
        <v>0</v>
      </c>
    </row>
    <row r="271" spans="1:8">
      <c r="A271" s="27" t="s">
        <v>1016</v>
      </c>
      <c r="B271" s="28" t="s">
        <v>98</v>
      </c>
      <c r="C271" s="29" t="s">
        <v>931</v>
      </c>
      <c r="D271" s="37">
        <f>MID(C271, 6, 11)+Table1[[#This Row],[Day]]</f>
        <v>44608</v>
      </c>
      <c r="E271" s="38">
        <f>TIMEVALUE(MID(C271,17,9))</f>
        <v>0.86537037037037035</v>
      </c>
      <c r="F271" s="39">
        <f>_xlfn.NUMBERVALUE(MID(C271,26,6))/100</f>
        <v>0</v>
      </c>
      <c r="G271" s="39">
        <f>IF(Table1[[#This Row],[SHIFT]]&gt;0, Table1[[#This Row],[Time]]-TIME(Table1[[#This Row],[SHIFT]],0,0),Table1[[#This Row],[Time]]+TIME(ABS(Table1[[#This Row],[SHIFT]]),0,0))-Table1[[#This Row],[Day]]</f>
        <v>0.86537037037037035</v>
      </c>
      <c r="H271" s="7">
        <f>ROUND(IF(Table1[[#This Row],[SHIFT]]&gt;0, Table1[[#This Row],[Time]]-TIME(Table1[[#This Row],[SHIFT]],0,0),Table1[[#This Row],[Time]]+TIME(ABS(Table1[[#This Row],[SHIFT]]),0,0))-0.5, 0)</f>
        <v>0</v>
      </c>
    </row>
    <row r="272" spans="1:8">
      <c r="A272" s="27" t="s">
        <v>1016</v>
      </c>
      <c r="B272" s="28" t="s">
        <v>96</v>
      </c>
      <c r="C272" s="29" t="s">
        <v>925</v>
      </c>
      <c r="D272" s="37">
        <f>MID(C272, 6, 11)+Table1[[#This Row],[Day]]</f>
        <v>44608</v>
      </c>
      <c r="E272" s="38">
        <f>TIMEVALUE(MID(C272,17,9))</f>
        <v>0.90172453703703714</v>
      </c>
      <c r="F272" s="39">
        <f>_xlfn.NUMBERVALUE(MID(C272,26,6))/100</f>
        <v>0</v>
      </c>
      <c r="G272" s="39">
        <f>IF(Table1[[#This Row],[SHIFT]]&gt;0, Table1[[#This Row],[Time]]-TIME(Table1[[#This Row],[SHIFT]],0,0),Table1[[#This Row],[Time]]+TIME(ABS(Table1[[#This Row],[SHIFT]]),0,0))-Table1[[#This Row],[Day]]</f>
        <v>0.90172453703703714</v>
      </c>
      <c r="H272" s="7">
        <f>ROUND(IF(Table1[[#This Row],[SHIFT]]&gt;0, Table1[[#This Row],[Time]]-TIME(Table1[[#This Row],[SHIFT]],0,0),Table1[[#This Row],[Time]]+TIME(ABS(Table1[[#This Row],[SHIFT]]),0,0))-0.5, 0)</f>
        <v>0</v>
      </c>
    </row>
    <row r="273" spans="1:8">
      <c r="A273" s="27" t="s">
        <v>1016</v>
      </c>
      <c r="B273" s="28" t="s">
        <v>98</v>
      </c>
      <c r="C273" s="29" t="s">
        <v>720</v>
      </c>
      <c r="D273" s="37">
        <f>MID(C273, 6, 11)+Table1[[#This Row],[Day]]</f>
        <v>44610</v>
      </c>
      <c r="E273" s="38">
        <f>TIMEVALUE(MID(C273,17,9))</f>
        <v>0.8211342592592592</v>
      </c>
      <c r="F273" s="39">
        <f>_xlfn.NUMBERVALUE(MID(C273,26,6))/100</f>
        <v>0</v>
      </c>
      <c r="G273" s="39">
        <f>IF(Table1[[#This Row],[SHIFT]]&gt;0, Table1[[#This Row],[Time]]-TIME(Table1[[#This Row],[SHIFT]],0,0),Table1[[#This Row],[Time]]+TIME(ABS(Table1[[#This Row],[SHIFT]]),0,0))-Table1[[#This Row],[Day]]</f>
        <v>0.8211342592592592</v>
      </c>
      <c r="H273" s="7">
        <f>ROUND(IF(Table1[[#This Row],[SHIFT]]&gt;0, Table1[[#This Row],[Time]]-TIME(Table1[[#This Row],[SHIFT]],0,0),Table1[[#This Row],[Time]]+TIME(ABS(Table1[[#This Row],[SHIFT]]),0,0))-0.5, 0)</f>
        <v>0</v>
      </c>
    </row>
    <row r="274" spans="1:8">
      <c r="A274" s="27" t="s">
        <v>1016</v>
      </c>
      <c r="B274" s="28" t="s">
        <v>97</v>
      </c>
      <c r="C274" s="29" t="s">
        <v>703</v>
      </c>
      <c r="D274" s="37">
        <f>MID(C274, 6, 11)+Table1[[#This Row],[Day]]</f>
        <v>44610</v>
      </c>
      <c r="E274" s="38">
        <f>TIMEVALUE(MID(C274,17,9))</f>
        <v>0.86872685185185183</v>
      </c>
      <c r="F274" s="39">
        <f>_xlfn.NUMBERVALUE(MID(C274,26,6))/100</f>
        <v>0</v>
      </c>
      <c r="G274" s="39">
        <f>IF(Table1[[#This Row],[SHIFT]]&gt;0, Table1[[#This Row],[Time]]-TIME(Table1[[#This Row],[SHIFT]],0,0),Table1[[#This Row],[Time]]+TIME(ABS(Table1[[#This Row],[SHIFT]]),0,0))-Table1[[#This Row],[Day]]</f>
        <v>0.86872685185185183</v>
      </c>
      <c r="H274" s="7">
        <f>ROUND(IF(Table1[[#This Row],[SHIFT]]&gt;0, Table1[[#This Row],[Time]]-TIME(Table1[[#This Row],[SHIFT]],0,0),Table1[[#This Row],[Time]]+TIME(ABS(Table1[[#This Row],[SHIFT]]),0,0))-0.5, 0)</f>
        <v>0</v>
      </c>
    </row>
    <row r="275" spans="1:8">
      <c r="A275" s="27" t="s">
        <v>1016</v>
      </c>
      <c r="B275" s="28" t="s">
        <v>96</v>
      </c>
      <c r="C275" s="29" t="s">
        <v>688</v>
      </c>
      <c r="D275" s="37">
        <f>MID(C275, 6, 11)+Table1[[#This Row],[Day]]</f>
        <v>44610</v>
      </c>
      <c r="E275" s="38">
        <f>TIMEVALUE(MID(C275,17,9))</f>
        <v>0.94240740740740747</v>
      </c>
      <c r="F275" s="39">
        <f>_xlfn.NUMBERVALUE(MID(C275,26,6))/100</f>
        <v>0</v>
      </c>
      <c r="G275" s="39">
        <f>IF(Table1[[#This Row],[SHIFT]]&gt;0, Table1[[#This Row],[Time]]-TIME(Table1[[#This Row],[SHIFT]],0,0),Table1[[#This Row],[Time]]+TIME(ABS(Table1[[#This Row],[SHIFT]]),0,0))-Table1[[#This Row],[Day]]</f>
        <v>0.94240740740740747</v>
      </c>
      <c r="H275" s="7">
        <f>ROUND(IF(Table1[[#This Row],[SHIFT]]&gt;0, Table1[[#This Row],[Time]]-TIME(Table1[[#This Row],[SHIFT]],0,0),Table1[[#This Row],[Time]]+TIME(ABS(Table1[[#This Row],[SHIFT]]),0,0))-0.5, 0)</f>
        <v>0</v>
      </c>
    </row>
    <row r="276" spans="1:8">
      <c r="A276" s="27" t="s">
        <v>1016</v>
      </c>
      <c r="B276" s="28" t="s">
        <v>96</v>
      </c>
      <c r="C276" s="29" t="s">
        <v>675</v>
      </c>
      <c r="D276" s="37">
        <f>MID(C276, 6, 11)+Table1[[#This Row],[Day]]</f>
        <v>44613</v>
      </c>
      <c r="E276" s="38">
        <f>TIMEVALUE(MID(C276,17,9))</f>
        <v>0.33422453703703708</v>
      </c>
      <c r="F276" s="39">
        <f>_xlfn.NUMBERVALUE(MID(C276,26,6))/100</f>
        <v>0</v>
      </c>
      <c r="G276" s="39">
        <f>IF(Table1[[#This Row],[SHIFT]]&gt;0, Table1[[#This Row],[Time]]-TIME(Table1[[#This Row],[SHIFT]],0,0),Table1[[#This Row],[Time]]+TIME(ABS(Table1[[#This Row],[SHIFT]]),0,0))-Table1[[#This Row],[Day]]</f>
        <v>0.33422453703703708</v>
      </c>
      <c r="H276" s="7">
        <f>ROUND(IF(Table1[[#This Row],[SHIFT]]&gt;0, Table1[[#This Row],[Time]]-TIME(Table1[[#This Row],[SHIFT]],0,0),Table1[[#This Row],[Time]]+TIME(ABS(Table1[[#This Row],[SHIFT]]),0,0))-0.5, 0)</f>
        <v>0</v>
      </c>
    </row>
    <row r="277" spans="1:8">
      <c r="A277" s="27" t="s">
        <v>1016</v>
      </c>
      <c r="B277" s="28" t="s">
        <v>97</v>
      </c>
      <c r="C277" s="29" t="s">
        <v>668</v>
      </c>
      <c r="D277" s="37">
        <f>MID(C277, 6, 11)+Table1[[#This Row],[Day]]</f>
        <v>44613</v>
      </c>
      <c r="E277" s="38">
        <f>TIMEVALUE(MID(C277,17,9))</f>
        <v>0.42913194444444441</v>
      </c>
      <c r="F277" s="39">
        <f>_xlfn.NUMBERVALUE(MID(C277,26,6))/100</f>
        <v>0</v>
      </c>
      <c r="G277" s="39">
        <f>IF(Table1[[#This Row],[SHIFT]]&gt;0, Table1[[#This Row],[Time]]-TIME(Table1[[#This Row],[SHIFT]],0,0),Table1[[#This Row],[Time]]+TIME(ABS(Table1[[#This Row],[SHIFT]]),0,0))-Table1[[#This Row],[Day]]</f>
        <v>0.42913194444444441</v>
      </c>
      <c r="H277" s="7">
        <f>ROUND(IF(Table1[[#This Row],[SHIFT]]&gt;0, Table1[[#This Row],[Time]]-TIME(Table1[[#This Row],[SHIFT]],0,0),Table1[[#This Row],[Time]]+TIME(ABS(Table1[[#This Row],[SHIFT]]),0,0))-0.5, 0)</f>
        <v>0</v>
      </c>
    </row>
    <row r="278" spans="1:8">
      <c r="A278" s="27" t="s">
        <v>1016</v>
      </c>
      <c r="B278" s="28" t="s">
        <v>96</v>
      </c>
      <c r="C278" s="29" t="s">
        <v>664</v>
      </c>
      <c r="D278" s="37">
        <f>MID(C278, 6, 11)+Table1[[#This Row],[Day]]</f>
        <v>44613</v>
      </c>
      <c r="E278" s="38">
        <f>TIMEVALUE(MID(C278,17,9))</f>
        <v>0.53832175925925929</v>
      </c>
      <c r="F278" s="39">
        <f>_xlfn.NUMBERVALUE(MID(C278,26,6))/100</f>
        <v>0</v>
      </c>
      <c r="G278" s="39">
        <f>IF(Table1[[#This Row],[SHIFT]]&gt;0, Table1[[#This Row],[Time]]-TIME(Table1[[#This Row],[SHIFT]],0,0),Table1[[#This Row],[Time]]+TIME(ABS(Table1[[#This Row],[SHIFT]]),0,0))-Table1[[#This Row],[Day]]</f>
        <v>0.53832175925925929</v>
      </c>
      <c r="H278" s="7">
        <f>ROUND(IF(Table1[[#This Row],[SHIFT]]&gt;0, Table1[[#This Row],[Time]]-TIME(Table1[[#This Row],[SHIFT]],0,0),Table1[[#This Row],[Time]]+TIME(ABS(Table1[[#This Row],[SHIFT]]),0,0))-0.5, 0)</f>
        <v>0</v>
      </c>
    </row>
    <row r="279" spans="1:8">
      <c r="A279" s="27" t="s">
        <v>1016</v>
      </c>
      <c r="B279" s="28" t="s">
        <v>97</v>
      </c>
      <c r="C279" s="29" t="s">
        <v>660</v>
      </c>
      <c r="D279" s="37">
        <f>MID(C279, 6, 11)+Table1[[#This Row],[Day]]</f>
        <v>44613</v>
      </c>
      <c r="E279" s="38">
        <f>TIMEVALUE(MID(C279,17,9))</f>
        <v>0.59065972222222218</v>
      </c>
      <c r="F279" s="39">
        <f>_xlfn.NUMBERVALUE(MID(C279,26,6))/100</f>
        <v>0</v>
      </c>
      <c r="G279" s="39">
        <f>IF(Table1[[#This Row],[SHIFT]]&gt;0, Table1[[#This Row],[Time]]-TIME(Table1[[#This Row],[SHIFT]],0,0),Table1[[#This Row],[Time]]+TIME(ABS(Table1[[#This Row],[SHIFT]]),0,0))-Table1[[#This Row],[Day]]</f>
        <v>0.59065972222222218</v>
      </c>
      <c r="H279" s="7">
        <f>ROUND(IF(Table1[[#This Row],[SHIFT]]&gt;0, Table1[[#This Row],[Time]]-TIME(Table1[[#This Row],[SHIFT]],0,0),Table1[[#This Row],[Time]]+TIME(ABS(Table1[[#This Row],[SHIFT]]),0,0))-0.5, 0)</f>
        <v>0</v>
      </c>
    </row>
    <row r="280" spans="1:8">
      <c r="A280" s="27" t="s">
        <v>1016</v>
      </c>
      <c r="B280" s="28" t="s">
        <v>96</v>
      </c>
      <c r="C280" s="29" t="s">
        <v>651</v>
      </c>
      <c r="D280" s="37">
        <f>MID(C280, 6, 11)+Table1[[#This Row],[Day]]</f>
        <v>44613</v>
      </c>
      <c r="E280" s="38">
        <f>TIMEVALUE(MID(C280,17,9))</f>
        <v>0.64928240740740739</v>
      </c>
      <c r="F280" s="39">
        <f>_xlfn.NUMBERVALUE(MID(C280,26,6))/100</f>
        <v>0</v>
      </c>
      <c r="G280" s="39">
        <f>IF(Table1[[#This Row],[SHIFT]]&gt;0, Table1[[#This Row],[Time]]-TIME(Table1[[#This Row],[SHIFT]],0,0),Table1[[#This Row],[Time]]+TIME(ABS(Table1[[#This Row],[SHIFT]]),0,0))-Table1[[#This Row],[Day]]</f>
        <v>0.64928240740740739</v>
      </c>
      <c r="H280" s="7">
        <f>ROUND(IF(Table1[[#This Row],[SHIFT]]&gt;0, Table1[[#This Row],[Time]]-TIME(Table1[[#This Row],[SHIFT]],0,0),Table1[[#This Row],[Time]]+TIME(ABS(Table1[[#This Row],[SHIFT]]),0,0))-0.5, 0)</f>
        <v>0</v>
      </c>
    </row>
    <row r="281" spans="1:8">
      <c r="A281" s="27" t="s">
        <v>1016</v>
      </c>
      <c r="B281" s="28" t="s">
        <v>97</v>
      </c>
      <c r="C281" s="29" t="s">
        <v>644</v>
      </c>
      <c r="D281" s="37">
        <f>MID(C281, 6, 11)+Table1[[#This Row],[Day]]</f>
        <v>44613</v>
      </c>
      <c r="E281" s="38">
        <f>TIMEVALUE(MID(C281,17,9))</f>
        <v>0.79966435185185192</v>
      </c>
      <c r="F281" s="39">
        <f>_xlfn.NUMBERVALUE(MID(C281,26,6))/100</f>
        <v>0</v>
      </c>
      <c r="G281" s="39">
        <f>IF(Table1[[#This Row],[SHIFT]]&gt;0, Table1[[#This Row],[Time]]-TIME(Table1[[#This Row],[SHIFT]],0,0),Table1[[#This Row],[Time]]+TIME(ABS(Table1[[#This Row],[SHIFT]]),0,0))-Table1[[#This Row],[Day]]</f>
        <v>0.79966435185185192</v>
      </c>
      <c r="H281" s="7">
        <f>ROUND(IF(Table1[[#This Row],[SHIFT]]&gt;0, Table1[[#This Row],[Time]]-TIME(Table1[[#This Row],[SHIFT]],0,0),Table1[[#This Row],[Time]]+TIME(ABS(Table1[[#This Row],[SHIFT]]),0,0))-0.5, 0)</f>
        <v>0</v>
      </c>
    </row>
    <row r="282" spans="1:8">
      <c r="A282" s="27" t="s">
        <v>1016</v>
      </c>
      <c r="B282" s="28" t="s">
        <v>96</v>
      </c>
      <c r="C282" s="29" t="s">
        <v>588</v>
      </c>
      <c r="D282" s="37">
        <f>MID(C282, 6, 11)+Table1[[#This Row],[Day]]</f>
        <v>44613</v>
      </c>
      <c r="E282" s="38">
        <f>TIMEVALUE(MID(C282,17,9))</f>
        <v>0.93178240740740748</v>
      </c>
      <c r="F282" s="39">
        <f>_xlfn.NUMBERVALUE(MID(C282,26,6))/100</f>
        <v>0</v>
      </c>
      <c r="G282" s="39">
        <f>IF(Table1[[#This Row],[SHIFT]]&gt;0, Table1[[#This Row],[Time]]-TIME(Table1[[#This Row],[SHIFT]],0,0),Table1[[#This Row],[Time]]+TIME(ABS(Table1[[#This Row],[SHIFT]]),0,0))-Table1[[#This Row],[Day]]</f>
        <v>0.93178240740740748</v>
      </c>
      <c r="H282" s="7">
        <f>ROUND(IF(Table1[[#This Row],[SHIFT]]&gt;0, Table1[[#This Row],[Time]]-TIME(Table1[[#This Row],[SHIFT]],0,0),Table1[[#This Row],[Time]]+TIME(ABS(Table1[[#This Row],[SHIFT]]),0,0))-0.5, 0)</f>
        <v>0</v>
      </c>
    </row>
    <row r="283" spans="1:8">
      <c r="A283" s="27" t="s">
        <v>1016</v>
      </c>
      <c r="B283" s="28" t="s">
        <v>97</v>
      </c>
      <c r="C283" s="29" t="s">
        <v>1147</v>
      </c>
      <c r="D283" s="37">
        <f>MID(C283, 6, 11)+Table1[[#This Row],[Day]]</f>
        <v>44614</v>
      </c>
      <c r="E283" s="38">
        <f>TIMEVALUE(MID(C283,17,9))</f>
        <v>0.41923611111111114</v>
      </c>
      <c r="F283" s="39">
        <f>_xlfn.NUMBERVALUE(MID(C283,26,6))/100</f>
        <v>0</v>
      </c>
      <c r="G283" s="39">
        <f>IF(Table1[[#This Row],[SHIFT]]&gt;0, Table1[[#This Row],[Time]]-TIME(Table1[[#This Row],[SHIFT]],0,0),Table1[[#This Row],[Time]]+TIME(ABS(Table1[[#This Row],[SHIFT]]),0,0))-Table1[[#This Row],[Day]]</f>
        <v>0.41923611111111114</v>
      </c>
      <c r="H283" s="7">
        <f>ROUND(IF(Table1[[#This Row],[SHIFT]]&gt;0, Table1[[#This Row],[Time]]-TIME(Table1[[#This Row],[SHIFT]],0,0),Table1[[#This Row],[Time]]+TIME(ABS(Table1[[#This Row],[SHIFT]]),0,0))-0.5, 0)</f>
        <v>0</v>
      </c>
    </row>
    <row r="284" spans="1:8">
      <c r="A284" s="27" t="s">
        <v>1016</v>
      </c>
      <c r="B284" s="28" t="s">
        <v>96</v>
      </c>
      <c r="C284" s="29" t="s">
        <v>1144</v>
      </c>
      <c r="D284" s="37">
        <f>MID(C284, 6, 11)+Table1[[#This Row],[Day]]</f>
        <v>44614</v>
      </c>
      <c r="E284" s="38">
        <f>TIMEVALUE(MID(C284,17,9))</f>
        <v>0.46721064814814817</v>
      </c>
      <c r="F284" s="39">
        <f>_xlfn.NUMBERVALUE(MID(C284,26,6))/100</f>
        <v>0</v>
      </c>
      <c r="G284" s="39">
        <f>IF(Table1[[#This Row],[SHIFT]]&gt;0, Table1[[#This Row],[Time]]-TIME(Table1[[#This Row],[SHIFT]],0,0),Table1[[#This Row],[Time]]+TIME(ABS(Table1[[#This Row],[SHIFT]]),0,0))-Table1[[#This Row],[Day]]</f>
        <v>0.46721064814814817</v>
      </c>
      <c r="H284" s="7">
        <f>ROUND(IF(Table1[[#This Row],[SHIFT]]&gt;0, Table1[[#This Row],[Time]]-TIME(Table1[[#This Row],[SHIFT]],0,0),Table1[[#This Row],[Time]]+TIME(ABS(Table1[[#This Row],[SHIFT]]),0,0))-0.5, 0)</f>
        <v>0</v>
      </c>
    </row>
    <row r="285" spans="1:8">
      <c r="A285" s="27" t="s">
        <v>1016</v>
      </c>
      <c r="B285" s="28" t="s">
        <v>96</v>
      </c>
      <c r="C285" s="29" t="s">
        <v>1138</v>
      </c>
      <c r="D285" s="37">
        <f>MID(C285, 6, 11)+Table1[[#This Row],[Day]]</f>
        <v>44614</v>
      </c>
      <c r="E285" s="38">
        <f>TIMEVALUE(MID(C285,17,9))</f>
        <v>0.53101851851851845</v>
      </c>
      <c r="F285" s="39">
        <f>_xlfn.NUMBERVALUE(MID(C285,26,6))/100</f>
        <v>0</v>
      </c>
      <c r="G285" s="39">
        <f>IF(Table1[[#This Row],[SHIFT]]&gt;0, Table1[[#This Row],[Time]]-TIME(Table1[[#This Row],[SHIFT]],0,0),Table1[[#This Row],[Time]]+TIME(ABS(Table1[[#This Row],[SHIFT]]),0,0))-Table1[[#This Row],[Day]]</f>
        <v>0.53101851851851845</v>
      </c>
      <c r="H285" s="7">
        <f>ROUND(IF(Table1[[#This Row],[SHIFT]]&gt;0, Table1[[#This Row],[Time]]-TIME(Table1[[#This Row],[SHIFT]],0,0),Table1[[#This Row],[Time]]+TIME(ABS(Table1[[#This Row],[SHIFT]]),0,0))-0.5, 0)</f>
        <v>0</v>
      </c>
    </row>
    <row r="286" spans="1:8">
      <c r="A286" s="27" t="s">
        <v>1016</v>
      </c>
      <c r="B286" s="28" t="s">
        <v>97</v>
      </c>
      <c r="C286" s="29" t="s">
        <v>1132</v>
      </c>
      <c r="D286" s="37">
        <f>MID(C286, 6, 11)+Table1[[#This Row],[Day]]</f>
        <v>44614</v>
      </c>
      <c r="E286" s="38">
        <f>TIMEVALUE(MID(C286,17,9))</f>
        <v>0.5365509259259259</v>
      </c>
      <c r="F286" s="39">
        <f>_xlfn.NUMBERVALUE(MID(C286,26,6))/100</f>
        <v>0</v>
      </c>
      <c r="G286" s="39">
        <f>IF(Table1[[#This Row],[SHIFT]]&gt;0, Table1[[#This Row],[Time]]-TIME(Table1[[#This Row],[SHIFT]],0,0),Table1[[#This Row],[Time]]+TIME(ABS(Table1[[#This Row],[SHIFT]]),0,0))-Table1[[#This Row],[Day]]</f>
        <v>0.5365509259259259</v>
      </c>
      <c r="H286" s="7">
        <f>ROUND(IF(Table1[[#This Row],[SHIFT]]&gt;0, Table1[[#This Row],[Time]]-TIME(Table1[[#This Row],[SHIFT]],0,0),Table1[[#This Row],[Time]]+TIME(ABS(Table1[[#This Row],[SHIFT]]),0,0))-0.5, 0)</f>
        <v>0</v>
      </c>
    </row>
    <row r="287" spans="1:8">
      <c r="A287" s="27" t="s">
        <v>1016</v>
      </c>
      <c r="B287" s="28" t="s">
        <v>96</v>
      </c>
      <c r="C287" s="29" t="s">
        <v>1130</v>
      </c>
      <c r="D287" s="37">
        <f>MID(C287, 6, 11)+Table1[[#This Row],[Day]]</f>
        <v>44614</v>
      </c>
      <c r="E287" s="38">
        <f>TIMEVALUE(MID(C287,17,9))</f>
        <v>0.55578703703703702</v>
      </c>
      <c r="F287" s="39">
        <f>_xlfn.NUMBERVALUE(MID(C287,26,6))/100</f>
        <v>0</v>
      </c>
      <c r="G287" s="39">
        <f>IF(Table1[[#This Row],[SHIFT]]&gt;0, Table1[[#This Row],[Time]]-TIME(Table1[[#This Row],[SHIFT]],0,0),Table1[[#This Row],[Time]]+TIME(ABS(Table1[[#This Row],[SHIFT]]),0,0))-Table1[[#This Row],[Day]]</f>
        <v>0.55578703703703702</v>
      </c>
      <c r="H287" s="7">
        <f>ROUND(IF(Table1[[#This Row],[SHIFT]]&gt;0, Table1[[#This Row],[Time]]-TIME(Table1[[#This Row],[SHIFT]],0,0),Table1[[#This Row],[Time]]+TIME(ABS(Table1[[#This Row],[SHIFT]]),0,0))-0.5, 0)</f>
        <v>0</v>
      </c>
    </row>
    <row r="288" spans="1:8">
      <c r="A288" s="27" t="s">
        <v>1016</v>
      </c>
      <c r="B288" s="28" t="s">
        <v>96</v>
      </c>
      <c r="C288" s="29" t="s">
        <v>1128</v>
      </c>
      <c r="D288" s="37">
        <f>MID(C288, 6, 11)+Table1[[#This Row],[Day]]</f>
        <v>44614</v>
      </c>
      <c r="E288" s="38">
        <f>TIMEVALUE(MID(C288,17,9))</f>
        <v>0.56140046296296298</v>
      </c>
      <c r="F288" s="39">
        <f>_xlfn.NUMBERVALUE(MID(C288,26,6))/100</f>
        <v>0</v>
      </c>
      <c r="G288" s="39">
        <f>IF(Table1[[#This Row],[SHIFT]]&gt;0, Table1[[#This Row],[Time]]-TIME(Table1[[#This Row],[SHIFT]],0,0),Table1[[#This Row],[Time]]+TIME(ABS(Table1[[#This Row],[SHIFT]]),0,0))-Table1[[#This Row],[Day]]</f>
        <v>0.56140046296296298</v>
      </c>
      <c r="H288" s="7">
        <f>ROUND(IF(Table1[[#This Row],[SHIFT]]&gt;0, Table1[[#This Row],[Time]]-TIME(Table1[[#This Row],[SHIFT]],0,0),Table1[[#This Row],[Time]]+TIME(ABS(Table1[[#This Row],[SHIFT]]),0,0))-0.5, 0)</f>
        <v>0</v>
      </c>
    </row>
    <row r="289" spans="1:8">
      <c r="A289" s="27" t="s">
        <v>1016</v>
      </c>
      <c r="B289" s="28" t="s">
        <v>97</v>
      </c>
      <c r="C289" s="29" t="s">
        <v>1127</v>
      </c>
      <c r="D289" s="37">
        <f>MID(C289, 6, 11)+Table1[[#This Row],[Day]]</f>
        <v>44614</v>
      </c>
      <c r="E289" s="38">
        <f>TIMEVALUE(MID(C289,17,9))</f>
        <v>0.56270833333333337</v>
      </c>
      <c r="F289" s="39">
        <f>_xlfn.NUMBERVALUE(MID(C289,26,6))/100</f>
        <v>0</v>
      </c>
      <c r="G289" s="39">
        <f>IF(Table1[[#This Row],[SHIFT]]&gt;0, Table1[[#This Row],[Time]]-TIME(Table1[[#This Row],[SHIFT]],0,0),Table1[[#This Row],[Time]]+TIME(ABS(Table1[[#This Row],[SHIFT]]),0,0))-Table1[[#This Row],[Day]]</f>
        <v>0.56270833333333337</v>
      </c>
      <c r="H289" s="7">
        <f>ROUND(IF(Table1[[#This Row],[SHIFT]]&gt;0, Table1[[#This Row],[Time]]-TIME(Table1[[#This Row],[SHIFT]],0,0),Table1[[#This Row],[Time]]+TIME(ABS(Table1[[#This Row],[SHIFT]]),0,0))-0.5, 0)</f>
        <v>0</v>
      </c>
    </row>
    <row r="290" spans="1:8">
      <c r="A290" s="27" t="s">
        <v>1016</v>
      </c>
      <c r="B290" s="28" t="s">
        <v>96</v>
      </c>
      <c r="C290" s="29" t="s">
        <v>1061</v>
      </c>
      <c r="D290" s="37">
        <f>MID(C290, 6, 11)+Table1[[#This Row],[Day]]</f>
        <v>44614</v>
      </c>
      <c r="E290" s="38">
        <f>TIMEVALUE(MID(C290,17,9))</f>
        <v>0.92424768518518519</v>
      </c>
      <c r="F290" s="39">
        <f>_xlfn.NUMBERVALUE(MID(C290,26,6))/100</f>
        <v>0</v>
      </c>
      <c r="G290" s="39">
        <f>IF(Table1[[#This Row],[SHIFT]]&gt;0, Table1[[#This Row],[Time]]-TIME(Table1[[#This Row],[SHIFT]],0,0),Table1[[#This Row],[Time]]+TIME(ABS(Table1[[#This Row],[SHIFT]]),0,0))-Table1[[#This Row],[Day]]</f>
        <v>0.92424768518518519</v>
      </c>
      <c r="H290" s="7">
        <f>ROUND(IF(Table1[[#This Row],[SHIFT]]&gt;0, Table1[[#This Row],[Time]]-TIME(Table1[[#This Row],[SHIFT]],0,0),Table1[[#This Row],[Time]]+TIME(ABS(Table1[[#This Row],[SHIFT]]),0,0))-0.5, 0)</f>
        <v>0</v>
      </c>
    </row>
    <row r="291" spans="1:8">
      <c r="A291" s="27" t="s">
        <v>1014</v>
      </c>
      <c r="B291" s="28" t="s">
        <v>95</v>
      </c>
      <c r="C291" s="29" t="s">
        <v>1015</v>
      </c>
      <c r="D291" s="37">
        <f>MID(C291, 6, 11)+Table1[[#This Row],[Day]]</f>
        <v>44607</v>
      </c>
      <c r="E291" s="38">
        <f>TIMEVALUE(MID(C291,17,9))</f>
        <v>0.97611111111111104</v>
      </c>
      <c r="F291" s="39">
        <f>_xlfn.NUMBERVALUE(MID(C291,26,6))/100</f>
        <v>0</v>
      </c>
      <c r="G291" s="39">
        <f>IF(Table1[[#This Row],[SHIFT]]&gt;0, Table1[[#This Row],[Time]]-TIME(Table1[[#This Row],[SHIFT]],0,0),Table1[[#This Row],[Time]]+TIME(ABS(Table1[[#This Row],[SHIFT]]),0,0))-Table1[[#This Row],[Day]]</f>
        <v>0.97611111111111104</v>
      </c>
      <c r="H291" s="7">
        <f>ROUND(IF(Table1[[#This Row],[SHIFT]]&gt;0, Table1[[#This Row],[Time]]-TIME(Table1[[#This Row],[SHIFT]],0,0),Table1[[#This Row],[Time]]+TIME(ABS(Table1[[#This Row],[SHIFT]]),0,0))-0.5, 0)</f>
        <v>0</v>
      </c>
    </row>
    <row r="292" spans="1:8">
      <c r="A292" s="27" t="s">
        <v>1014</v>
      </c>
      <c r="B292" s="28" t="s">
        <v>93</v>
      </c>
      <c r="C292" s="29" t="s">
        <v>999</v>
      </c>
      <c r="D292" s="37">
        <f>MID(C292, 6, 11)+Table1[[#This Row],[Day]]</f>
        <v>44608</v>
      </c>
      <c r="E292" s="38">
        <f>TIMEVALUE(MID(C292,17,9))</f>
        <v>0.28475694444444444</v>
      </c>
      <c r="F292" s="39">
        <f>_xlfn.NUMBERVALUE(MID(C292,26,6))/100</f>
        <v>0</v>
      </c>
      <c r="G292" s="39">
        <f>IF(Table1[[#This Row],[SHIFT]]&gt;0, Table1[[#This Row],[Time]]-TIME(Table1[[#This Row],[SHIFT]],0,0),Table1[[#This Row],[Time]]+TIME(ABS(Table1[[#This Row],[SHIFT]]),0,0))-Table1[[#This Row],[Day]]</f>
        <v>0.28475694444444444</v>
      </c>
      <c r="H292" s="7">
        <f>ROUND(IF(Table1[[#This Row],[SHIFT]]&gt;0, Table1[[#This Row],[Time]]-TIME(Table1[[#This Row],[SHIFT]],0,0),Table1[[#This Row],[Time]]+TIME(ABS(Table1[[#This Row],[SHIFT]]),0,0))-0.5, 0)</f>
        <v>0</v>
      </c>
    </row>
    <row r="293" spans="1:8">
      <c r="A293" s="27" t="s">
        <v>1014</v>
      </c>
      <c r="B293" s="28" t="s">
        <v>97</v>
      </c>
      <c r="C293" s="29" t="s">
        <v>998</v>
      </c>
      <c r="D293" s="37">
        <f>MID(C293, 6, 11)+Table1[[#This Row],[Day]]</f>
        <v>44608</v>
      </c>
      <c r="E293" s="38">
        <f>TIMEVALUE(MID(C293,17,9))</f>
        <v>0.43005787037037035</v>
      </c>
      <c r="F293" s="39">
        <f>_xlfn.NUMBERVALUE(MID(C293,26,6))/100</f>
        <v>0</v>
      </c>
      <c r="G293" s="39">
        <f>IF(Table1[[#This Row],[SHIFT]]&gt;0, Table1[[#This Row],[Time]]-TIME(Table1[[#This Row],[SHIFT]],0,0),Table1[[#This Row],[Time]]+TIME(ABS(Table1[[#This Row],[SHIFT]]),0,0))-Table1[[#This Row],[Day]]</f>
        <v>0.43005787037037035</v>
      </c>
      <c r="H293" s="7">
        <f>ROUND(IF(Table1[[#This Row],[SHIFT]]&gt;0, Table1[[#This Row],[Time]]-TIME(Table1[[#This Row],[SHIFT]],0,0),Table1[[#This Row],[Time]]+TIME(ABS(Table1[[#This Row],[SHIFT]]),0,0))-0.5, 0)</f>
        <v>0</v>
      </c>
    </row>
    <row r="294" spans="1:8">
      <c r="A294" s="27" t="s">
        <v>1014</v>
      </c>
      <c r="B294" s="28" t="s">
        <v>96</v>
      </c>
      <c r="C294" s="29" t="s">
        <v>978</v>
      </c>
      <c r="D294" s="37">
        <f>MID(C294, 6, 11)+Table1[[#This Row],[Day]]</f>
        <v>44608</v>
      </c>
      <c r="E294" s="38">
        <f>TIMEVALUE(MID(C294,17,9))</f>
        <v>0.56616898148148154</v>
      </c>
      <c r="F294" s="39">
        <f>_xlfn.NUMBERVALUE(MID(C294,26,6))/100</f>
        <v>0</v>
      </c>
      <c r="G294" s="39">
        <f>IF(Table1[[#This Row],[SHIFT]]&gt;0, Table1[[#This Row],[Time]]-TIME(Table1[[#This Row],[SHIFT]],0,0),Table1[[#This Row],[Time]]+TIME(ABS(Table1[[#This Row],[SHIFT]]),0,0))-Table1[[#This Row],[Day]]</f>
        <v>0.56616898148148154</v>
      </c>
      <c r="H294" s="7">
        <f>ROUND(IF(Table1[[#This Row],[SHIFT]]&gt;0, Table1[[#This Row],[Time]]-TIME(Table1[[#This Row],[SHIFT]],0,0),Table1[[#This Row],[Time]]+TIME(ABS(Table1[[#This Row],[SHIFT]]),0,0))-0.5, 0)</f>
        <v>0</v>
      </c>
    </row>
    <row r="295" spans="1:8">
      <c r="A295" s="27" t="s">
        <v>1014</v>
      </c>
      <c r="B295" s="28" t="s">
        <v>647</v>
      </c>
      <c r="C295" s="29" t="s">
        <v>966</v>
      </c>
      <c r="D295" s="37">
        <f>MID(C295, 6, 11)+Table1[[#This Row],[Day]]</f>
        <v>44608</v>
      </c>
      <c r="E295" s="38">
        <f>TIMEVALUE(MID(C295,17,9))</f>
        <v>0.60474537037037035</v>
      </c>
      <c r="F295" s="39">
        <f>_xlfn.NUMBERVALUE(MID(C295,26,6))/100</f>
        <v>0</v>
      </c>
      <c r="G295" s="39">
        <f>IF(Table1[[#This Row],[SHIFT]]&gt;0, Table1[[#This Row],[Time]]-TIME(Table1[[#This Row],[SHIFT]],0,0),Table1[[#This Row],[Time]]+TIME(ABS(Table1[[#This Row],[SHIFT]]),0,0))-Table1[[#This Row],[Day]]</f>
        <v>0.60474537037037035</v>
      </c>
      <c r="H295" s="7">
        <f>ROUND(IF(Table1[[#This Row],[SHIFT]]&gt;0, Table1[[#This Row],[Time]]-TIME(Table1[[#This Row],[SHIFT]],0,0),Table1[[#This Row],[Time]]+TIME(ABS(Table1[[#This Row],[SHIFT]]),0,0))-0.5, 0)</f>
        <v>0</v>
      </c>
    </row>
    <row r="296" spans="1:8">
      <c r="A296" s="27" t="s">
        <v>1014</v>
      </c>
      <c r="B296" s="28" t="s">
        <v>97</v>
      </c>
      <c r="C296" s="29" t="s">
        <v>960</v>
      </c>
      <c r="D296" s="37">
        <f>MID(C296, 6, 11)+Table1[[#This Row],[Day]]</f>
        <v>44608</v>
      </c>
      <c r="E296" s="38">
        <f>TIMEVALUE(MID(C296,17,9))</f>
        <v>0.63289351851851849</v>
      </c>
      <c r="F296" s="39">
        <f>_xlfn.NUMBERVALUE(MID(C296,26,6))/100</f>
        <v>0</v>
      </c>
      <c r="G296" s="39">
        <f>IF(Table1[[#This Row],[SHIFT]]&gt;0, Table1[[#This Row],[Time]]-TIME(Table1[[#This Row],[SHIFT]],0,0),Table1[[#This Row],[Time]]+TIME(ABS(Table1[[#This Row],[SHIFT]]),0,0))-Table1[[#This Row],[Day]]</f>
        <v>0.63289351851851849</v>
      </c>
      <c r="H296" s="7">
        <f>ROUND(IF(Table1[[#This Row],[SHIFT]]&gt;0, Table1[[#This Row],[Time]]-TIME(Table1[[#This Row],[SHIFT]],0,0),Table1[[#This Row],[Time]]+TIME(ABS(Table1[[#This Row],[SHIFT]]),0,0))-0.5, 0)</f>
        <v>0</v>
      </c>
    </row>
    <row r="297" spans="1:8">
      <c r="A297" s="27" t="s">
        <v>1014</v>
      </c>
      <c r="B297" s="28" t="s">
        <v>96</v>
      </c>
      <c r="C297" s="29" t="s">
        <v>958</v>
      </c>
      <c r="D297" s="37">
        <f>MID(C297, 6, 11)+Table1[[#This Row],[Day]]</f>
        <v>44608</v>
      </c>
      <c r="E297" s="38">
        <f>TIMEVALUE(MID(C297,17,9))</f>
        <v>0.63527777777777772</v>
      </c>
      <c r="F297" s="39">
        <f>_xlfn.NUMBERVALUE(MID(C297,26,6))/100</f>
        <v>0</v>
      </c>
      <c r="G297" s="39">
        <f>IF(Table1[[#This Row],[SHIFT]]&gt;0, Table1[[#This Row],[Time]]-TIME(Table1[[#This Row],[SHIFT]],0,0),Table1[[#This Row],[Time]]+TIME(ABS(Table1[[#This Row],[SHIFT]]),0,0))-Table1[[#This Row],[Day]]</f>
        <v>0.63527777777777772</v>
      </c>
      <c r="H297" s="7">
        <f>ROUND(IF(Table1[[#This Row],[SHIFT]]&gt;0, Table1[[#This Row],[Time]]-TIME(Table1[[#This Row],[SHIFT]],0,0),Table1[[#This Row],[Time]]+TIME(ABS(Table1[[#This Row],[SHIFT]]),0,0))-0.5, 0)</f>
        <v>0</v>
      </c>
    </row>
    <row r="298" spans="1:8">
      <c r="A298" s="27" t="s">
        <v>1014</v>
      </c>
      <c r="B298" s="28" t="s">
        <v>97</v>
      </c>
      <c r="C298" s="29" t="s">
        <v>955</v>
      </c>
      <c r="D298" s="37">
        <f>MID(C298, 6, 11)+Table1[[#This Row],[Day]]</f>
        <v>44608</v>
      </c>
      <c r="E298" s="38">
        <f>TIMEVALUE(MID(C298,17,9))</f>
        <v>0.65675925925925926</v>
      </c>
      <c r="F298" s="39">
        <f>_xlfn.NUMBERVALUE(MID(C298,26,6))/100</f>
        <v>0</v>
      </c>
      <c r="G298" s="39">
        <f>IF(Table1[[#This Row],[SHIFT]]&gt;0, Table1[[#This Row],[Time]]-TIME(Table1[[#This Row],[SHIFT]],0,0),Table1[[#This Row],[Time]]+TIME(ABS(Table1[[#This Row],[SHIFT]]),0,0))-Table1[[#This Row],[Day]]</f>
        <v>0.65675925925925926</v>
      </c>
      <c r="H298" s="7">
        <f>ROUND(IF(Table1[[#This Row],[SHIFT]]&gt;0, Table1[[#This Row],[Time]]-TIME(Table1[[#This Row],[SHIFT]],0,0),Table1[[#This Row],[Time]]+TIME(ABS(Table1[[#This Row],[SHIFT]]),0,0))-0.5, 0)</f>
        <v>0</v>
      </c>
    </row>
    <row r="299" spans="1:8">
      <c r="A299" s="27" t="s">
        <v>1014</v>
      </c>
      <c r="B299" s="28" t="s">
        <v>93</v>
      </c>
      <c r="C299" s="29" t="s">
        <v>934</v>
      </c>
      <c r="D299" s="37">
        <f>MID(C299, 6, 11)+Table1[[#This Row],[Day]]</f>
        <v>44608</v>
      </c>
      <c r="E299" s="38">
        <f>TIMEVALUE(MID(C299,17,9))</f>
        <v>0.84221064814814817</v>
      </c>
      <c r="F299" s="39">
        <f>_xlfn.NUMBERVALUE(MID(C299,26,6))/100</f>
        <v>0</v>
      </c>
      <c r="G299" s="39">
        <f>IF(Table1[[#This Row],[SHIFT]]&gt;0, Table1[[#This Row],[Time]]-TIME(Table1[[#This Row],[SHIFT]],0,0),Table1[[#This Row],[Time]]+TIME(ABS(Table1[[#This Row],[SHIFT]]),0,0))-Table1[[#This Row],[Day]]</f>
        <v>0.84221064814814817</v>
      </c>
      <c r="H299" s="7">
        <f>ROUND(IF(Table1[[#This Row],[SHIFT]]&gt;0, Table1[[#This Row],[Time]]-TIME(Table1[[#This Row],[SHIFT]],0,0),Table1[[#This Row],[Time]]+TIME(ABS(Table1[[#This Row],[SHIFT]]),0,0))-0.5, 0)</f>
        <v>0</v>
      </c>
    </row>
    <row r="300" spans="1:8">
      <c r="A300" s="27" t="s">
        <v>1014</v>
      </c>
      <c r="B300" s="28" t="s">
        <v>95</v>
      </c>
      <c r="C300" s="29" t="s">
        <v>896</v>
      </c>
      <c r="D300" s="37">
        <f>MID(C300, 6, 11)+Table1[[#This Row],[Day]]</f>
        <v>44608</v>
      </c>
      <c r="E300" s="38">
        <f>TIMEVALUE(MID(C300,17,9))</f>
        <v>0.95172453703703708</v>
      </c>
      <c r="F300" s="39">
        <f>_xlfn.NUMBERVALUE(MID(C300,26,6))/100</f>
        <v>0</v>
      </c>
      <c r="G300" s="39">
        <f>IF(Table1[[#This Row],[SHIFT]]&gt;0, Table1[[#This Row],[Time]]-TIME(Table1[[#This Row],[SHIFT]],0,0),Table1[[#This Row],[Time]]+TIME(ABS(Table1[[#This Row],[SHIFT]]),0,0))-Table1[[#This Row],[Day]]</f>
        <v>0.95172453703703708</v>
      </c>
      <c r="H300" s="7">
        <f>ROUND(IF(Table1[[#This Row],[SHIFT]]&gt;0, Table1[[#This Row],[Time]]-TIME(Table1[[#This Row],[SHIFT]],0,0),Table1[[#This Row],[Time]]+TIME(ABS(Table1[[#This Row],[SHIFT]]),0,0))-0.5, 0)</f>
        <v>0</v>
      </c>
    </row>
    <row r="301" spans="1:8">
      <c r="A301" s="27" t="s">
        <v>1014</v>
      </c>
      <c r="B301" s="28" t="s">
        <v>96</v>
      </c>
      <c r="C301" s="29" t="s">
        <v>882</v>
      </c>
      <c r="D301" s="37">
        <f>MID(C301, 6, 11)+Table1[[#This Row],[Day]]</f>
        <v>44608</v>
      </c>
      <c r="E301" s="38">
        <f>TIMEVALUE(MID(C301,17,9))</f>
        <v>0.96562500000000007</v>
      </c>
      <c r="F301" s="39">
        <f>_xlfn.NUMBERVALUE(MID(C301,26,6))/100</f>
        <v>0</v>
      </c>
      <c r="G301" s="39">
        <f>IF(Table1[[#This Row],[SHIFT]]&gt;0, Table1[[#This Row],[Time]]-TIME(Table1[[#This Row],[SHIFT]],0,0),Table1[[#This Row],[Time]]+TIME(ABS(Table1[[#This Row],[SHIFT]]),0,0))-Table1[[#This Row],[Day]]</f>
        <v>0.96562500000000007</v>
      </c>
      <c r="H301" s="7">
        <f>ROUND(IF(Table1[[#This Row],[SHIFT]]&gt;0, Table1[[#This Row],[Time]]-TIME(Table1[[#This Row],[SHIFT]],0,0),Table1[[#This Row],[Time]]+TIME(ABS(Table1[[#This Row],[SHIFT]]),0,0))-0.5, 0)</f>
        <v>0</v>
      </c>
    </row>
    <row r="302" spans="1:8">
      <c r="A302" s="27" t="s">
        <v>1014</v>
      </c>
      <c r="B302" s="28" t="s">
        <v>97</v>
      </c>
      <c r="C302" s="29" t="s">
        <v>881</v>
      </c>
      <c r="D302" s="37">
        <f>MID(C302, 6, 11)+Table1[[#This Row],[Day]]</f>
        <v>44608</v>
      </c>
      <c r="E302" s="38">
        <f>TIMEVALUE(MID(C302,17,9))</f>
        <v>0.97292824074074069</v>
      </c>
      <c r="F302" s="39">
        <f>_xlfn.NUMBERVALUE(MID(C302,26,6))/100</f>
        <v>0</v>
      </c>
      <c r="G302" s="39">
        <f>IF(Table1[[#This Row],[SHIFT]]&gt;0, Table1[[#This Row],[Time]]-TIME(Table1[[#This Row],[SHIFT]],0,0),Table1[[#This Row],[Time]]+TIME(ABS(Table1[[#This Row],[SHIFT]]),0,0))-Table1[[#This Row],[Day]]</f>
        <v>0.97292824074074069</v>
      </c>
      <c r="H302" s="7">
        <f>ROUND(IF(Table1[[#This Row],[SHIFT]]&gt;0, Table1[[#This Row],[Time]]-TIME(Table1[[#This Row],[SHIFT]],0,0),Table1[[#This Row],[Time]]+TIME(ABS(Table1[[#This Row],[SHIFT]]),0,0))-0.5, 0)</f>
        <v>0</v>
      </c>
    </row>
    <row r="303" spans="1:8">
      <c r="A303" s="27" t="s">
        <v>1014</v>
      </c>
      <c r="B303" s="28" t="s">
        <v>96</v>
      </c>
      <c r="C303" s="29" t="s">
        <v>878</v>
      </c>
      <c r="D303" s="37">
        <f>MID(C303, 6, 11)+Table1[[#This Row],[Day]]</f>
        <v>44609</v>
      </c>
      <c r="E303" s="38">
        <f>TIMEVALUE(MID(C303,17,9))</f>
        <v>8.726851851851852E-3</v>
      </c>
      <c r="F303" s="39">
        <f>_xlfn.NUMBERVALUE(MID(C303,26,6))/100</f>
        <v>0</v>
      </c>
      <c r="G303" s="39">
        <f>IF(Table1[[#This Row],[SHIFT]]&gt;0, Table1[[#This Row],[Time]]-TIME(Table1[[#This Row],[SHIFT]],0,0),Table1[[#This Row],[Time]]+TIME(ABS(Table1[[#This Row],[SHIFT]]),0,0))-Table1[[#This Row],[Day]]</f>
        <v>8.726851851851852E-3</v>
      </c>
      <c r="H303" s="7">
        <f>ROUND(IF(Table1[[#This Row],[SHIFT]]&gt;0, Table1[[#This Row],[Time]]-TIME(Table1[[#This Row],[SHIFT]],0,0),Table1[[#This Row],[Time]]+TIME(ABS(Table1[[#This Row],[SHIFT]]),0,0))-0.5, 0)</f>
        <v>0</v>
      </c>
    </row>
    <row r="304" spans="1:8">
      <c r="A304" s="27" t="s">
        <v>1014</v>
      </c>
      <c r="B304" s="28" t="s">
        <v>97</v>
      </c>
      <c r="C304" s="29" t="s">
        <v>877</v>
      </c>
      <c r="D304" s="37">
        <f>MID(C304, 6, 11)+Table1[[#This Row],[Day]]</f>
        <v>44609</v>
      </c>
      <c r="E304" s="38">
        <f>TIMEVALUE(MID(C304,17,9))</f>
        <v>1.1585648148148149E-2</v>
      </c>
      <c r="F304" s="39">
        <f>_xlfn.NUMBERVALUE(MID(C304,26,6))/100</f>
        <v>0</v>
      </c>
      <c r="G304" s="39">
        <f>IF(Table1[[#This Row],[SHIFT]]&gt;0, Table1[[#This Row],[Time]]-TIME(Table1[[#This Row],[SHIFT]],0,0),Table1[[#This Row],[Time]]+TIME(ABS(Table1[[#This Row],[SHIFT]]),0,0))-Table1[[#This Row],[Day]]</f>
        <v>1.1585648148148149E-2</v>
      </c>
      <c r="H304" s="7">
        <f>ROUND(IF(Table1[[#This Row],[SHIFT]]&gt;0, Table1[[#This Row],[Time]]-TIME(Table1[[#This Row],[SHIFT]],0,0),Table1[[#This Row],[Time]]+TIME(ABS(Table1[[#This Row],[SHIFT]]),0,0))-0.5, 0)</f>
        <v>0</v>
      </c>
    </row>
    <row r="305" spans="1:8">
      <c r="A305" s="27" t="s">
        <v>1014</v>
      </c>
      <c r="B305" s="28" t="s">
        <v>97</v>
      </c>
      <c r="C305" s="29" t="s">
        <v>873</v>
      </c>
      <c r="D305" s="37">
        <f>MID(C305, 6, 11)+Table1[[#This Row],[Day]]</f>
        <v>44609</v>
      </c>
      <c r="E305" s="38">
        <f>TIMEVALUE(MID(C305,17,9))</f>
        <v>2.9641203703703701E-2</v>
      </c>
      <c r="F305" s="39">
        <f>_xlfn.NUMBERVALUE(MID(C305,26,6))/100</f>
        <v>0</v>
      </c>
      <c r="G305" s="39">
        <f>IF(Table1[[#This Row],[SHIFT]]&gt;0, Table1[[#This Row],[Time]]-TIME(Table1[[#This Row],[SHIFT]],0,0),Table1[[#This Row],[Time]]+TIME(ABS(Table1[[#This Row],[SHIFT]]),0,0))-Table1[[#This Row],[Day]]</f>
        <v>2.9641203703703701E-2</v>
      </c>
      <c r="H305" s="7">
        <f>ROUND(IF(Table1[[#This Row],[SHIFT]]&gt;0, Table1[[#This Row],[Time]]-TIME(Table1[[#This Row],[SHIFT]],0,0),Table1[[#This Row],[Time]]+TIME(ABS(Table1[[#This Row],[SHIFT]]),0,0))-0.5, 0)</f>
        <v>0</v>
      </c>
    </row>
    <row r="306" spans="1:8">
      <c r="A306" s="27" t="s">
        <v>1014</v>
      </c>
      <c r="B306" s="28" t="s">
        <v>96</v>
      </c>
      <c r="C306" s="29" t="s">
        <v>872</v>
      </c>
      <c r="D306" s="37">
        <f>MID(C306, 6, 11)+Table1[[#This Row],[Day]]</f>
        <v>44609</v>
      </c>
      <c r="E306" s="38">
        <f>TIMEVALUE(MID(C306,17,9))</f>
        <v>3.366898148148148E-2</v>
      </c>
      <c r="F306" s="39">
        <f>_xlfn.NUMBERVALUE(MID(C306,26,6))/100</f>
        <v>0</v>
      </c>
      <c r="G306" s="39">
        <f>IF(Table1[[#This Row],[SHIFT]]&gt;0, Table1[[#This Row],[Time]]-TIME(Table1[[#This Row],[SHIFT]],0,0),Table1[[#This Row],[Time]]+TIME(ABS(Table1[[#This Row],[SHIFT]]),0,0))-Table1[[#This Row],[Day]]</f>
        <v>3.366898148148148E-2</v>
      </c>
      <c r="H306" s="7">
        <f>ROUND(IF(Table1[[#This Row],[SHIFT]]&gt;0, Table1[[#This Row],[Time]]-TIME(Table1[[#This Row],[SHIFT]],0,0),Table1[[#This Row],[Time]]+TIME(ABS(Table1[[#This Row],[SHIFT]]),0,0))-0.5, 0)</f>
        <v>0</v>
      </c>
    </row>
    <row r="307" spans="1:8">
      <c r="A307" s="27" t="s">
        <v>1014</v>
      </c>
      <c r="B307" s="28" t="s">
        <v>93</v>
      </c>
      <c r="C307" s="29" t="s">
        <v>871</v>
      </c>
      <c r="D307" s="37">
        <f>MID(C307, 6, 11)+Table1[[#This Row],[Day]]</f>
        <v>44609</v>
      </c>
      <c r="E307" s="38">
        <f>TIMEVALUE(MID(C307,17,9))</f>
        <v>3.4953703703703702E-2</v>
      </c>
      <c r="F307" s="39">
        <f>_xlfn.NUMBERVALUE(MID(C307,26,6))/100</f>
        <v>0</v>
      </c>
      <c r="G307" s="39">
        <f>IF(Table1[[#This Row],[SHIFT]]&gt;0, Table1[[#This Row],[Time]]-TIME(Table1[[#This Row],[SHIFT]],0,0),Table1[[#This Row],[Time]]+TIME(ABS(Table1[[#This Row],[SHIFT]]),0,0))-Table1[[#This Row],[Day]]</f>
        <v>3.4953703703703702E-2</v>
      </c>
      <c r="H307" s="7">
        <f>ROUND(IF(Table1[[#This Row],[SHIFT]]&gt;0, Table1[[#This Row],[Time]]-TIME(Table1[[#This Row],[SHIFT]],0,0),Table1[[#This Row],[Time]]+TIME(ABS(Table1[[#This Row],[SHIFT]]),0,0))-0.5, 0)</f>
        <v>0</v>
      </c>
    </row>
    <row r="308" spans="1:8">
      <c r="A308" s="27" t="s">
        <v>1014</v>
      </c>
      <c r="B308" s="28" t="s">
        <v>97</v>
      </c>
      <c r="C308" s="29" t="s">
        <v>870</v>
      </c>
      <c r="D308" s="37">
        <f>MID(C308, 6, 11)+Table1[[#This Row],[Day]]</f>
        <v>44609</v>
      </c>
      <c r="E308" s="38">
        <f>TIMEVALUE(MID(C308,17,9))</f>
        <v>0.4331828703703704</v>
      </c>
      <c r="F308" s="39">
        <f>_xlfn.NUMBERVALUE(MID(C308,26,6))/100</f>
        <v>0</v>
      </c>
      <c r="G308" s="39">
        <f>IF(Table1[[#This Row],[SHIFT]]&gt;0, Table1[[#This Row],[Time]]-TIME(Table1[[#This Row],[SHIFT]],0,0),Table1[[#This Row],[Time]]+TIME(ABS(Table1[[#This Row],[SHIFT]]),0,0))-Table1[[#This Row],[Day]]</f>
        <v>0.4331828703703704</v>
      </c>
      <c r="H308" s="7">
        <f>ROUND(IF(Table1[[#This Row],[SHIFT]]&gt;0, Table1[[#This Row],[Time]]-TIME(Table1[[#This Row],[SHIFT]],0,0),Table1[[#This Row],[Time]]+TIME(ABS(Table1[[#This Row],[SHIFT]]),0,0))-0.5, 0)</f>
        <v>0</v>
      </c>
    </row>
    <row r="309" spans="1:8">
      <c r="A309" s="27" t="s">
        <v>1014</v>
      </c>
      <c r="B309" s="28" t="s">
        <v>96</v>
      </c>
      <c r="C309" s="29" t="s">
        <v>869</v>
      </c>
      <c r="D309" s="37">
        <f>MID(C309, 6, 11)+Table1[[#This Row],[Day]]</f>
        <v>44609</v>
      </c>
      <c r="E309" s="38">
        <f>TIMEVALUE(MID(C309,17,9))</f>
        <v>0.43331018518518521</v>
      </c>
      <c r="F309" s="39">
        <f>_xlfn.NUMBERVALUE(MID(C309,26,6))/100</f>
        <v>0</v>
      </c>
      <c r="G309" s="39">
        <f>IF(Table1[[#This Row],[SHIFT]]&gt;0, Table1[[#This Row],[Time]]-TIME(Table1[[#This Row],[SHIFT]],0,0),Table1[[#This Row],[Time]]+TIME(ABS(Table1[[#This Row],[SHIFT]]),0,0))-Table1[[#This Row],[Day]]</f>
        <v>0.43331018518518521</v>
      </c>
      <c r="H309" s="7">
        <f>ROUND(IF(Table1[[#This Row],[SHIFT]]&gt;0, Table1[[#This Row],[Time]]-TIME(Table1[[#This Row],[SHIFT]],0,0),Table1[[#This Row],[Time]]+TIME(ABS(Table1[[#This Row],[SHIFT]]),0,0))-0.5, 0)</f>
        <v>0</v>
      </c>
    </row>
    <row r="310" spans="1:8">
      <c r="A310" s="27" t="s">
        <v>1014</v>
      </c>
      <c r="B310" s="28" t="s">
        <v>96</v>
      </c>
      <c r="C310" s="29" t="s">
        <v>867</v>
      </c>
      <c r="D310" s="37">
        <f>MID(C310, 6, 11)+Table1[[#This Row],[Day]]</f>
        <v>44609</v>
      </c>
      <c r="E310" s="38">
        <f>TIMEVALUE(MID(C310,17,9))</f>
        <v>0.4558680555555556</v>
      </c>
      <c r="F310" s="39">
        <f>_xlfn.NUMBERVALUE(MID(C310,26,6))/100</f>
        <v>0</v>
      </c>
      <c r="G310" s="39">
        <f>IF(Table1[[#This Row],[SHIFT]]&gt;0, Table1[[#This Row],[Time]]-TIME(Table1[[#This Row],[SHIFT]],0,0),Table1[[#This Row],[Time]]+TIME(ABS(Table1[[#This Row],[SHIFT]]),0,0))-Table1[[#This Row],[Day]]</f>
        <v>0.4558680555555556</v>
      </c>
      <c r="H310" s="7">
        <f>ROUND(IF(Table1[[#This Row],[SHIFT]]&gt;0, Table1[[#This Row],[Time]]-TIME(Table1[[#This Row],[SHIFT]],0,0),Table1[[#This Row],[Time]]+TIME(ABS(Table1[[#This Row],[SHIFT]]),0,0))-0.5, 0)</f>
        <v>0</v>
      </c>
    </row>
    <row r="311" spans="1:8">
      <c r="A311" s="27" t="s">
        <v>1014</v>
      </c>
      <c r="B311" s="28" t="s">
        <v>97</v>
      </c>
      <c r="C311" s="29" t="s">
        <v>863</v>
      </c>
      <c r="D311" s="37">
        <f>MID(C311, 6, 11)+Table1[[#This Row],[Day]]</f>
        <v>44609</v>
      </c>
      <c r="E311" s="38">
        <f>TIMEVALUE(MID(C311,17,9))</f>
        <v>0.49150462962962965</v>
      </c>
      <c r="F311" s="39">
        <f>_xlfn.NUMBERVALUE(MID(C311,26,6))/100</f>
        <v>0</v>
      </c>
      <c r="G311" s="39">
        <f>IF(Table1[[#This Row],[SHIFT]]&gt;0, Table1[[#This Row],[Time]]-TIME(Table1[[#This Row],[SHIFT]],0,0),Table1[[#This Row],[Time]]+TIME(ABS(Table1[[#This Row],[SHIFT]]),0,0))-Table1[[#This Row],[Day]]</f>
        <v>0.49150462962962965</v>
      </c>
      <c r="H311" s="7">
        <f>ROUND(IF(Table1[[#This Row],[SHIFT]]&gt;0, Table1[[#This Row],[Time]]-TIME(Table1[[#This Row],[SHIFT]],0,0),Table1[[#This Row],[Time]]+TIME(ABS(Table1[[#This Row],[SHIFT]]),0,0))-0.5, 0)</f>
        <v>0</v>
      </c>
    </row>
    <row r="312" spans="1:8">
      <c r="A312" s="27" t="s">
        <v>1014</v>
      </c>
      <c r="B312" s="28" t="s">
        <v>95</v>
      </c>
      <c r="C312" s="29" t="s">
        <v>1080</v>
      </c>
      <c r="D312" s="37">
        <f>MID(C312, 6, 11)+Table1[[#This Row],[Day]]</f>
        <v>44614</v>
      </c>
      <c r="E312" s="38">
        <f>TIMEVALUE(MID(C312,17,9))</f>
        <v>0.84921296296296289</v>
      </c>
      <c r="F312" s="39">
        <f>_xlfn.NUMBERVALUE(MID(C312,26,6))/100</f>
        <v>0</v>
      </c>
      <c r="G312" s="39">
        <f>IF(Table1[[#This Row],[SHIFT]]&gt;0, Table1[[#This Row],[Time]]-TIME(Table1[[#This Row],[SHIFT]],0,0),Table1[[#This Row],[Time]]+TIME(ABS(Table1[[#This Row],[SHIFT]]),0,0))-Table1[[#This Row],[Day]]</f>
        <v>0.84921296296296289</v>
      </c>
      <c r="H312" s="7">
        <f>ROUND(IF(Table1[[#This Row],[SHIFT]]&gt;0, Table1[[#This Row],[Time]]-TIME(Table1[[#This Row],[SHIFT]],0,0),Table1[[#This Row],[Time]]+TIME(ABS(Table1[[#This Row],[SHIFT]]),0,0))-0.5, 0)</f>
        <v>0</v>
      </c>
    </row>
    <row r="313" spans="1:8">
      <c r="A313" s="27" t="s">
        <v>1012</v>
      </c>
      <c r="B313" s="28" t="s">
        <v>95</v>
      </c>
      <c r="C313" s="29" t="s">
        <v>1013</v>
      </c>
      <c r="D313" s="37">
        <f>MID(C313, 6, 11)+Table1[[#This Row],[Day]]</f>
        <v>44607</v>
      </c>
      <c r="E313" s="38">
        <f>TIMEVALUE(MID(C313,17,9))</f>
        <v>0.97613425925925934</v>
      </c>
      <c r="F313" s="39">
        <f>_xlfn.NUMBERVALUE(MID(C313,26,6))/100</f>
        <v>0</v>
      </c>
      <c r="G313" s="39">
        <f>IF(Table1[[#This Row],[SHIFT]]&gt;0, Table1[[#This Row],[Time]]-TIME(Table1[[#This Row],[SHIFT]],0,0),Table1[[#This Row],[Time]]+TIME(ABS(Table1[[#This Row],[SHIFT]]),0,0))-Table1[[#This Row],[Day]]</f>
        <v>0.97613425925925934</v>
      </c>
      <c r="H313" s="7">
        <f>ROUND(IF(Table1[[#This Row],[SHIFT]]&gt;0, Table1[[#This Row],[Time]]-TIME(Table1[[#This Row],[SHIFT]],0,0),Table1[[#This Row],[Time]]+TIME(ABS(Table1[[#This Row],[SHIFT]]),0,0))-0.5, 0)</f>
        <v>0</v>
      </c>
    </row>
    <row r="314" spans="1:8">
      <c r="A314" s="27" t="s">
        <v>1012</v>
      </c>
      <c r="B314" s="28" t="s">
        <v>91</v>
      </c>
      <c r="C314" s="29" t="s">
        <v>1004</v>
      </c>
      <c r="D314" s="37">
        <f>MID(C314, 6, 11)+Table1[[#This Row],[Day]]</f>
        <v>44608</v>
      </c>
      <c r="E314" s="38">
        <f>TIMEVALUE(MID(C314,17,9))</f>
        <v>2.8240740740740736E-2</v>
      </c>
      <c r="F314" s="39">
        <f>_xlfn.NUMBERVALUE(MID(C314,26,6))/100</f>
        <v>0</v>
      </c>
      <c r="G314" s="39">
        <f>IF(Table1[[#This Row],[SHIFT]]&gt;0, Table1[[#This Row],[Time]]-TIME(Table1[[#This Row],[SHIFT]],0,0),Table1[[#This Row],[Time]]+TIME(ABS(Table1[[#This Row],[SHIFT]]),0,0))-Table1[[#This Row],[Day]]</f>
        <v>2.8240740740740736E-2</v>
      </c>
      <c r="H314" s="7">
        <f>ROUND(IF(Table1[[#This Row],[SHIFT]]&gt;0, Table1[[#This Row],[Time]]-TIME(Table1[[#This Row],[SHIFT]],0,0),Table1[[#This Row],[Time]]+TIME(ABS(Table1[[#This Row],[SHIFT]]),0,0))-0.5, 0)</f>
        <v>0</v>
      </c>
    </row>
    <row r="315" spans="1:8">
      <c r="A315" s="27" t="s">
        <v>1012</v>
      </c>
      <c r="B315" s="28" t="s">
        <v>97</v>
      </c>
      <c r="C315" s="29" t="s">
        <v>993</v>
      </c>
      <c r="D315" s="37">
        <f>MID(C315, 6, 11)+Table1[[#This Row],[Day]]</f>
        <v>44608</v>
      </c>
      <c r="E315" s="38">
        <f>TIMEVALUE(MID(C315,17,9))</f>
        <v>0.44694444444444442</v>
      </c>
      <c r="F315" s="39">
        <f>_xlfn.NUMBERVALUE(MID(C315,26,6))/100</f>
        <v>0</v>
      </c>
      <c r="G315" s="39">
        <f>IF(Table1[[#This Row],[SHIFT]]&gt;0, Table1[[#This Row],[Time]]-TIME(Table1[[#This Row],[SHIFT]],0,0),Table1[[#This Row],[Time]]+TIME(ABS(Table1[[#This Row],[SHIFT]]),0,0))-Table1[[#This Row],[Day]]</f>
        <v>0.44694444444444442</v>
      </c>
      <c r="H315" s="7">
        <f>ROUND(IF(Table1[[#This Row],[SHIFT]]&gt;0, Table1[[#This Row],[Time]]-TIME(Table1[[#This Row],[SHIFT]],0,0),Table1[[#This Row],[Time]]+TIME(ABS(Table1[[#This Row],[SHIFT]]),0,0))-0.5, 0)</f>
        <v>0</v>
      </c>
    </row>
    <row r="316" spans="1:8">
      <c r="A316" s="27" t="s">
        <v>1012</v>
      </c>
      <c r="B316" s="28" t="s">
        <v>95</v>
      </c>
      <c r="C316" s="29" t="s">
        <v>983</v>
      </c>
      <c r="D316" s="37">
        <f>MID(C316, 6, 11)+Table1[[#This Row],[Day]]</f>
        <v>44608</v>
      </c>
      <c r="E316" s="38">
        <f>TIMEVALUE(MID(C316,17,9))</f>
        <v>0.55568287037037034</v>
      </c>
      <c r="F316" s="39">
        <f>_xlfn.NUMBERVALUE(MID(C316,26,6))/100</f>
        <v>0</v>
      </c>
      <c r="G316" s="39">
        <f>IF(Table1[[#This Row],[SHIFT]]&gt;0, Table1[[#This Row],[Time]]-TIME(Table1[[#This Row],[SHIFT]],0,0),Table1[[#This Row],[Time]]+TIME(ABS(Table1[[#This Row],[SHIFT]]),0,0))-Table1[[#This Row],[Day]]</f>
        <v>0.55568287037037034</v>
      </c>
      <c r="H316" s="7">
        <f>ROUND(IF(Table1[[#This Row],[SHIFT]]&gt;0, Table1[[#This Row],[Time]]-TIME(Table1[[#This Row],[SHIFT]],0,0),Table1[[#This Row],[Time]]+TIME(ABS(Table1[[#This Row],[SHIFT]]),0,0))-0.5, 0)</f>
        <v>0</v>
      </c>
    </row>
    <row r="317" spans="1:8">
      <c r="A317" s="27" t="s">
        <v>1012</v>
      </c>
      <c r="B317" s="28" t="s">
        <v>96</v>
      </c>
      <c r="C317" s="29" t="s">
        <v>953</v>
      </c>
      <c r="D317" s="37">
        <f>MID(C317, 6, 11)+Table1[[#This Row],[Day]]</f>
        <v>44608</v>
      </c>
      <c r="E317" s="38">
        <f>TIMEVALUE(MID(C317,17,9))</f>
        <v>0.67879629629629623</v>
      </c>
      <c r="F317" s="39">
        <f>_xlfn.NUMBERVALUE(MID(C317,26,6))/100</f>
        <v>0</v>
      </c>
      <c r="G317" s="39">
        <f>IF(Table1[[#This Row],[SHIFT]]&gt;0, Table1[[#This Row],[Time]]-TIME(Table1[[#This Row],[SHIFT]],0,0),Table1[[#This Row],[Time]]+TIME(ABS(Table1[[#This Row],[SHIFT]]),0,0))-Table1[[#This Row],[Day]]</f>
        <v>0.67879629629629623</v>
      </c>
      <c r="H317" s="7">
        <f>ROUND(IF(Table1[[#This Row],[SHIFT]]&gt;0, Table1[[#This Row],[Time]]-TIME(Table1[[#This Row],[SHIFT]],0,0),Table1[[#This Row],[Time]]+TIME(ABS(Table1[[#This Row],[SHIFT]]),0,0))-0.5, 0)</f>
        <v>0</v>
      </c>
    </row>
    <row r="318" spans="1:8">
      <c r="A318" s="27" t="s">
        <v>1012</v>
      </c>
      <c r="B318" s="28" t="s">
        <v>97</v>
      </c>
      <c r="C318" s="29" t="s">
        <v>950</v>
      </c>
      <c r="D318" s="37">
        <f>MID(C318, 6, 11)+Table1[[#This Row],[Day]]</f>
        <v>44608</v>
      </c>
      <c r="E318" s="38">
        <f>TIMEVALUE(MID(C318,17,9))</f>
        <v>0.69238425925925917</v>
      </c>
      <c r="F318" s="39">
        <f>_xlfn.NUMBERVALUE(MID(C318,26,6))/100</f>
        <v>0</v>
      </c>
      <c r="G318" s="39">
        <f>IF(Table1[[#This Row],[SHIFT]]&gt;0, Table1[[#This Row],[Time]]-TIME(Table1[[#This Row],[SHIFT]],0,0),Table1[[#This Row],[Time]]+TIME(ABS(Table1[[#This Row],[SHIFT]]),0,0))-Table1[[#This Row],[Day]]</f>
        <v>0.69238425925925917</v>
      </c>
      <c r="H318" s="7">
        <f>ROUND(IF(Table1[[#This Row],[SHIFT]]&gt;0, Table1[[#This Row],[Time]]-TIME(Table1[[#This Row],[SHIFT]],0,0),Table1[[#This Row],[Time]]+TIME(ABS(Table1[[#This Row],[SHIFT]]),0,0))-0.5, 0)</f>
        <v>0</v>
      </c>
    </row>
    <row r="319" spans="1:8">
      <c r="A319" s="27" t="s">
        <v>1012</v>
      </c>
      <c r="B319" s="28" t="s">
        <v>96</v>
      </c>
      <c r="C319" s="29" t="s">
        <v>930</v>
      </c>
      <c r="D319" s="37">
        <f>MID(C319, 6, 11)+Table1[[#This Row],[Day]]</f>
        <v>44608</v>
      </c>
      <c r="E319" s="38">
        <f>TIMEVALUE(MID(C319,17,9))</f>
        <v>0.88288194444444434</v>
      </c>
      <c r="F319" s="39">
        <f>_xlfn.NUMBERVALUE(MID(C319,26,6))/100</f>
        <v>0</v>
      </c>
      <c r="G319" s="39">
        <f>IF(Table1[[#This Row],[SHIFT]]&gt;0, Table1[[#This Row],[Time]]-TIME(Table1[[#This Row],[SHIFT]],0,0),Table1[[#This Row],[Time]]+TIME(ABS(Table1[[#This Row],[SHIFT]]),0,0))-Table1[[#This Row],[Day]]</f>
        <v>0.88288194444444434</v>
      </c>
      <c r="H319" s="7">
        <f>ROUND(IF(Table1[[#This Row],[SHIFT]]&gt;0, Table1[[#This Row],[Time]]-TIME(Table1[[#This Row],[SHIFT]],0,0),Table1[[#This Row],[Time]]+TIME(ABS(Table1[[#This Row],[SHIFT]]),0,0))-0.5, 0)</f>
        <v>0</v>
      </c>
    </row>
    <row r="320" spans="1:8">
      <c r="A320" s="27" t="s">
        <v>1022</v>
      </c>
      <c r="B320" s="28" t="s">
        <v>95</v>
      </c>
      <c r="C320" s="29" t="s">
        <v>1023</v>
      </c>
      <c r="D320" s="37">
        <f>MID(C320, 6, 11)+Table1[[#This Row],[Day]]</f>
        <v>44607</v>
      </c>
      <c r="E320" s="38">
        <f>TIMEVALUE(MID(C320,17,9))</f>
        <v>0.97600694444444447</v>
      </c>
      <c r="F320" s="39">
        <f>_xlfn.NUMBERVALUE(MID(C320,26,6))/100</f>
        <v>0</v>
      </c>
      <c r="G320" s="39">
        <f>IF(Table1[[#This Row],[SHIFT]]&gt;0, Table1[[#This Row],[Time]]-TIME(Table1[[#This Row],[SHIFT]],0,0),Table1[[#This Row],[Time]]+TIME(ABS(Table1[[#This Row],[SHIFT]]),0,0))-Table1[[#This Row],[Day]]</f>
        <v>0.97600694444444447</v>
      </c>
      <c r="H320" s="7">
        <f>ROUND(IF(Table1[[#This Row],[SHIFT]]&gt;0, Table1[[#This Row],[Time]]-TIME(Table1[[#This Row],[SHIFT]],0,0),Table1[[#This Row],[Time]]+TIME(ABS(Table1[[#This Row],[SHIFT]]),0,0))-0.5, 0)</f>
        <v>0</v>
      </c>
    </row>
    <row r="321" spans="1:8">
      <c r="A321" s="27" t="s">
        <v>1022</v>
      </c>
      <c r="B321" s="28" t="s">
        <v>91</v>
      </c>
      <c r="C321" s="29" t="s">
        <v>1003</v>
      </c>
      <c r="D321" s="37">
        <f>MID(C321, 6, 11)+Table1[[#This Row],[Day]]</f>
        <v>44608</v>
      </c>
      <c r="E321" s="38">
        <f>TIMEVALUE(MID(C321,17,9))</f>
        <v>3.1041666666666665E-2</v>
      </c>
      <c r="F321" s="39">
        <f>_xlfn.NUMBERVALUE(MID(C321,26,6))/100</f>
        <v>0</v>
      </c>
      <c r="G321" s="39">
        <f>IF(Table1[[#This Row],[SHIFT]]&gt;0, Table1[[#This Row],[Time]]-TIME(Table1[[#This Row],[SHIFT]],0,0),Table1[[#This Row],[Time]]+TIME(ABS(Table1[[#This Row],[SHIFT]]),0,0))-Table1[[#This Row],[Day]]</f>
        <v>3.1041666666666665E-2</v>
      </c>
      <c r="H321" s="7">
        <f>ROUND(IF(Table1[[#This Row],[SHIFT]]&gt;0, Table1[[#This Row],[Time]]-TIME(Table1[[#This Row],[SHIFT]],0,0),Table1[[#This Row],[Time]]+TIME(ABS(Table1[[#This Row],[SHIFT]]),0,0))-0.5, 0)</f>
        <v>0</v>
      </c>
    </row>
    <row r="322" spans="1:8">
      <c r="A322" s="27" t="s">
        <v>1022</v>
      </c>
      <c r="B322" s="28" t="s">
        <v>97</v>
      </c>
      <c r="C322" s="29" t="s">
        <v>990</v>
      </c>
      <c r="D322" s="37">
        <f>MID(C322, 6, 11)+Table1[[#This Row],[Day]]</f>
        <v>44608</v>
      </c>
      <c r="E322" s="38">
        <f>TIMEVALUE(MID(C322,17,9))</f>
        <v>0.46697916666666667</v>
      </c>
      <c r="F322" s="39">
        <f>_xlfn.NUMBERVALUE(MID(C322,26,6))/100</f>
        <v>0</v>
      </c>
      <c r="G322" s="39">
        <f>IF(Table1[[#This Row],[SHIFT]]&gt;0, Table1[[#This Row],[Time]]-TIME(Table1[[#This Row],[SHIFT]],0,0),Table1[[#This Row],[Time]]+TIME(ABS(Table1[[#This Row],[SHIFT]]),0,0))-Table1[[#This Row],[Day]]</f>
        <v>0.46697916666666667</v>
      </c>
      <c r="H322" s="7">
        <f>ROUND(IF(Table1[[#This Row],[SHIFT]]&gt;0, Table1[[#This Row],[Time]]-TIME(Table1[[#This Row],[SHIFT]],0,0),Table1[[#This Row],[Time]]+TIME(ABS(Table1[[#This Row],[SHIFT]]),0,0))-0.5, 0)</f>
        <v>0</v>
      </c>
    </row>
    <row r="323" spans="1:8">
      <c r="A323" s="27" t="s">
        <v>1022</v>
      </c>
      <c r="B323" s="28" t="s">
        <v>91</v>
      </c>
      <c r="C323" s="29" t="s">
        <v>986</v>
      </c>
      <c r="D323" s="37">
        <f>MID(C323, 6, 11)+Table1[[#This Row],[Day]]</f>
        <v>44608</v>
      </c>
      <c r="E323" s="38">
        <f>TIMEVALUE(MID(C323,17,9))</f>
        <v>0.49229166666666663</v>
      </c>
      <c r="F323" s="39">
        <f>_xlfn.NUMBERVALUE(MID(C323,26,6))/100</f>
        <v>0</v>
      </c>
      <c r="G323" s="39">
        <f>IF(Table1[[#This Row],[SHIFT]]&gt;0, Table1[[#This Row],[Time]]-TIME(Table1[[#This Row],[SHIFT]],0,0),Table1[[#This Row],[Time]]+TIME(ABS(Table1[[#This Row],[SHIFT]]),0,0))-Table1[[#This Row],[Day]]</f>
        <v>0.49229166666666663</v>
      </c>
      <c r="H323" s="7">
        <f>ROUND(IF(Table1[[#This Row],[SHIFT]]&gt;0, Table1[[#This Row],[Time]]-TIME(Table1[[#This Row],[SHIFT]],0,0),Table1[[#This Row],[Time]]+TIME(ABS(Table1[[#This Row],[SHIFT]]),0,0))-0.5, 0)</f>
        <v>0</v>
      </c>
    </row>
    <row r="324" spans="1:8">
      <c r="A324" s="27" t="s">
        <v>1022</v>
      </c>
      <c r="B324" s="28" t="s">
        <v>85</v>
      </c>
      <c r="C324" s="29" t="s">
        <v>979</v>
      </c>
      <c r="D324" s="37">
        <f>MID(C324, 6, 11)+Table1[[#This Row],[Day]]</f>
        <v>44608</v>
      </c>
      <c r="E324" s="38">
        <f>TIMEVALUE(MID(C324,17,9))</f>
        <v>0.56546296296296295</v>
      </c>
      <c r="F324" s="39">
        <f>_xlfn.NUMBERVALUE(MID(C324,26,6))/100</f>
        <v>0</v>
      </c>
      <c r="G324" s="39">
        <f>IF(Table1[[#This Row],[SHIFT]]&gt;0, Table1[[#This Row],[Time]]-TIME(Table1[[#This Row],[SHIFT]],0,0),Table1[[#This Row],[Time]]+TIME(ABS(Table1[[#This Row],[SHIFT]]),0,0))-Table1[[#This Row],[Day]]</f>
        <v>0.56546296296296295</v>
      </c>
      <c r="H324" s="7">
        <f>ROUND(IF(Table1[[#This Row],[SHIFT]]&gt;0, Table1[[#This Row],[Time]]-TIME(Table1[[#This Row],[SHIFT]],0,0),Table1[[#This Row],[Time]]+TIME(ABS(Table1[[#This Row],[SHIFT]]),0,0))-0.5, 0)</f>
        <v>0</v>
      </c>
    </row>
    <row r="325" spans="1:8">
      <c r="A325" s="27" t="s">
        <v>1022</v>
      </c>
      <c r="B325" s="28" t="s">
        <v>97</v>
      </c>
      <c r="C325" s="29" t="s">
        <v>974</v>
      </c>
      <c r="D325" s="37">
        <f>MID(C325, 6, 11)+Table1[[#This Row],[Day]]</f>
        <v>44608</v>
      </c>
      <c r="E325" s="38">
        <f>TIMEVALUE(MID(C325,17,9))</f>
        <v>0.57515046296296302</v>
      </c>
      <c r="F325" s="39">
        <f>_xlfn.NUMBERVALUE(MID(C325,26,6))/100</f>
        <v>0</v>
      </c>
      <c r="G325" s="39">
        <f>IF(Table1[[#This Row],[SHIFT]]&gt;0, Table1[[#This Row],[Time]]-TIME(Table1[[#This Row],[SHIFT]],0,0),Table1[[#This Row],[Time]]+TIME(ABS(Table1[[#This Row],[SHIFT]]),0,0))-Table1[[#This Row],[Day]]</f>
        <v>0.57515046296296302</v>
      </c>
      <c r="H325" s="7">
        <f>ROUND(IF(Table1[[#This Row],[SHIFT]]&gt;0, Table1[[#This Row],[Time]]-TIME(Table1[[#This Row],[SHIFT]],0,0),Table1[[#This Row],[Time]]+TIME(ABS(Table1[[#This Row],[SHIFT]]),0,0))-0.5, 0)</f>
        <v>0</v>
      </c>
    </row>
    <row r="326" spans="1:8">
      <c r="A326" s="27" t="s">
        <v>1022</v>
      </c>
      <c r="B326" s="28" t="s">
        <v>95</v>
      </c>
      <c r="C326" s="29" t="s">
        <v>903</v>
      </c>
      <c r="D326" s="37">
        <f>MID(C326, 6, 11)+Table1[[#This Row],[Day]]</f>
        <v>44608</v>
      </c>
      <c r="E326" s="38">
        <f>TIMEVALUE(MID(C326,17,9))</f>
        <v>0.94495370370370368</v>
      </c>
      <c r="F326" s="39">
        <f>_xlfn.NUMBERVALUE(MID(C326,26,6))/100</f>
        <v>0</v>
      </c>
      <c r="G326" s="39">
        <f>IF(Table1[[#This Row],[SHIFT]]&gt;0, Table1[[#This Row],[Time]]-TIME(Table1[[#This Row],[SHIFT]],0,0),Table1[[#This Row],[Time]]+TIME(ABS(Table1[[#This Row],[SHIFT]]),0,0))-Table1[[#This Row],[Day]]</f>
        <v>0.94495370370370368</v>
      </c>
      <c r="H326" s="7">
        <f>ROUND(IF(Table1[[#This Row],[SHIFT]]&gt;0, Table1[[#This Row],[Time]]-TIME(Table1[[#This Row],[SHIFT]],0,0),Table1[[#This Row],[Time]]+TIME(ABS(Table1[[#This Row],[SHIFT]]),0,0))-0.5, 0)</f>
        <v>0</v>
      </c>
    </row>
    <row r="327" spans="1:8" ht="30">
      <c r="A327" s="27" t="s">
        <v>1010</v>
      </c>
      <c r="B327" s="28" t="s">
        <v>95</v>
      </c>
      <c r="C327" s="29" t="s">
        <v>1011</v>
      </c>
      <c r="D327" s="37">
        <f>MID(C327, 6, 11)+Table1[[#This Row],[Day]]</f>
        <v>44607</v>
      </c>
      <c r="E327" s="38">
        <f>TIMEVALUE(MID(C327,17,9))</f>
        <v>0.97616898148148146</v>
      </c>
      <c r="F327" s="39">
        <f>_xlfn.NUMBERVALUE(MID(C327,26,6))/100</f>
        <v>0</v>
      </c>
      <c r="G327" s="39">
        <f>IF(Table1[[#This Row],[SHIFT]]&gt;0, Table1[[#This Row],[Time]]-TIME(Table1[[#This Row],[SHIFT]],0,0),Table1[[#This Row],[Time]]+TIME(ABS(Table1[[#This Row],[SHIFT]]),0,0))-Table1[[#This Row],[Day]]</f>
        <v>0.97616898148148146</v>
      </c>
      <c r="H327" s="7">
        <f>ROUND(IF(Table1[[#This Row],[SHIFT]]&gt;0, Table1[[#This Row],[Time]]-TIME(Table1[[#This Row],[SHIFT]],0,0),Table1[[#This Row],[Time]]+TIME(ABS(Table1[[#This Row],[SHIFT]]),0,0))-0.5, 0)</f>
        <v>0</v>
      </c>
    </row>
    <row r="328" spans="1:8" ht="30">
      <c r="A328" s="27" t="s">
        <v>1010</v>
      </c>
      <c r="B328" s="28" t="s">
        <v>91</v>
      </c>
      <c r="C328" s="29" t="s">
        <v>1002</v>
      </c>
      <c r="D328" s="37">
        <f>MID(C328, 6, 11)+Table1[[#This Row],[Day]]</f>
        <v>44608</v>
      </c>
      <c r="E328" s="38">
        <f>TIMEVALUE(MID(C328,17,9))</f>
        <v>3.6898148148148145E-2</v>
      </c>
      <c r="F328" s="39">
        <f>_xlfn.NUMBERVALUE(MID(C328,26,6))/100</f>
        <v>0</v>
      </c>
      <c r="G328" s="39">
        <f>IF(Table1[[#This Row],[SHIFT]]&gt;0, Table1[[#This Row],[Time]]-TIME(Table1[[#This Row],[SHIFT]],0,0),Table1[[#This Row],[Time]]+TIME(ABS(Table1[[#This Row],[SHIFT]]),0,0))-Table1[[#This Row],[Day]]</f>
        <v>3.6898148148148145E-2</v>
      </c>
      <c r="H328" s="7">
        <f>ROUND(IF(Table1[[#This Row],[SHIFT]]&gt;0, Table1[[#This Row],[Time]]-TIME(Table1[[#This Row],[SHIFT]],0,0),Table1[[#This Row],[Time]]+TIME(ABS(Table1[[#This Row],[SHIFT]]),0,0))-0.5, 0)</f>
        <v>0</v>
      </c>
    </row>
    <row r="329" spans="1:8" ht="30">
      <c r="A329" s="27" t="s">
        <v>1010</v>
      </c>
      <c r="B329" s="28" t="s">
        <v>92</v>
      </c>
      <c r="C329" s="29" t="s">
        <v>964</v>
      </c>
      <c r="D329" s="37">
        <f>MID(C329, 6, 11)+Table1[[#This Row],[Day]]</f>
        <v>44608</v>
      </c>
      <c r="E329" s="38">
        <f>TIMEVALUE(MID(C329,17,9))</f>
        <v>0.61776620370370372</v>
      </c>
      <c r="F329" s="39">
        <f>_xlfn.NUMBERVALUE(MID(C329,26,6))/100</f>
        <v>0</v>
      </c>
      <c r="G329" s="39">
        <f>IF(Table1[[#This Row],[SHIFT]]&gt;0, Table1[[#This Row],[Time]]-TIME(Table1[[#This Row],[SHIFT]],0,0),Table1[[#This Row],[Time]]+TIME(ABS(Table1[[#This Row],[SHIFT]]),0,0))-Table1[[#This Row],[Day]]</f>
        <v>0.61776620370370372</v>
      </c>
      <c r="H329" s="7">
        <f>ROUND(IF(Table1[[#This Row],[SHIFT]]&gt;0, Table1[[#This Row],[Time]]-TIME(Table1[[#This Row],[SHIFT]],0,0),Table1[[#This Row],[Time]]+TIME(ABS(Table1[[#This Row],[SHIFT]]),0,0))-0.5, 0)</f>
        <v>0</v>
      </c>
    </row>
    <row r="330" spans="1:8" ht="30">
      <c r="A330" s="27" t="s">
        <v>1010</v>
      </c>
      <c r="B330" s="28" t="s">
        <v>91</v>
      </c>
      <c r="C330" s="29" t="s">
        <v>938</v>
      </c>
      <c r="D330" s="37">
        <f>MID(C330, 6, 11)+Table1[[#This Row],[Day]]</f>
        <v>44608</v>
      </c>
      <c r="E330" s="38">
        <f>TIMEVALUE(MID(C330,17,9))</f>
        <v>0.79883101851851857</v>
      </c>
      <c r="F330" s="39">
        <f>_xlfn.NUMBERVALUE(MID(C330,26,6))/100</f>
        <v>0</v>
      </c>
      <c r="G330" s="39">
        <f>IF(Table1[[#This Row],[SHIFT]]&gt;0, Table1[[#This Row],[Time]]-TIME(Table1[[#This Row],[SHIFT]],0,0),Table1[[#This Row],[Time]]+TIME(ABS(Table1[[#This Row],[SHIFT]]),0,0))-Table1[[#This Row],[Day]]</f>
        <v>0.79883101851851857</v>
      </c>
      <c r="H330" s="7">
        <f>ROUND(IF(Table1[[#This Row],[SHIFT]]&gt;0, Table1[[#This Row],[Time]]-TIME(Table1[[#This Row],[SHIFT]],0,0),Table1[[#This Row],[Time]]+TIME(ABS(Table1[[#This Row],[SHIFT]]),0,0))-0.5, 0)</f>
        <v>0</v>
      </c>
    </row>
    <row r="331" spans="1:8" ht="30">
      <c r="A331" s="27" t="s">
        <v>1010</v>
      </c>
      <c r="B331" s="28" t="s">
        <v>92</v>
      </c>
      <c r="C331" s="29" t="s">
        <v>922</v>
      </c>
      <c r="D331" s="37">
        <f>MID(C331, 6, 11)+Table1[[#This Row],[Day]]</f>
        <v>44608</v>
      </c>
      <c r="E331" s="38">
        <f>TIMEVALUE(MID(C331,17,9))</f>
        <v>0.9096643518518519</v>
      </c>
      <c r="F331" s="39">
        <f>_xlfn.NUMBERVALUE(MID(C331,26,6))/100</f>
        <v>0</v>
      </c>
      <c r="G331" s="39">
        <f>IF(Table1[[#This Row],[SHIFT]]&gt;0, Table1[[#This Row],[Time]]-TIME(Table1[[#This Row],[SHIFT]],0,0),Table1[[#This Row],[Time]]+TIME(ABS(Table1[[#This Row],[SHIFT]]),0,0))-Table1[[#This Row],[Day]]</f>
        <v>0.9096643518518519</v>
      </c>
      <c r="H331" s="7">
        <f>ROUND(IF(Table1[[#This Row],[SHIFT]]&gt;0, Table1[[#This Row],[Time]]-TIME(Table1[[#This Row],[SHIFT]],0,0),Table1[[#This Row],[Time]]+TIME(ABS(Table1[[#This Row],[SHIFT]]),0,0))-0.5, 0)</f>
        <v>0</v>
      </c>
    </row>
    <row r="332" spans="1:8" ht="30">
      <c r="A332" s="27" t="s">
        <v>1010</v>
      </c>
      <c r="B332" s="28" t="s">
        <v>91</v>
      </c>
      <c r="C332" s="29" t="s">
        <v>899</v>
      </c>
      <c r="D332" s="37">
        <f>MID(C332, 6, 11)+Table1[[#This Row],[Day]]</f>
        <v>44608</v>
      </c>
      <c r="E332" s="38">
        <f>TIMEVALUE(MID(C332,17,9))</f>
        <v>0.9494097222222222</v>
      </c>
      <c r="F332" s="39">
        <f>_xlfn.NUMBERVALUE(MID(C332,26,6))/100</f>
        <v>0</v>
      </c>
      <c r="G332" s="39">
        <f>IF(Table1[[#This Row],[SHIFT]]&gt;0, Table1[[#This Row],[Time]]-TIME(Table1[[#This Row],[SHIFT]],0,0),Table1[[#This Row],[Time]]+TIME(ABS(Table1[[#This Row],[SHIFT]]),0,0))-Table1[[#This Row],[Day]]</f>
        <v>0.9494097222222222</v>
      </c>
      <c r="H332" s="7">
        <f>ROUND(IF(Table1[[#This Row],[SHIFT]]&gt;0, Table1[[#This Row],[Time]]-TIME(Table1[[#This Row],[SHIFT]],0,0),Table1[[#This Row],[Time]]+TIME(ABS(Table1[[#This Row],[SHIFT]]),0,0))-0.5, 0)</f>
        <v>0</v>
      </c>
    </row>
    <row r="333" spans="1:8" ht="30">
      <c r="A333" s="27" t="s">
        <v>1010</v>
      </c>
      <c r="B333" s="28" t="s">
        <v>95</v>
      </c>
      <c r="C333" s="29" t="s">
        <v>897</v>
      </c>
      <c r="D333" s="37">
        <f>MID(C333, 6, 11)+Table1[[#This Row],[Day]]</f>
        <v>44608</v>
      </c>
      <c r="E333" s="38">
        <f>TIMEVALUE(MID(C333,17,9))</f>
        <v>0.95027777777777767</v>
      </c>
      <c r="F333" s="39">
        <f>_xlfn.NUMBERVALUE(MID(C333,26,6))/100</f>
        <v>0</v>
      </c>
      <c r="G333" s="39">
        <f>IF(Table1[[#This Row],[SHIFT]]&gt;0, Table1[[#This Row],[Time]]-TIME(Table1[[#This Row],[SHIFT]],0,0),Table1[[#This Row],[Time]]+TIME(ABS(Table1[[#This Row],[SHIFT]]),0,0))-Table1[[#This Row],[Day]]</f>
        <v>0.95027777777777767</v>
      </c>
      <c r="H333" s="7">
        <f>ROUND(IF(Table1[[#This Row],[SHIFT]]&gt;0, Table1[[#This Row],[Time]]-TIME(Table1[[#This Row],[SHIFT]],0,0),Table1[[#This Row],[Time]]+TIME(ABS(Table1[[#This Row],[SHIFT]]),0,0))-0.5, 0)</f>
        <v>0</v>
      </c>
    </row>
    <row r="334" spans="1:8" ht="30">
      <c r="A334" s="27" t="s">
        <v>1010</v>
      </c>
      <c r="B334" s="28" t="s">
        <v>85</v>
      </c>
      <c r="C334" s="29" t="s">
        <v>876</v>
      </c>
      <c r="D334" s="37">
        <f>MID(C334, 6, 11)+Table1[[#This Row],[Day]]</f>
        <v>44609</v>
      </c>
      <c r="E334" s="38">
        <f>TIMEVALUE(MID(C334,17,9))</f>
        <v>1.7523148148148149E-2</v>
      </c>
      <c r="F334" s="39">
        <f>_xlfn.NUMBERVALUE(MID(C334,26,6))/100</f>
        <v>0</v>
      </c>
      <c r="G334" s="39">
        <f>IF(Table1[[#This Row],[SHIFT]]&gt;0, Table1[[#This Row],[Time]]-TIME(Table1[[#This Row],[SHIFT]],0,0),Table1[[#This Row],[Time]]+TIME(ABS(Table1[[#This Row],[SHIFT]]),0,0))-Table1[[#This Row],[Day]]</f>
        <v>1.7523148148148149E-2</v>
      </c>
      <c r="H334" s="7">
        <f>ROUND(IF(Table1[[#This Row],[SHIFT]]&gt;0, Table1[[#This Row],[Time]]-TIME(Table1[[#This Row],[SHIFT]],0,0),Table1[[#This Row],[Time]]+TIME(ABS(Table1[[#This Row],[SHIFT]]),0,0))-0.5, 0)</f>
        <v>0</v>
      </c>
    </row>
    <row r="335" spans="1:8" ht="30">
      <c r="A335" s="27" t="s">
        <v>1010</v>
      </c>
      <c r="B335" s="28" t="s">
        <v>91</v>
      </c>
      <c r="C335" s="29" t="s">
        <v>845</v>
      </c>
      <c r="D335" s="37">
        <f>MID(C335, 6, 11)+Table1[[#This Row],[Day]]</f>
        <v>44609</v>
      </c>
      <c r="E335" s="38">
        <f>TIMEVALUE(MID(C335,17,9))</f>
        <v>0.64469907407407401</v>
      </c>
      <c r="F335" s="39">
        <f>_xlfn.NUMBERVALUE(MID(C335,26,6))/100</f>
        <v>0</v>
      </c>
      <c r="G335" s="39">
        <f>IF(Table1[[#This Row],[SHIFT]]&gt;0, Table1[[#This Row],[Time]]-TIME(Table1[[#This Row],[SHIFT]],0,0),Table1[[#This Row],[Time]]+TIME(ABS(Table1[[#This Row],[SHIFT]]),0,0))-Table1[[#This Row],[Day]]</f>
        <v>0.64469907407407401</v>
      </c>
      <c r="H335" s="7">
        <f>ROUND(IF(Table1[[#This Row],[SHIFT]]&gt;0, Table1[[#This Row],[Time]]-TIME(Table1[[#This Row],[SHIFT]],0,0),Table1[[#This Row],[Time]]+TIME(ABS(Table1[[#This Row],[SHIFT]]),0,0))-0.5, 0)</f>
        <v>0</v>
      </c>
    </row>
    <row r="336" spans="1:8" ht="30">
      <c r="A336" s="27" t="s">
        <v>1010</v>
      </c>
      <c r="B336" s="28" t="s">
        <v>85</v>
      </c>
      <c r="C336" s="29" t="s">
        <v>844</v>
      </c>
      <c r="D336" s="37">
        <f>MID(C336, 6, 11)+Table1[[#This Row],[Day]]</f>
        <v>44609</v>
      </c>
      <c r="E336" s="38">
        <f>TIMEVALUE(MID(C336,17,9))</f>
        <v>0.68547453703703709</v>
      </c>
      <c r="F336" s="39">
        <f>_xlfn.NUMBERVALUE(MID(C336,26,6))/100</f>
        <v>0</v>
      </c>
      <c r="G336" s="39">
        <f>IF(Table1[[#This Row],[SHIFT]]&gt;0, Table1[[#This Row],[Time]]-TIME(Table1[[#This Row],[SHIFT]],0,0),Table1[[#This Row],[Time]]+TIME(ABS(Table1[[#This Row],[SHIFT]]),0,0))-Table1[[#This Row],[Day]]</f>
        <v>0.68547453703703709</v>
      </c>
      <c r="H336" s="7">
        <f>ROUND(IF(Table1[[#This Row],[SHIFT]]&gt;0, Table1[[#This Row],[Time]]-TIME(Table1[[#This Row],[SHIFT]],0,0),Table1[[#This Row],[Time]]+TIME(ABS(Table1[[#This Row],[SHIFT]]),0,0))-0.5, 0)</f>
        <v>0</v>
      </c>
    </row>
    <row r="337" spans="1:8" ht="30">
      <c r="A337" s="27" t="s">
        <v>1010</v>
      </c>
      <c r="B337" s="28" t="s">
        <v>92</v>
      </c>
      <c r="C337" s="29" t="s">
        <v>1129</v>
      </c>
      <c r="D337" s="37">
        <f>MID(C337, 6, 11)+Table1[[#This Row],[Day]]</f>
        <v>44614</v>
      </c>
      <c r="E337" s="38">
        <f>TIMEVALUE(MID(C337,17,9))</f>
        <v>0.55608796296296303</v>
      </c>
      <c r="F337" s="39">
        <f>_xlfn.NUMBERVALUE(MID(C337,26,6))/100</f>
        <v>0</v>
      </c>
      <c r="G337" s="39">
        <f>IF(Table1[[#This Row],[SHIFT]]&gt;0, Table1[[#This Row],[Time]]-TIME(Table1[[#This Row],[SHIFT]],0,0),Table1[[#This Row],[Time]]+TIME(ABS(Table1[[#This Row],[SHIFT]]),0,0))-Table1[[#This Row],[Day]]</f>
        <v>0.55608796296296303</v>
      </c>
      <c r="H337" s="7">
        <f>ROUND(IF(Table1[[#This Row],[SHIFT]]&gt;0, Table1[[#This Row],[Time]]-TIME(Table1[[#This Row],[SHIFT]],0,0),Table1[[#This Row],[Time]]+TIME(ABS(Table1[[#This Row],[SHIFT]]),0,0))-0.5, 0)</f>
        <v>0</v>
      </c>
    </row>
    <row r="338" spans="1:8" ht="30">
      <c r="A338" s="27" t="s">
        <v>1010</v>
      </c>
      <c r="B338" s="28" t="s">
        <v>91</v>
      </c>
      <c r="C338" s="29" t="s">
        <v>1113</v>
      </c>
      <c r="D338" s="37">
        <f>MID(C338, 6, 11)+Table1[[#This Row],[Day]]</f>
        <v>44614</v>
      </c>
      <c r="E338" s="38">
        <f>TIMEVALUE(MID(C338,17,9))</f>
        <v>0.74243055555555559</v>
      </c>
      <c r="F338" s="39">
        <f>_xlfn.NUMBERVALUE(MID(C338,26,6))/100</f>
        <v>0</v>
      </c>
      <c r="G338" s="39">
        <f>IF(Table1[[#This Row],[SHIFT]]&gt;0, Table1[[#This Row],[Time]]-TIME(Table1[[#This Row],[SHIFT]],0,0),Table1[[#This Row],[Time]]+TIME(ABS(Table1[[#This Row],[SHIFT]]),0,0))-Table1[[#This Row],[Day]]</f>
        <v>0.74243055555555559</v>
      </c>
      <c r="H338" s="7">
        <f>ROUND(IF(Table1[[#This Row],[SHIFT]]&gt;0, Table1[[#This Row],[Time]]-TIME(Table1[[#This Row],[SHIFT]],0,0),Table1[[#This Row],[Time]]+TIME(ABS(Table1[[#This Row],[SHIFT]]),0,0))-0.5, 0)</f>
        <v>0</v>
      </c>
    </row>
    <row r="339" spans="1:8" ht="30">
      <c r="A339" s="27" t="s">
        <v>1010</v>
      </c>
      <c r="B339" s="28" t="s">
        <v>95</v>
      </c>
      <c r="C339" s="29" t="s">
        <v>1079</v>
      </c>
      <c r="D339" s="37">
        <f>MID(C339, 6, 11)+Table1[[#This Row],[Day]]</f>
        <v>44614</v>
      </c>
      <c r="E339" s="38">
        <f>TIMEVALUE(MID(C339,17,9))</f>
        <v>0.85054398148148147</v>
      </c>
      <c r="F339" s="39">
        <f>_xlfn.NUMBERVALUE(MID(C339,26,6))/100</f>
        <v>0</v>
      </c>
      <c r="G339" s="39">
        <f>IF(Table1[[#This Row],[SHIFT]]&gt;0, Table1[[#This Row],[Time]]-TIME(Table1[[#This Row],[SHIFT]],0,0),Table1[[#This Row],[Time]]+TIME(ABS(Table1[[#This Row],[SHIFT]]),0,0))-Table1[[#This Row],[Day]]</f>
        <v>0.85054398148148147</v>
      </c>
      <c r="H339" s="7">
        <f>ROUND(IF(Table1[[#This Row],[SHIFT]]&gt;0, Table1[[#This Row],[Time]]-TIME(Table1[[#This Row],[SHIFT]],0,0),Table1[[#This Row],[Time]]+TIME(ABS(Table1[[#This Row],[SHIFT]]),0,0))-0.5, 0)</f>
        <v>0</v>
      </c>
    </row>
    <row r="340" spans="1:8" ht="30">
      <c r="A340" s="27" t="s">
        <v>1010</v>
      </c>
      <c r="B340" s="28" t="s">
        <v>92</v>
      </c>
      <c r="C340" s="29" t="s">
        <v>1073</v>
      </c>
      <c r="D340" s="37">
        <f>MID(C340, 6, 11)+Table1[[#This Row],[Day]]</f>
        <v>44614</v>
      </c>
      <c r="E340" s="38">
        <f>TIMEVALUE(MID(C340,17,9))</f>
        <v>0.85950231481481476</v>
      </c>
      <c r="F340" s="39">
        <f>_xlfn.NUMBERVALUE(MID(C340,26,6))/100</f>
        <v>0</v>
      </c>
      <c r="G340" s="39">
        <f>IF(Table1[[#This Row],[SHIFT]]&gt;0, Table1[[#This Row],[Time]]-TIME(Table1[[#This Row],[SHIFT]],0,0),Table1[[#This Row],[Time]]+TIME(ABS(Table1[[#This Row],[SHIFT]]),0,0))-Table1[[#This Row],[Day]]</f>
        <v>0.85950231481481476</v>
      </c>
      <c r="H340" s="7">
        <f>ROUND(IF(Table1[[#This Row],[SHIFT]]&gt;0, Table1[[#This Row],[Time]]-TIME(Table1[[#This Row],[SHIFT]],0,0),Table1[[#This Row],[Time]]+TIME(ABS(Table1[[#This Row],[SHIFT]]),0,0))-0.5, 0)</f>
        <v>0</v>
      </c>
    </row>
    <row r="341" spans="1:8" ht="30">
      <c r="A341" s="27" t="s">
        <v>406</v>
      </c>
      <c r="B341" s="28" t="s">
        <v>95</v>
      </c>
      <c r="C341" s="29" t="s">
        <v>407</v>
      </c>
      <c r="D341" s="37">
        <f>MID(C341, 6, 11)+Table1[[#This Row],[Day]]</f>
        <v>44606</v>
      </c>
      <c r="E341" s="38">
        <f>TIMEVALUE(MID(C341,17,9))</f>
        <v>0.95741898148148152</v>
      </c>
      <c r="F341" s="39">
        <f>_xlfn.NUMBERVALUE(MID(C341,26,6))/100</f>
        <v>0</v>
      </c>
      <c r="G341" s="39">
        <f>IF(Table1[[#This Row],[SHIFT]]&gt;0, Table1[[#This Row],[Time]]-TIME(Table1[[#This Row],[SHIFT]],0,0),Table1[[#This Row],[Time]]+TIME(ABS(Table1[[#This Row],[SHIFT]]),0,0))-Table1[[#This Row],[Day]]</f>
        <v>0.95741898148148152</v>
      </c>
      <c r="H341" s="7">
        <f>ROUND(IF(Table1[[#This Row],[SHIFT]]&gt;0, Table1[[#This Row],[Time]]-TIME(Table1[[#This Row],[SHIFT]],0,0),Table1[[#This Row],[Time]]+TIME(ABS(Table1[[#This Row],[SHIFT]]),0,0))-0.5, 0)</f>
        <v>0</v>
      </c>
    </row>
    <row r="342" spans="1:8" ht="30">
      <c r="A342" s="27" t="s">
        <v>406</v>
      </c>
      <c r="B342" s="28" t="s">
        <v>91</v>
      </c>
      <c r="C342" s="29" t="s">
        <v>394</v>
      </c>
      <c r="D342" s="37">
        <f>MID(C342, 6, 11)+Table1[[#This Row],[Day]]</f>
        <v>44606</v>
      </c>
      <c r="E342" s="38">
        <f>TIMEVALUE(MID(C342,17,9))</f>
        <v>0.98140046296296291</v>
      </c>
      <c r="F342" s="39">
        <f>_xlfn.NUMBERVALUE(MID(C342,26,6))/100</f>
        <v>0</v>
      </c>
      <c r="G342" s="39">
        <f>IF(Table1[[#This Row],[SHIFT]]&gt;0, Table1[[#This Row],[Time]]-TIME(Table1[[#This Row],[SHIFT]],0,0),Table1[[#This Row],[Time]]+TIME(ABS(Table1[[#This Row],[SHIFT]]),0,0))-Table1[[#This Row],[Day]]</f>
        <v>0.98140046296296291</v>
      </c>
      <c r="H342" s="7">
        <f>ROUND(IF(Table1[[#This Row],[SHIFT]]&gt;0, Table1[[#This Row],[Time]]-TIME(Table1[[#This Row],[SHIFT]],0,0),Table1[[#This Row],[Time]]+TIME(ABS(Table1[[#This Row],[SHIFT]]),0,0))-0.5, 0)</f>
        <v>0</v>
      </c>
    </row>
    <row r="343" spans="1:8" ht="30">
      <c r="A343" s="27" t="s">
        <v>406</v>
      </c>
      <c r="B343" s="28" t="s">
        <v>93</v>
      </c>
      <c r="C343" s="29" t="s">
        <v>498</v>
      </c>
      <c r="D343" s="37">
        <f>MID(C343, 6, 11)+Table1[[#This Row],[Day]]</f>
        <v>44607</v>
      </c>
      <c r="E343" s="38">
        <f>TIMEVALUE(MID(C343,17,9))</f>
        <v>0.19097222222222221</v>
      </c>
      <c r="F343" s="39">
        <f>_xlfn.NUMBERVALUE(MID(C343,26,6))/100</f>
        <v>0</v>
      </c>
      <c r="G343" s="39">
        <f>IF(Table1[[#This Row],[SHIFT]]&gt;0, Table1[[#This Row],[Time]]-TIME(Table1[[#This Row],[SHIFT]],0,0),Table1[[#This Row],[Time]]+TIME(ABS(Table1[[#This Row],[SHIFT]]),0,0))-Table1[[#This Row],[Day]]</f>
        <v>0.19097222222222221</v>
      </c>
      <c r="H343" s="7">
        <f>ROUND(IF(Table1[[#This Row],[SHIFT]]&gt;0, Table1[[#This Row],[Time]]-TIME(Table1[[#This Row],[SHIFT]],0,0),Table1[[#This Row],[Time]]+TIME(ABS(Table1[[#This Row],[SHIFT]]),0,0))-0.5, 0)</f>
        <v>0</v>
      </c>
    </row>
    <row r="344" spans="1:8" ht="30">
      <c r="A344" s="27" t="s">
        <v>406</v>
      </c>
      <c r="B344" s="28" t="s">
        <v>91</v>
      </c>
      <c r="C344" s="29" t="s">
        <v>440</v>
      </c>
      <c r="D344" s="37">
        <f>MID(C344, 6, 11)+Table1[[#This Row],[Day]]</f>
        <v>44607</v>
      </c>
      <c r="E344" s="38">
        <f>TIMEVALUE(MID(C344,17,9))</f>
        <v>0.50148148148148153</v>
      </c>
      <c r="F344" s="39">
        <f>_xlfn.NUMBERVALUE(MID(C344,26,6))/100</f>
        <v>0</v>
      </c>
      <c r="G344" s="39">
        <f>IF(Table1[[#This Row],[SHIFT]]&gt;0, Table1[[#This Row],[Time]]-TIME(Table1[[#This Row],[SHIFT]],0,0),Table1[[#This Row],[Time]]+TIME(ABS(Table1[[#This Row],[SHIFT]]),0,0))-Table1[[#This Row],[Day]]</f>
        <v>0.50148148148148153</v>
      </c>
      <c r="H344" s="7">
        <f>ROUND(IF(Table1[[#This Row],[SHIFT]]&gt;0, Table1[[#This Row],[Time]]-TIME(Table1[[#This Row],[SHIFT]],0,0),Table1[[#This Row],[Time]]+TIME(ABS(Table1[[#This Row],[SHIFT]]),0,0))-0.5, 0)</f>
        <v>0</v>
      </c>
    </row>
    <row r="345" spans="1:8" ht="30">
      <c r="A345" s="27" t="s">
        <v>406</v>
      </c>
      <c r="B345" s="28" t="s">
        <v>93</v>
      </c>
      <c r="C345" s="29" t="s">
        <v>572</v>
      </c>
      <c r="D345" s="37">
        <f>MID(C345, 6, 11)+Table1[[#This Row],[Day]]</f>
        <v>44607</v>
      </c>
      <c r="E345" s="38">
        <f>TIMEVALUE(MID(C345,17,9))</f>
        <v>0.70021990740740747</v>
      </c>
      <c r="F345" s="39">
        <f>_xlfn.NUMBERVALUE(MID(C345,26,6))/100</f>
        <v>0</v>
      </c>
      <c r="G345" s="39">
        <f>IF(Table1[[#This Row],[SHIFT]]&gt;0, Table1[[#This Row],[Time]]-TIME(Table1[[#This Row],[SHIFT]],0,0),Table1[[#This Row],[Time]]+TIME(ABS(Table1[[#This Row],[SHIFT]]),0,0))-Table1[[#This Row],[Day]]</f>
        <v>0.70021990740740747</v>
      </c>
      <c r="H345" s="7">
        <f>ROUND(IF(Table1[[#This Row],[SHIFT]]&gt;0, Table1[[#This Row],[Time]]-TIME(Table1[[#This Row],[SHIFT]],0,0),Table1[[#This Row],[Time]]+TIME(ABS(Table1[[#This Row],[SHIFT]]),0,0))-0.5, 0)</f>
        <v>0</v>
      </c>
    </row>
    <row r="346" spans="1:8" ht="30">
      <c r="A346" s="27" t="s">
        <v>406</v>
      </c>
      <c r="B346" s="28" t="s">
        <v>93</v>
      </c>
      <c r="C346" s="29" t="s">
        <v>569</v>
      </c>
      <c r="D346" s="37">
        <f>MID(C346, 6, 11)+Table1[[#This Row],[Day]]</f>
        <v>44607</v>
      </c>
      <c r="E346" s="38">
        <f>TIMEVALUE(MID(C346,17,9))</f>
        <v>0.70611111111111102</v>
      </c>
      <c r="F346" s="39">
        <f>_xlfn.NUMBERVALUE(MID(C346,26,6))/100</f>
        <v>0</v>
      </c>
      <c r="G346" s="39">
        <f>IF(Table1[[#This Row],[SHIFT]]&gt;0, Table1[[#This Row],[Time]]-TIME(Table1[[#This Row],[SHIFT]],0,0),Table1[[#This Row],[Time]]+TIME(ABS(Table1[[#This Row],[SHIFT]]),0,0))-Table1[[#This Row],[Day]]</f>
        <v>0.70611111111111102</v>
      </c>
      <c r="H346" s="7">
        <f>ROUND(IF(Table1[[#This Row],[SHIFT]]&gt;0, Table1[[#This Row],[Time]]-TIME(Table1[[#This Row],[SHIFT]],0,0),Table1[[#This Row],[Time]]+TIME(ABS(Table1[[#This Row],[SHIFT]]),0,0))-0.5, 0)</f>
        <v>0</v>
      </c>
    </row>
    <row r="347" spans="1:8" ht="30">
      <c r="A347" s="27" t="s">
        <v>406</v>
      </c>
      <c r="B347" s="28" t="s">
        <v>95</v>
      </c>
      <c r="C347" s="29" t="s">
        <v>518</v>
      </c>
      <c r="D347" s="37">
        <f>MID(C347, 6, 11)+Table1[[#This Row],[Day]]</f>
        <v>44607</v>
      </c>
      <c r="E347" s="38">
        <f>TIMEVALUE(MID(C347,17,9))</f>
        <v>0.81663194444444442</v>
      </c>
      <c r="F347" s="39">
        <f>_xlfn.NUMBERVALUE(MID(C347,26,6))/100</f>
        <v>0</v>
      </c>
      <c r="G347" s="39">
        <f>IF(Table1[[#This Row],[SHIFT]]&gt;0, Table1[[#This Row],[Time]]-TIME(Table1[[#This Row],[SHIFT]],0,0),Table1[[#This Row],[Time]]+TIME(ABS(Table1[[#This Row],[SHIFT]]),0,0))-Table1[[#This Row],[Day]]</f>
        <v>0.81663194444444442</v>
      </c>
      <c r="H347" s="7">
        <f>ROUND(IF(Table1[[#This Row],[SHIFT]]&gt;0, Table1[[#This Row],[Time]]-TIME(Table1[[#This Row],[SHIFT]],0,0),Table1[[#This Row],[Time]]+TIME(ABS(Table1[[#This Row],[SHIFT]]),0,0))-0.5, 0)</f>
        <v>0</v>
      </c>
    </row>
    <row r="348" spans="1:8" ht="30">
      <c r="A348" s="27" t="s">
        <v>406</v>
      </c>
      <c r="B348" s="28" t="s">
        <v>93</v>
      </c>
      <c r="C348" s="29" t="s">
        <v>513</v>
      </c>
      <c r="D348" s="37">
        <f>MID(C348, 6, 11)+Table1[[#This Row],[Day]]</f>
        <v>44607</v>
      </c>
      <c r="E348" s="38">
        <f>TIMEVALUE(MID(C348,17,9))</f>
        <v>0.8303124999999999</v>
      </c>
      <c r="F348" s="39">
        <f>_xlfn.NUMBERVALUE(MID(C348,26,6))/100</f>
        <v>0</v>
      </c>
      <c r="G348" s="39">
        <f>IF(Table1[[#This Row],[SHIFT]]&gt;0, Table1[[#This Row],[Time]]-TIME(Table1[[#This Row],[SHIFT]],0,0),Table1[[#This Row],[Time]]+TIME(ABS(Table1[[#This Row],[SHIFT]]),0,0))-Table1[[#This Row],[Day]]</f>
        <v>0.8303124999999999</v>
      </c>
      <c r="H348" s="7">
        <f>ROUND(IF(Table1[[#This Row],[SHIFT]]&gt;0, Table1[[#This Row],[Time]]-TIME(Table1[[#This Row],[SHIFT]],0,0),Table1[[#This Row],[Time]]+TIME(ABS(Table1[[#This Row],[SHIFT]]),0,0))-0.5, 0)</f>
        <v>0</v>
      </c>
    </row>
    <row r="349" spans="1:8" ht="30">
      <c r="A349" s="27" t="s">
        <v>406</v>
      </c>
      <c r="B349" s="28" t="s">
        <v>91</v>
      </c>
      <c r="C349" s="29" t="s">
        <v>1033</v>
      </c>
      <c r="D349" s="37">
        <f>MID(C349, 6, 11)+Table1[[#This Row],[Day]]</f>
        <v>44607</v>
      </c>
      <c r="E349" s="38">
        <f>TIMEVALUE(MID(C349,17,9))</f>
        <v>0.92575231481481479</v>
      </c>
      <c r="F349" s="39">
        <f>_xlfn.NUMBERVALUE(MID(C349,26,6))/100</f>
        <v>0</v>
      </c>
      <c r="G349" s="39">
        <f>IF(Table1[[#This Row],[SHIFT]]&gt;0, Table1[[#This Row],[Time]]-TIME(Table1[[#This Row],[SHIFT]],0,0),Table1[[#This Row],[Time]]+TIME(ABS(Table1[[#This Row],[SHIFT]]),0,0))-Table1[[#This Row],[Day]]</f>
        <v>0.92575231481481479</v>
      </c>
      <c r="H349" s="7">
        <f>ROUND(IF(Table1[[#This Row],[SHIFT]]&gt;0, Table1[[#This Row],[Time]]-TIME(Table1[[#This Row],[SHIFT]],0,0),Table1[[#This Row],[Time]]+TIME(ABS(Table1[[#This Row],[SHIFT]]),0,0))-0.5, 0)</f>
        <v>0</v>
      </c>
    </row>
    <row r="350" spans="1:8" ht="30">
      <c r="A350" s="27" t="s">
        <v>1170</v>
      </c>
      <c r="B350" s="28" t="s">
        <v>91</v>
      </c>
      <c r="C350" s="29" t="s">
        <v>975</v>
      </c>
      <c r="D350" s="37">
        <f>MID(C350, 6, 11)+Table1[[#This Row],[Day]]</f>
        <v>44608</v>
      </c>
      <c r="E350" s="38">
        <f>TIMEVALUE(MID(C350,17,9))</f>
        <v>0.56943287037037038</v>
      </c>
      <c r="F350" s="39">
        <f>_xlfn.NUMBERVALUE(MID(C350,26,6))/100</f>
        <v>0</v>
      </c>
      <c r="G350" s="39">
        <f>IF(Table1[[#This Row],[SHIFT]]&gt;0, Table1[[#This Row],[Time]]-TIME(Table1[[#This Row],[SHIFT]],0,0),Table1[[#This Row],[Time]]+TIME(ABS(Table1[[#This Row],[SHIFT]]),0,0))-Table1[[#This Row],[Day]]</f>
        <v>0.56943287037037038</v>
      </c>
      <c r="H350" s="7">
        <f>ROUND(IF(Table1[[#This Row],[SHIFT]]&gt;0, Table1[[#This Row],[Time]]-TIME(Table1[[#This Row],[SHIFT]],0,0),Table1[[#This Row],[Time]]+TIME(ABS(Table1[[#This Row],[SHIFT]]),0,0))-0.5, 0)</f>
        <v>0</v>
      </c>
    </row>
    <row r="351" spans="1:8" ht="30">
      <c r="A351" s="27" t="s">
        <v>1170</v>
      </c>
      <c r="B351" s="28" t="s">
        <v>93</v>
      </c>
      <c r="C351" s="29" t="s">
        <v>942</v>
      </c>
      <c r="D351" s="37">
        <f>MID(C351, 6, 11)+Table1[[#This Row],[Day]]</f>
        <v>44608</v>
      </c>
      <c r="E351" s="38">
        <f>TIMEVALUE(MID(C351,17,9))</f>
        <v>0.77363425925925933</v>
      </c>
      <c r="F351" s="39">
        <f>_xlfn.NUMBERVALUE(MID(C351,26,6))/100</f>
        <v>0</v>
      </c>
      <c r="G351" s="39">
        <f>IF(Table1[[#This Row],[SHIFT]]&gt;0, Table1[[#This Row],[Time]]-TIME(Table1[[#This Row],[SHIFT]],0,0),Table1[[#This Row],[Time]]+TIME(ABS(Table1[[#This Row],[SHIFT]]),0,0))-Table1[[#This Row],[Day]]</f>
        <v>0.77363425925925933</v>
      </c>
      <c r="H351" s="7">
        <f>ROUND(IF(Table1[[#This Row],[SHIFT]]&gt;0, Table1[[#This Row],[Time]]-TIME(Table1[[#This Row],[SHIFT]],0,0),Table1[[#This Row],[Time]]+TIME(ABS(Table1[[#This Row],[SHIFT]]),0,0))-0.5, 0)</f>
        <v>0</v>
      </c>
    </row>
    <row r="352" spans="1:8" ht="30">
      <c r="A352" s="27" t="s">
        <v>404</v>
      </c>
      <c r="B352" s="28" t="s">
        <v>95</v>
      </c>
      <c r="C352" s="29" t="s">
        <v>405</v>
      </c>
      <c r="D352" s="37">
        <f>MID(C352, 6, 11)+Table1[[#This Row],[Day]]</f>
        <v>44606</v>
      </c>
      <c r="E352" s="38">
        <f>TIMEVALUE(MID(C352,17,9))</f>
        <v>0.95747685185185183</v>
      </c>
      <c r="F352" s="39">
        <f>_xlfn.NUMBERVALUE(MID(C352,26,6))/100</f>
        <v>0</v>
      </c>
      <c r="G352" s="39">
        <f>IF(Table1[[#This Row],[SHIFT]]&gt;0, Table1[[#This Row],[Time]]-TIME(Table1[[#This Row],[SHIFT]],0,0),Table1[[#This Row],[Time]]+TIME(ABS(Table1[[#This Row],[SHIFT]]),0,0))-Table1[[#This Row],[Day]]</f>
        <v>0.95747685185185183</v>
      </c>
      <c r="H352" s="7">
        <f>ROUND(IF(Table1[[#This Row],[SHIFT]]&gt;0, Table1[[#This Row],[Time]]-TIME(Table1[[#This Row],[SHIFT]],0,0),Table1[[#This Row],[Time]]+TIME(ABS(Table1[[#This Row],[SHIFT]]),0,0))-0.5, 0)</f>
        <v>0</v>
      </c>
    </row>
    <row r="353" spans="1:8" ht="30">
      <c r="A353" s="27" t="s">
        <v>404</v>
      </c>
      <c r="B353" s="28" t="s">
        <v>96</v>
      </c>
      <c r="C353" s="29" t="s">
        <v>499</v>
      </c>
      <c r="D353" s="37">
        <f>MID(C353, 6, 11)+Table1[[#This Row],[Day]]</f>
        <v>44607</v>
      </c>
      <c r="E353" s="38">
        <f>TIMEVALUE(MID(C353,17,9))</f>
        <v>0.16355324074074074</v>
      </c>
      <c r="F353" s="39">
        <f>_xlfn.NUMBERVALUE(MID(C353,26,6))/100</f>
        <v>0</v>
      </c>
      <c r="G353" s="39">
        <f>IF(Table1[[#This Row],[SHIFT]]&gt;0, Table1[[#This Row],[Time]]-TIME(Table1[[#This Row],[SHIFT]],0,0),Table1[[#This Row],[Time]]+TIME(ABS(Table1[[#This Row],[SHIFT]]),0,0))-Table1[[#This Row],[Day]]</f>
        <v>0.16355324074074074</v>
      </c>
      <c r="H353" s="7">
        <f>ROUND(IF(Table1[[#This Row],[SHIFT]]&gt;0, Table1[[#This Row],[Time]]-TIME(Table1[[#This Row],[SHIFT]],0,0),Table1[[#This Row],[Time]]+TIME(ABS(Table1[[#This Row],[SHIFT]]),0,0))-0.5, 0)</f>
        <v>0</v>
      </c>
    </row>
    <row r="354" spans="1:8" ht="30">
      <c r="A354" s="27" t="s">
        <v>404</v>
      </c>
      <c r="B354" s="28" t="s">
        <v>93</v>
      </c>
      <c r="C354" s="29" t="s">
        <v>496</v>
      </c>
      <c r="D354" s="37">
        <f>MID(C354, 6, 11)+Table1[[#This Row],[Day]]</f>
        <v>44607</v>
      </c>
      <c r="E354" s="38">
        <f>TIMEVALUE(MID(C354,17,9))</f>
        <v>0.24048611111111109</v>
      </c>
      <c r="F354" s="39">
        <f>_xlfn.NUMBERVALUE(MID(C354,26,6))/100</f>
        <v>0</v>
      </c>
      <c r="G354" s="39">
        <f>IF(Table1[[#This Row],[SHIFT]]&gt;0, Table1[[#This Row],[Time]]-TIME(Table1[[#This Row],[SHIFT]],0,0),Table1[[#This Row],[Time]]+TIME(ABS(Table1[[#This Row],[SHIFT]]),0,0))-Table1[[#This Row],[Day]]</f>
        <v>0.24048611111111109</v>
      </c>
      <c r="H354" s="7">
        <f>ROUND(IF(Table1[[#This Row],[SHIFT]]&gt;0, Table1[[#This Row],[Time]]-TIME(Table1[[#This Row],[SHIFT]],0,0),Table1[[#This Row],[Time]]+TIME(ABS(Table1[[#This Row],[SHIFT]]),0,0))-0.5, 0)</f>
        <v>0</v>
      </c>
    </row>
    <row r="355" spans="1:8" ht="30">
      <c r="A355" s="27" t="s">
        <v>404</v>
      </c>
      <c r="B355" s="28" t="s">
        <v>91</v>
      </c>
      <c r="C355" s="29" t="s">
        <v>438</v>
      </c>
      <c r="D355" s="37">
        <f>MID(C355, 6, 11)+Table1[[#This Row],[Day]]</f>
        <v>44607</v>
      </c>
      <c r="E355" s="38">
        <f>TIMEVALUE(MID(C355,17,9))</f>
        <v>0.5194791666666666</v>
      </c>
      <c r="F355" s="39">
        <f>_xlfn.NUMBERVALUE(MID(C355,26,6))/100</f>
        <v>0</v>
      </c>
      <c r="G355" s="39">
        <f>IF(Table1[[#This Row],[SHIFT]]&gt;0, Table1[[#This Row],[Time]]-TIME(Table1[[#This Row],[SHIFT]],0,0),Table1[[#This Row],[Time]]+TIME(ABS(Table1[[#This Row],[SHIFT]]),0,0))-Table1[[#This Row],[Day]]</f>
        <v>0.5194791666666666</v>
      </c>
      <c r="H355" s="7">
        <f>ROUND(IF(Table1[[#This Row],[SHIFT]]&gt;0, Table1[[#This Row],[Time]]-TIME(Table1[[#This Row],[SHIFT]],0,0),Table1[[#This Row],[Time]]+TIME(ABS(Table1[[#This Row],[SHIFT]]),0,0))-0.5, 0)</f>
        <v>0</v>
      </c>
    </row>
    <row r="356" spans="1:8" ht="30">
      <c r="A356" s="27" t="s">
        <v>404</v>
      </c>
      <c r="B356" s="28" t="s">
        <v>91</v>
      </c>
      <c r="C356" s="29" t="s">
        <v>437</v>
      </c>
      <c r="D356" s="37">
        <f>MID(C356, 6, 11)+Table1[[#This Row],[Day]]</f>
        <v>44607</v>
      </c>
      <c r="E356" s="38">
        <f>TIMEVALUE(MID(C356,17,9))</f>
        <v>0.54451388888888885</v>
      </c>
      <c r="F356" s="39">
        <f>_xlfn.NUMBERVALUE(MID(C356,26,6))/100</f>
        <v>0</v>
      </c>
      <c r="G356" s="39">
        <f>IF(Table1[[#This Row],[SHIFT]]&gt;0, Table1[[#This Row],[Time]]-TIME(Table1[[#This Row],[SHIFT]],0,0),Table1[[#This Row],[Time]]+TIME(ABS(Table1[[#This Row],[SHIFT]]),0,0))-Table1[[#This Row],[Day]]</f>
        <v>0.54451388888888885</v>
      </c>
      <c r="H356" s="7">
        <f>ROUND(IF(Table1[[#This Row],[SHIFT]]&gt;0, Table1[[#This Row],[Time]]-TIME(Table1[[#This Row],[SHIFT]],0,0),Table1[[#This Row],[Time]]+TIME(ABS(Table1[[#This Row],[SHIFT]]),0,0))-0.5, 0)</f>
        <v>0</v>
      </c>
    </row>
    <row r="357" spans="1:8" ht="30">
      <c r="A357" s="27" t="s">
        <v>404</v>
      </c>
      <c r="B357" s="30" t="s">
        <v>96</v>
      </c>
      <c r="C357" s="29" t="s">
        <v>578</v>
      </c>
      <c r="D357" s="37">
        <f>MID(C357, 6, 11)+Table1[[#This Row],[Day]]</f>
        <v>44607</v>
      </c>
      <c r="E357" s="38">
        <f>TIMEVALUE(MID(C357,17,9))</f>
        <v>0.60113425925925923</v>
      </c>
      <c r="F357" s="39">
        <f>_xlfn.NUMBERVALUE(MID(C357,26,6))/100</f>
        <v>0</v>
      </c>
      <c r="G357" s="39">
        <f>IF(Table1[[#This Row],[SHIFT]]&gt;0, Table1[[#This Row],[Time]]-TIME(Table1[[#This Row],[SHIFT]],0,0),Table1[[#This Row],[Time]]+TIME(ABS(Table1[[#This Row],[SHIFT]]),0,0))-Table1[[#This Row],[Day]]</f>
        <v>0.60113425925925923</v>
      </c>
      <c r="H357" s="7">
        <f>ROUND(IF(Table1[[#This Row],[SHIFT]]&gt;0, Table1[[#This Row],[Time]]-TIME(Table1[[#This Row],[SHIFT]],0,0),Table1[[#This Row],[Time]]+TIME(ABS(Table1[[#This Row],[SHIFT]]),0,0))-0.5, 0)</f>
        <v>0</v>
      </c>
    </row>
    <row r="358" spans="1:8" ht="30">
      <c r="A358" s="27" t="s">
        <v>404</v>
      </c>
      <c r="B358" s="28" t="s">
        <v>91</v>
      </c>
      <c r="C358" s="29" t="s">
        <v>564</v>
      </c>
      <c r="D358" s="37">
        <f>MID(C358, 6, 11)+Table1[[#This Row],[Day]]</f>
        <v>44607</v>
      </c>
      <c r="E358" s="38">
        <f>TIMEVALUE(MID(C358,17,9))</f>
        <v>0.72361111111111109</v>
      </c>
      <c r="F358" s="39">
        <f>_xlfn.NUMBERVALUE(MID(C358,26,6))/100</f>
        <v>0</v>
      </c>
      <c r="G358" s="39">
        <f>IF(Table1[[#This Row],[SHIFT]]&gt;0, Table1[[#This Row],[Time]]-TIME(Table1[[#This Row],[SHIFT]],0,0),Table1[[#This Row],[Time]]+TIME(ABS(Table1[[#This Row],[SHIFT]]),0,0))-Table1[[#This Row],[Day]]</f>
        <v>0.72361111111111109</v>
      </c>
      <c r="H358" s="7">
        <f>ROUND(IF(Table1[[#This Row],[SHIFT]]&gt;0, Table1[[#This Row],[Time]]-TIME(Table1[[#This Row],[SHIFT]],0,0),Table1[[#This Row],[Time]]+TIME(ABS(Table1[[#This Row],[SHIFT]]),0,0))-0.5, 0)</f>
        <v>0</v>
      </c>
    </row>
    <row r="359" spans="1:8" ht="30">
      <c r="A359" s="27" t="s">
        <v>404</v>
      </c>
      <c r="B359" s="30" t="s">
        <v>91</v>
      </c>
      <c r="C359" s="29" t="s">
        <v>512</v>
      </c>
      <c r="D359" s="37">
        <f>MID(C359, 6, 11)+Table1[[#This Row],[Day]]</f>
        <v>44607</v>
      </c>
      <c r="E359" s="38">
        <f>TIMEVALUE(MID(C359,17,9))</f>
        <v>0.83643518518518523</v>
      </c>
      <c r="F359" s="39">
        <f>_xlfn.NUMBERVALUE(MID(C359,26,6))/100</f>
        <v>0</v>
      </c>
      <c r="G359" s="39">
        <f>IF(Table1[[#This Row],[SHIFT]]&gt;0, Table1[[#This Row],[Time]]-TIME(Table1[[#This Row],[SHIFT]],0,0),Table1[[#This Row],[Time]]+TIME(ABS(Table1[[#This Row],[SHIFT]]),0,0))-Table1[[#This Row],[Day]]</f>
        <v>0.83643518518518523</v>
      </c>
      <c r="H359" s="7">
        <f>ROUND(IF(Table1[[#This Row],[SHIFT]]&gt;0, Table1[[#This Row],[Time]]-TIME(Table1[[#This Row],[SHIFT]],0,0),Table1[[#This Row],[Time]]+TIME(ABS(Table1[[#This Row],[SHIFT]]),0,0))-0.5, 0)</f>
        <v>0</v>
      </c>
    </row>
    <row r="360" spans="1:8">
      <c r="A360" s="27" t="s">
        <v>402</v>
      </c>
      <c r="B360" s="30" t="s">
        <v>95</v>
      </c>
      <c r="C360" s="29" t="s">
        <v>403</v>
      </c>
      <c r="D360" s="37">
        <f>MID(C360, 6, 11)+Table1[[#This Row],[Day]]</f>
        <v>44606</v>
      </c>
      <c r="E360" s="38">
        <f>TIMEVALUE(MID(C360,17,9))</f>
        <v>0.95755787037037043</v>
      </c>
      <c r="F360" s="39">
        <f>_xlfn.NUMBERVALUE(MID(C360,26,6))/100</f>
        <v>0</v>
      </c>
      <c r="G360" s="39">
        <f>IF(Table1[[#This Row],[SHIFT]]&gt;0, Table1[[#This Row],[Time]]-TIME(Table1[[#This Row],[SHIFT]],0,0),Table1[[#This Row],[Time]]+TIME(ABS(Table1[[#This Row],[SHIFT]]),0,0))-Table1[[#This Row],[Day]]</f>
        <v>0.95755787037037043</v>
      </c>
      <c r="H360" s="7">
        <f>ROUND(IF(Table1[[#This Row],[SHIFT]]&gt;0, Table1[[#This Row],[Time]]-TIME(Table1[[#This Row],[SHIFT]],0,0),Table1[[#This Row],[Time]]+TIME(ABS(Table1[[#This Row],[SHIFT]]),0,0))-0.5, 0)</f>
        <v>0</v>
      </c>
    </row>
    <row r="361" spans="1:8">
      <c r="A361" s="27" t="s">
        <v>402</v>
      </c>
      <c r="B361" s="28" t="s">
        <v>91</v>
      </c>
      <c r="C361" s="29" t="s">
        <v>393</v>
      </c>
      <c r="D361" s="37">
        <f>MID(C361, 6, 11)+Table1[[#This Row],[Day]]</f>
        <v>44606</v>
      </c>
      <c r="E361" s="38">
        <f>TIMEVALUE(MID(C361,17,9))</f>
        <v>0.98715277777777777</v>
      </c>
      <c r="F361" s="39">
        <f>_xlfn.NUMBERVALUE(MID(C361,26,6))/100</f>
        <v>0</v>
      </c>
      <c r="G361" s="39">
        <f>IF(Table1[[#This Row],[SHIFT]]&gt;0, Table1[[#This Row],[Time]]-TIME(Table1[[#This Row],[SHIFT]],0,0),Table1[[#This Row],[Time]]+TIME(ABS(Table1[[#This Row],[SHIFT]]),0,0))-Table1[[#This Row],[Day]]</f>
        <v>0.98715277777777777</v>
      </c>
      <c r="H361" s="7">
        <f>ROUND(IF(Table1[[#This Row],[SHIFT]]&gt;0, Table1[[#This Row],[Time]]-TIME(Table1[[#This Row],[SHIFT]],0,0),Table1[[#This Row],[Time]]+TIME(ABS(Table1[[#This Row],[SHIFT]]),0,0))-0.5, 0)</f>
        <v>0</v>
      </c>
    </row>
    <row r="362" spans="1:8">
      <c r="A362" s="27" t="s">
        <v>402</v>
      </c>
      <c r="B362" s="28" t="s">
        <v>93</v>
      </c>
      <c r="C362" s="29" t="s">
        <v>497</v>
      </c>
      <c r="D362" s="37">
        <f>MID(C362, 6, 11)+Table1[[#This Row],[Day]]</f>
        <v>44607</v>
      </c>
      <c r="E362" s="38">
        <f>TIMEVALUE(MID(C362,17,9))</f>
        <v>0.21292824074074077</v>
      </c>
      <c r="F362" s="39">
        <f>_xlfn.NUMBERVALUE(MID(C362,26,6))/100</f>
        <v>0</v>
      </c>
      <c r="G362" s="39">
        <f>IF(Table1[[#This Row],[SHIFT]]&gt;0, Table1[[#This Row],[Time]]-TIME(Table1[[#This Row],[SHIFT]],0,0),Table1[[#This Row],[Time]]+TIME(ABS(Table1[[#This Row],[SHIFT]]),0,0))-Table1[[#This Row],[Day]]</f>
        <v>0.21292824074074077</v>
      </c>
      <c r="H362" s="7">
        <f>ROUND(IF(Table1[[#This Row],[SHIFT]]&gt;0, Table1[[#This Row],[Time]]-TIME(Table1[[#This Row],[SHIFT]],0,0),Table1[[#This Row],[Time]]+TIME(ABS(Table1[[#This Row],[SHIFT]]),0,0))-0.5, 0)</f>
        <v>0</v>
      </c>
    </row>
    <row r="363" spans="1:8">
      <c r="A363" s="27" t="s">
        <v>402</v>
      </c>
      <c r="B363" s="28" t="s">
        <v>91</v>
      </c>
      <c r="C363" s="29" t="s">
        <v>439</v>
      </c>
      <c r="D363" s="37">
        <f>MID(C363, 6, 11)+Table1[[#This Row],[Day]]</f>
        <v>44607</v>
      </c>
      <c r="E363" s="38">
        <f>TIMEVALUE(MID(C363,17,9))</f>
        <v>0.51113425925925926</v>
      </c>
      <c r="F363" s="39">
        <f>_xlfn.NUMBERVALUE(MID(C363,26,6))/100</f>
        <v>0</v>
      </c>
      <c r="G363" s="39">
        <f>IF(Table1[[#This Row],[SHIFT]]&gt;0, Table1[[#This Row],[Time]]-TIME(Table1[[#This Row],[SHIFT]],0,0),Table1[[#This Row],[Time]]+TIME(ABS(Table1[[#This Row],[SHIFT]]),0,0))-Table1[[#This Row],[Day]]</f>
        <v>0.51113425925925926</v>
      </c>
      <c r="H363" s="7">
        <f>ROUND(IF(Table1[[#This Row],[SHIFT]]&gt;0, Table1[[#This Row],[Time]]-TIME(Table1[[#This Row],[SHIFT]],0,0),Table1[[#This Row],[Time]]+TIME(ABS(Table1[[#This Row],[SHIFT]]),0,0))-0.5, 0)</f>
        <v>0</v>
      </c>
    </row>
    <row r="364" spans="1:8">
      <c r="A364" s="27" t="s">
        <v>1171</v>
      </c>
      <c r="B364" s="28" t="s">
        <v>91</v>
      </c>
      <c r="C364" s="29" t="s">
        <v>981</v>
      </c>
      <c r="D364" s="37">
        <f>MID(C364, 6, 11)+Table1[[#This Row],[Day]]</f>
        <v>44608</v>
      </c>
      <c r="E364" s="38">
        <f>TIMEVALUE(MID(C364,17,9))</f>
        <v>0.55744212962962958</v>
      </c>
      <c r="F364" s="39">
        <f>_xlfn.NUMBERVALUE(MID(C364,26,6))/100</f>
        <v>0</v>
      </c>
      <c r="G364" s="39">
        <f>IF(Table1[[#This Row],[SHIFT]]&gt;0, Table1[[#This Row],[Time]]-TIME(Table1[[#This Row],[SHIFT]],0,0),Table1[[#This Row],[Time]]+TIME(ABS(Table1[[#This Row],[SHIFT]]),0,0))-Table1[[#This Row],[Day]]</f>
        <v>0.55744212962962958</v>
      </c>
      <c r="H364" s="7">
        <f>ROUND(IF(Table1[[#This Row],[SHIFT]]&gt;0, Table1[[#This Row],[Time]]-TIME(Table1[[#This Row],[SHIFT]],0,0),Table1[[#This Row],[Time]]+TIME(ABS(Table1[[#This Row],[SHIFT]]),0,0))-0.5, 0)</f>
        <v>0</v>
      </c>
    </row>
    <row r="365" spans="1:8" ht="30">
      <c r="A365" s="27" t="s">
        <v>400</v>
      </c>
      <c r="B365" s="28" t="s">
        <v>95</v>
      </c>
      <c r="C365" s="29" t="s">
        <v>401</v>
      </c>
      <c r="D365" s="37">
        <f>MID(C365, 6, 11)+Table1[[#This Row],[Day]]</f>
        <v>44606</v>
      </c>
      <c r="E365" s="38">
        <f>TIMEVALUE(MID(C365,17,9))</f>
        <v>0.95761574074074074</v>
      </c>
      <c r="F365" s="39">
        <f>_xlfn.NUMBERVALUE(MID(C365,26,6))/100</f>
        <v>0</v>
      </c>
      <c r="G365" s="39">
        <f>IF(Table1[[#This Row],[SHIFT]]&gt;0, Table1[[#This Row],[Time]]-TIME(Table1[[#This Row],[SHIFT]],0,0),Table1[[#This Row],[Time]]+TIME(ABS(Table1[[#This Row],[SHIFT]]),0,0))-Table1[[#This Row],[Day]]</f>
        <v>0.95761574074074074</v>
      </c>
      <c r="H365" s="7">
        <f>ROUND(IF(Table1[[#This Row],[SHIFT]]&gt;0, Table1[[#This Row],[Time]]-TIME(Table1[[#This Row],[SHIFT]],0,0),Table1[[#This Row],[Time]]+TIME(ABS(Table1[[#This Row],[SHIFT]]),0,0))-0.5, 0)</f>
        <v>0</v>
      </c>
    </row>
    <row r="366" spans="1:8" ht="30">
      <c r="A366" s="27" t="s">
        <v>400</v>
      </c>
      <c r="B366" s="28" t="s">
        <v>91</v>
      </c>
      <c r="C366" s="29" t="s">
        <v>391</v>
      </c>
      <c r="D366" s="37">
        <f>MID(C366, 6, 11)+Table1[[#This Row],[Day]]</f>
        <v>44606</v>
      </c>
      <c r="E366" s="38">
        <f>TIMEVALUE(MID(C366,17,9))</f>
        <v>0.99842592592592594</v>
      </c>
      <c r="F366" s="39">
        <f>_xlfn.NUMBERVALUE(MID(C366,26,6))/100</f>
        <v>0</v>
      </c>
      <c r="G366" s="39">
        <f>IF(Table1[[#This Row],[SHIFT]]&gt;0, Table1[[#This Row],[Time]]-TIME(Table1[[#This Row],[SHIFT]],0,0),Table1[[#This Row],[Time]]+TIME(ABS(Table1[[#This Row],[SHIFT]]),0,0))-Table1[[#This Row],[Day]]</f>
        <v>0.99842592592592594</v>
      </c>
      <c r="H366" s="7">
        <f>ROUND(IF(Table1[[#This Row],[SHIFT]]&gt;0, Table1[[#This Row],[Time]]-TIME(Table1[[#This Row],[SHIFT]],0,0),Table1[[#This Row],[Time]]+TIME(ABS(Table1[[#This Row],[SHIFT]]),0,0))-0.5, 0)</f>
        <v>0</v>
      </c>
    </row>
    <row r="367" spans="1:8" ht="30">
      <c r="A367" s="27" t="s">
        <v>400</v>
      </c>
      <c r="B367" s="28" t="s">
        <v>93</v>
      </c>
      <c r="C367" s="29" t="s">
        <v>493</v>
      </c>
      <c r="D367" s="37">
        <f>MID(C367, 6, 11)+Table1[[#This Row],[Day]]</f>
        <v>44607</v>
      </c>
      <c r="E367" s="38">
        <f>TIMEVALUE(MID(C367,17,9))</f>
        <v>0.29146990740740741</v>
      </c>
      <c r="F367" s="39">
        <f>_xlfn.NUMBERVALUE(MID(C367,26,6))/100</f>
        <v>0</v>
      </c>
      <c r="G367" s="39">
        <f>IF(Table1[[#This Row],[SHIFT]]&gt;0, Table1[[#This Row],[Time]]-TIME(Table1[[#This Row],[SHIFT]],0,0),Table1[[#This Row],[Time]]+TIME(ABS(Table1[[#This Row],[SHIFT]]),0,0))-Table1[[#This Row],[Day]]</f>
        <v>0.29146990740740741</v>
      </c>
      <c r="H367" s="7">
        <f>ROUND(IF(Table1[[#This Row],[SHIFT]]&gt;0, Table1[[#This Row],[Time]]-TIME(Table1[[#This Row],[SHIFT]],0,0),Table1[[#This Row],[Time]]+TIME(ABS(Table1[[#This Row],[SHIFT]]),0,0))-0.5, 0)</f>
        <v>0</v>
      </c>
    </row>
    <row r="368" spans="1:8" ht="30">
      <c r="A368" s="27" t="s">
        <v>400</v>
      </c>
      <c r="B368" s="28" t="s">
        <v>96</v>
      </c>
      <c r="C368" s="29" t="s">
        <v>491</v>
      </c>
      <c r="D368" s="37">
        <f>MID(C368, 6, 11)+Table1[[#This Row],[Day]]</f>
        <v>44607</v>
      </c>
      <c r="E368" s="38">
        <f>TIMEVALUE(MID(C368,17,9))</f>
        <v>0.36097222222222225</v>
      </c>
      <c r="F368" s="39">
        <f>_xlfn.NUMBERVALUE(MID(C368,26,6))/100</f>
        <v>0</v>
      </c>
      <c r="G368" s="39">
        <f>IF(Table1[[#This Row],[SHIFT]]&gt;0, Table1[[#This Row],[Time]]-TIME(Table1[[#This Row],[SHIFT]],0,0),Table1[[#This Row],[Time]]+TIME(ABS(Table1[[#This Row],[SHIFT]]),0,0))-Table1[[#This Row],[Day]]</f>
        <v>0.36097222222222225</v>
      </c>
      <c r="H368" s="7">
        <f>ROUND(IF(Table1[[#This Row],[SHIFT]]&gt;0, Table1[[#This Row],[Time]]-TIME(Table1[[#This Row],[SHIFT]],0,0),Table1[[#This Row],[Time]]+TIME(ABS(Table1[[#This Row],[SHIFT]]),0,0))-0.5, 0)</f>
        <v>0</v>
      </c>
    </row>
    <row r="369" spans="1:8" ht="30">
      <c r="A369" s="27" t="s">
        <v>400</v>
      </c>
      <c r="B369" s="28" t="s">
        <v>457</v>
      </c>
      <c r="C369" s="29" t="s">
        <v>458</v>
      </c>
      <c r="D369" s="37">
        <f>MID(C369, 6, 11)+Table1[[#This Row],[Day]]</f>
        <v>44607</v>
      </c>
      <c r="E369" s="38">
        <f>TIMEVALUE(MID(C369,17,9))</f>
        <v>0.43283564814814812</v>
      </c>
      <c r="F369" s="39">
        <f>_xlfn.NUMBERVALUE(MID(C369,26,6))/100</f>
        <v>0</v>
      </c>
      <c r="G369" s="39">
        <f>IF(Table1[[#This Row],[SHIFT]]&gt;0, Table1[[#This Row],[Time]]-TIME(Table1[[#This Row],[SHIFT]],0,0),Table1[[#This Row],[Time]]+TIME(ABS(Table1[[#This Row],[SHIFT]]),0,0))-Table1[[#This Row],[Day]]</f>
        <v>0.43283564814814812</v>
      </c>
      <c r="H369" s="7">
        <f>ROUND(IF(Table1[[#This Row],[SHIFT]]&gt;0, Table1[[#This Row],[Time]]-TIME(Table1[[#This Row],[SHIFT]],0,0),Table1[[#This Row],[Time]]+TIME(ABS(Table1[[#This Row],[SHIFT]]),0,0))-0.5, 0)</f>
        <v>0</v>
      </c>
    </row>
    <row r="370" spans="1:8" ht="30">
      <c r="A370" s="27" t="s">
        <v>400</v>
      </c>
      <c r="B370" s="28" t="s">
        <v>91</v>
      </c>
      <c r="C370" s="29" t="s">
        <v>575</v>
      </c>
      <c r="D370" s="37">
        <f>MID(C370, 6, 11)+Table1[[#This Row],[Day]]</f>
        <v>44607</v>
      </c>
      <c r="E370" s="38">
        <f>TIMEVALUE(MID(C370,17,9))</f>
        <v>0.6564120370370371</v>
      </c>
      <c r="F370" s="39">
        <f>_xlfn.NUMBERVALUE(MID(C370,26,6))/100</f>
        <v>0</v>
      </c>
      <c r="G370" s="39">
        <f>IF(Table1[[#This Row],[SHIFT]]&gt;0, Table1[[#This Row],[Time]]-TIME(Table1[[#This Row],[SHIFT]],0,0),Table1[[#This Row],[Time]]+TIME(ABS(Table1[[#This Row],[SHIFT]]),0,0))-Table1[[#This Row],[Day]]</f>
        <v>0.6564120370370371</v>
      </c>
      <c r="H370" s="7">
        <f>ROUND(IF(Table1[[#This Row],[SHIFT]]&gt;0, Table1[[#This Row],[Time]]-TIME(Table1[[#This Row],[SHIFT]],0,0),Table1[[#This Row],[Time]]+TIME(ABS(Table1[[#This Row],[SHIFT]]),0,0))-0.5, 0)</f>
        <v>0</v>
      </c>
    </row>
    <row r="371" spans="1:8" ht="30">
      <c r="A371" s="27" t="s">
        <v>400</v>
      </c>
      <c r="B371" s="28" t="s">
        <v>457</v>
      </c>
      <c r="C371" s="29" t="s">
        <v>559</v>
      </c>
      <c r="D371" s="37">
        <f>MID(C371, 6, 11)+Table1[[#This Row],[Day]]</f>
        <v>44607</v>
      </c>
      <c r="E371" s="38">
        <f>TIMEVALUE(MID(C371,17,9))</f>
        <v>0.74268518518518523</v>
      </c>
      <c r="F371" s="39">
        <f>_xlfn.NUMBERVALUE(MID(C371,26,6))/100</f>
        <v>0</v>
      </c>
      <c r="G371" s="39">
        <f>IF(Table1[[#This Row],[SHIFT]]&gt;0, Table1[[#This Row],[Time]]-TIME(Table1[[#This Row],[SHIFT]],0,0),Table1[[#This Row],[Time]]+TIME(ABS(Table1[[#This Row],[SHIFT]]),0,0))-Table1[[#This Row],[Day]]</f>
        <v>0.74268518518518523</v>
      </c>
      <c r="H371" s="7">
        <f>ROUND(IF(Table1[[#This Row],[SHIFT]]&gt;0, Table1[[#This Row],[Time]]-TIME(Table1[[#This Row],[SHIFT]],0,0),Table1[[#This Row],[Time]]+TIME(ABS(Table1[[#This Row],[SHIFT]]),0,0))-0.5, 0)</f>
        <v>0</v>
      </c>
    </row>
    <row r="372" spans="1:8" ht="30">
      <c r="A372" s="27" t="s">
        <v>400</v>
      </c>
      <c r="B372" s="28" t="s">
        <v>98</v>
      </c>
      <c r="C372" s="29" t="s">
        <v>972</v>
      </c>
      <c r="D372" s="37">
        <f>MID(C372, 6, 11)+Table1[[#This Row],[Day]]</f>
        <v>44608</v>
      </c>
      <c r="E372" s="38">
        <f>TIMEVALUE(MID(C372,17,9))</f>
        <v>0.59332175925925923</v>
      </c>
      <c r="F372" s="39">
        <f>_xlfn.NUMBERVALUE(MID(C372,26,6))/100</f>
        <v>0</v>
      </c>
      <c r="G372" s="39">
        <f>IF(Table1[[#This Row],[SHIFT]]&gt;0, Table1[[#This Row],[Time]]-TIME(Table1[[#This Row],[SHIFT]],0,0),Table1[[#This Row],[Time]]+TIME(ABS(Table1[[#This Row],[SHIFT]]),0,0))-Table1[[#This Row],[Day]]</f>
        <v>0.59332175925925923</v>
      </c>
      <c r="H372" s="7">
        <f>ROUND(IF(Table1[[#This Row],[SHIFT]]&gt;0, Table1[[#This Row],[Time]]-TIME(Table1[[#This Row],[SHIFT]],0,0),Table1[[#This Row],[Time]]+TIME(ABS(Table1[[#This Row],[SHIFT]]),0,0))-0.5, 0)</f>
        <v>0</v>
      </c>
    </row>
    <row r="373" spans="1:8" ht="30">
      <c r="A373" s="27" t="s">
        <v>400</v>
      </c>
      <c r="B373" s="28" t="s">
        <v>91</v>
      </c>
      <c r="C373" s="29" t="s">
        <v>837</v>
      </c>
      <c r="D373" s="37">
        <f>MID(C373, 6, 11)+Table1[[#This Row],[Day]]</f>
        <v>44609</v>
      </c>
      <c r="E373" s="38">
        <f>TIMEVALUE(MID(C373,17,9))</f>
        <v>0.78902777777777777</v>
      </c>
      <c r="F373" s="39">
        <f>_xlfn.NUMBERVALUE(MID(C373,26,6))/100</f>
        <v>0</v>
      </c>
      <c r="G373" s="39">
        <f>IF(Table1[[#This Row],[SHIFT]]&gt;0, Table1[[#This Row],[Time]]-TIME(Table1[[#This Row],[SHIFT]],0,0),Table1[[#This Row],[Time]]+TIME(ABS(Table1[[#This Row],[SHIFT]]),0,0))-Table1[[#This Row],[Day]]</f>
        <v>0.78902777777777777</v>
      </c>
      <c r="H373" s="7">
        <f>ROUND(IF(Table1[[#This Row],[SHIFT]]&gt;0, Table1[[#This Row],[Time]]-TIME(Table1[[#This Row],[SHIFT]],0,0),Table1[[#This Row],[Time]]+TIME(ABS(Table1[[#This Row],[SHIFT]]),0,0))-0.5, 0)</f>
        <v>0</v>
      </c>
    </row>
    <row r="374" spans="1:8" ht="30">
      <c r="A374" s="27" t="s">
        <v>400</v>
      </c>
      <c r="B374" s="28" t="s">
        <v>91</v>
      </c>
      <c r="C374" s="29" t="s">
        <v>836</v>
      </c>
      <c r="D374" s="37">
        <f>MID(C374, 6, 11)+Table1[[#This Row],[Day]]</f>
        <v>44609</v>
      </c>
      <c r="E374" s="38">
        <f>TIMEVALUE(MID(C374,17,9))</f>
        <v>0.80406250000000001</v>
      </c>
      <c r="F374" s="39">
        <f>_xlfn.NUMBERVALUE(MID(C374,26,6))/100</f>
        <v>0</v>
      </c>
      <c r="G374" s="39">
        <f>IF(Table1[[#This Row],[SHIFT]]&gt;0, Table1[[#This Row],[Time]]-TIME(Table1[[#This Row],[SHIFT]],0,0),Table1[[#This Row],[Time]]+TIME(ABS(Table1[[#This Row],[SHIFT]]),0,0))-Table1[[#This Row],[Day]]</f>
        <v>0.80406250000000001</v>
      </c>
      <c r="H374" s="7">
        <f>ROUND(IF(Table1[[#This Row],[SHIFT]]&gt;0, Table1[[#This Row],[Time]]-TIME(Table1[[#This Row],[SHIFT]],0,0),Table1[[#This Row],[Time]]+TIME(ABS(Table1[[#This Row],[SHIFT]]),0,0))-0.5, 0)</f>
        <v>0</v>
      </c>
    </row>
    <row r="375" spans="1:8" ht="30">
      <c r="A375" s="27" t="s">
        <v>400</v>
      </c>
      <c r="B375" s="28" t="s">
        <v>91</v>
      </c>
      <c r="C375" s="29" t="s">
        <v>803</v>
      </c>
      <c r="D375" s="37">
        <f>MID(C375, 6, 11)+Table1[[#This Row],[Day]]</f>
        <v>44609</v>
      </c>
      <c r="E375" s="38">
        <f>TIMEVALUE(MID(C375,17,9))</f>
        <v>0.88460648148148147</v>
      </c>
      <c r="F375" s="39">
        <f>_xlfn.NUMBERVALUE(MID(C375,26,6))/100</f>
        <v>0</v>
      </c>
      <c r="G375" s="39">
        <f>IF(Table1[[#This Row],[SHIFT]]&gt;0, Table1[[#This Row],[Time]]-TIME(Table1[[#This Row],[SHIFT]],0,0),Table1[[#This Row],[Time]]+TIME(ABS(Table1[[#This Row],[SHIFT]]),0,0))-Table1[[#This Row],[Day]]</f>
        <v>0.88460648148148147</v>
      </c>
      <c r="H375" s="7">
        <f>ROUND(IF(Table1[[#This Row],[SHIFT]]&gt;0, Table1[[#This Row],[Time]]-TIME(Table1[[#This Row],[SHIFT]],0,0),Table1[[#This Row],[Time]]+TIME(ABS(Table1[[#This Row],[SHIFT]]),0,0))-0.5, 0)</f>
        <v>0</v>
      </c>
    </row>
    <row r="376" spans="1:8" ht="30">
      <c r="A376" s="27" t="s">
        <v>488</v>
      </c>
      <c r="B376" s="28" t="s">
        <v>95</v>
      </c>
      <c r="C376" s="29" t="s">
        <v>489</v>
      </c>
      <c r="D376" s="37">
        <f>MID(C376, 6, 11)+Table1[[#This Row],[Day]]</f>
        <v>44607</v>
      </c>
      <c r="E376" s="38">
        <f>TIMEVALUE(MID(C376,17,9))</f>
        <v>0.39160879629629625</v>
      </c>
      <c r="F376" s="39">
        <f>_xlfn.NUMBERVALUE(MID(C376,26,6))/100</f>
        <v>0</v>
      </c>
      <c r="G376" s="39">
        <f>IF(Table1[[#This Row],[SHIFT]]&gt;0, Table1[[#This Row],[Time]]-TIME(Table1[[#This Row],[SHIFT]],0,0),Table1[[#This Row],[Time]]+TIME(ABS(Table1[[#This Row],[SHIFT]]),0,0))-Table1[[#This Row],[Day]]</f>
        <v>0.39160879629629625</v>
      </c>
      <c r="H376" s="7">
        <f>ROUND(IF(Table1[[#This Row],[SHIFT]]&gt;0, Table1[[#This Row],[Time]]-TIME(Table1[[#This Row],[SHIFT]],0,0),Table1[[#This Row],[Time]]+TIME(ABS(Table1[[#This Row],[SHIFT]]),0,0))-0.5, 0)</f>
        <v>0</v>
      </c>
    </row>
    <row r="377" spans="1:8" ht="30">
      <c r="A377" s="27" t="s">
        <v>488</v>
      </c>
      <c r="B377" s="28" t="s">
        <v>91</v>
      </c>
      <c r="C377" s="29" t="s">
        <v>465</v>
      </c>
      <c r="D377" s="37">
        <f>MID(C377, 6, 11)+Table1[[#This Row],[Day]]</f>
        <v>44607</v>
      </c>
      <c r="E377" s="38">
        <f>TIMEVALUE(MID(C377,17,9))</f>
        <v>0.39711805555555557</v>
      </c>
      <c r="F377" s="39">
        <f>_xlfn.NUMBERVALUE(MID(C377,26,6))/100</f>
        <v>0</v>
      </c>
      <c r="G377" s="39">
        <f>IF(Table1[[#This Row],[SHIFT]]&gt;0, Table1[[#This Row],[Time]]-TIME(Table1[[#This Row],[SHIFT]],0,0),Table1[[#This Row],[Time]]+TIME(ABS(Table1[[#This Row],[SHIFT]]),0,0))-Table1[[#This Row],[Day]]</f>
        <v>0.39711805555555557</v>
      </c>
      <c r="H377" s="7">
        <f>ROUND(IF(Table1[[#This Row],[SHIFT]]&gt;0, Table1[[#This Row],[Time]]-TIME(Table1[[#This Row],[SHIFT]],0,0),Table1[[#This Row],[Time]]+TIME(ABS(Table1[[#This Row],[SHIFT]]),0,0))-0.5, 0)</f>
        <v>0</v>
      </c>
    </row>
    <row r="378" spans="1:8" ht="30">
      <c r="A378" s="27" t="s">
        <v>488</v>
      </c>
      <c r="B378" s="28" t="s">
        <v>540</v>
      </c>
      <c r="C378" s="29" t="s">
        <v>551</v>
      </c>
      <c r="D378" s="37">
        <f>MID(C378, 6, 11)+Table1[[#This Row],[Day]]</f>
        <v>44607</v>
      </c>
      <c r="E378" s="38">
        <f>TIMEVALUE(MID(C378,17,9))</f>
        <v>0.75901620370370371</v>
      </c>
      <c r="F378" s="39">
        <f>_xlfn.NUMBERVALUE(MID(C378,26,6))/100</f>
        <v>0</v>
      </c>
      <c r="G378" s="39">
        <f>IF(Table1[[#This Row],[SHIFT]]&gt;0, Table1[[#This Row],[Time]]-TIME(Table1[[#This Row],[SHIFT]],0,0),Table1[[#This Row],[Time]]+TIME(ABS(Table1[[#This Row],[SHIFT]]),0,0))-Table1[[#This Row],[Day]]</f>
        <v>0.75901620370370371</v>
      </c>
      <c r="H378" s="7">
        <f>ROUND(IF(Table1[[#This Row],[SHIFT]]&gt;0, Table1[[#This Row],[Time]]-TIME(Table1[[#This Row],[SHIFT]],0,0),Table1[[#This Row],[Time]]+TIME(ABS(Table1[[#This Row],[SHIFT]]),0,0))-0.5, 0)</f>
        <v>0</v>
      </c>
    </row>
    <row r="379" spans="1:8" ht="30">
      <c r="A379" s="27" t="s">
        <v>488</v>
      </c>
      <c r="B379" s="28" t="s">
        <v>85</v>
      </c>
      <c r="C379" s="29" t="s">
        <v>1030</v>
      </c>
      <c r="D379" s="37">
        <f>MID(C379, 6, 11)+Table1[[#This Row],[Day]]</f>
        <v>44607</v>
      </c>
      <c r="E379" s="38">
        <f>TIMEVALUE(MID(C379,17,9))</f>
        <v>0.95747685185185183</v>
      </c>
      <c r="F379" s="39">
        <f>_xlfn.NUMBERVALUE(MID(C379,26,6))/100</f>
        <v>0</v>
      </c>
      <c r="G379" s="39">
        <f>IF(Table1[[#This Row],[SHIFT]]&gt;0, Table1[[#This Row],[Time]]-TIME(Table1[[#This Row],[SHIFT]],0,0),Table1[[#This Row],[Time]]+TIME(ABS(Table1[[#This Row],[SHIFT]]),0,0))-Table1[[#This Row],[Day]]</f>
        <v>0.95747685185185183</v>
      </c>
      <c r="H379" s="7">
        <f>ROUND(IF(Table1[[#This Row],[SHIFT]]&gt;0, Table1[[#This Row],[Time]]-TIME(Table1[[#This Row],[SHIFT]],0,0),Table1[[#This Row],[Time]]+TIME(ABS(Table1[[#This Row],[SHIFT]]),0,0))-0.5, 0)</f>
        <v>0</v>
      </c>
    </row>
    <row r="380" spans="1:8" ht="30">
      <c r="A380" s="27" t="s">
        <v>488</v>
      </c>
      <c r="B380" s="28" t="s">
        <v>91</v>
      </c>
      <c r="C380" s="29" t="s">
        <v>1005</v>
      </c>
      <c r="D380" s="37">
        <f>MID(C380, 6, 11)+Table1[[#This Row],[Day]]</f>
        <v>44608</v>
      </c>
      <c r="E380" s="38">
        <f>TIMEVALUE(MID(C380,17,9))</f>
        <v>2.5543981481481483E-2</v>
      </c>
      <c r="F380" s="39">
        <f>_xlfn.NUMBERVALUE(MID(C380,26,6))/100</f>
        <v>0</v>
      </c>
      <c r="G380" s="39">
        <f>IF(Table1[[#This Row],[SHIFT]]&gt;0, Table1[[#This Row],[Time]]-TIME(Table1[[#This Row],[SHIFT]],0,0),Table1[[#This Row],[Time]]+TIME(ABS(Table1[[#This Row],[SHIFT]]),0,0))-Table1[[#This Row],[Day]]</f>
        <v>2.5543981481481483E-2</v>
      </c>
      <c r="H380" s="7">
        <f>ROUND(IF(Table1[[#This Row],[SHIFT]]&gt;0, Table1[[#This Row],[Time]]-TIME(Table1[[#This Row],[SHIFT]],0,0),Table1[[#This Row],[Time]]+TIME(ABS(Table1[[#This Row],[SHIFT]]),0,0))-0.5, 0)</f>
        <v>0</v>
      </c>
    </row>
    <row r="381" spans="1:8" ht="30">
      <c r="A381" s="27" t="s">
        <v>488</v>
      </c>
      <c r="B381" s="28" t="s">
        <v>92</v>
      </c>
      <c r="C381" s="29" t="s">
        <v>984</v>
      </c>
      <c r="D381" s="37">
        <f>MID(C381, 6, 11)+Table1[[#This Row],[Day]]</f>
        <v>44608</v>
      </c>
      <c r="E381" s="38">
        <f>TIMEVALUE(MID(C381,17,9))</f>
        <v>0.55240740740740735</v>
      </c>
      <c r="F381" s="39">
        <f>_xlfn.NUMBERVALUE(MID(C381,26,6))/100</f>
        <v>0</v>
      </c>
      <c r="G381" s="39">
        <f>IF(Table1[[#This Row],[SHIFT]]&gt;0, Table1[[#This Row],[Time]]-TIME(Table1[[#This Row],[SHIFT]],0,0),Table1[[#This Row],[Time]]+TIME(ABS(Table1[[#This Row],[SHIFT]]),0,0))-Table1[[#This Row],[Day]]</f>
        <v>0.55240740740740735</v>
      </c>
      <c r="H381" s="7">
        <f>ROUND(IF(Table1[[#This Row],[SHIFT]]&gt;0, Table1[[#This Row],[Time]]-TIME(Table1[[#This Row],[SHIFT]],0,0),Table1[[#This Row],[Time]]+TIME(ABS(Table1[[#This Row],[SHIFT]]),0,0))-0.5, 0)</f>
        <v>0</v>
      </c>
    </row>
    <row r="382" spans="1:8" ht="30">
      <c r="A382" s="27" t="s">
        <v>488</v>
      </c>
      <c r="B382" s="28" t="s">
        <v>85</v>
      </c>
      <c r="C382" s="29" t="s">
        <v>982</v>
      </c>
      <c r="D382" s="37">
        <f>MID(C382, 6, 11)+Table1[[#This Row],[Day]]</f>
        <v>44608</v>
      </c>
      <c r="E382" s="38">
        <f>TIMEVALUE(MID(C382,17,9))</f>
        <v>0.55738425925925927</v>
      </c>
      <c r="F382" s="39">
        <f>_xlfn.NUMBERVALUE(MID(C382,26,6))/100</f>
        <v>0</v>
      </c>
      <c r="G382" s="39">
        <f>IF(Table1[[#This Row],[SHIFT]]&gt;0, Table1[[#This Row],[Time]]-TIME(Table1[[#This Row],[SHIFT]],0,0),Table1[[#This Row],[Time]]+TIME(ABS(Table1[[#This Row],[SHIFT]]),0,0))-Table1[[#This Row],[Day]]</f>
        <v>0.55738425925925927</v>
      </c>
      <c r="H382" s="7">
        <f>ROUND(IF(Table1[[#This Row],[SHIFT]]&gt;0, Table1[[#This Row],[Time]]-TIME(Table1[[#This Row],[SHIFT]],0,0),Table1[[#This Row],[Time]]+TIME(ABS(Table1[[#This Row],[SHIFT]]),0,0))-0.5, 0)</f>
        <v>0</v>
      </c>
    </row>
    <row r="383" spans="1:8" ht="30">
      <c r="A383" s="27" t="s">
        <v>488</v>
      </c>
      <c r="B383" s="28" t="s">
        <v>95</v>
      </c>
      <c r="C383" s="29" t="s">
        <v>929</v>
      </c>
      <c r="D383" s="37">
        <f>MID(C383, 6, 11)+Table1[[#This Row],[Day]]</f>
        <v>44608</v>
      </c>
      <c r="E383" s="38">
        <f>TIMEVALUE(MID(C383,17,9))</f>
        <v>0.89109953703703704</v>
      </c>
      <c r="F383" s="39">
        <f>_xlfn.NUMBERVALUE(MID(C383,26,6))/100</f>
        <v>0</v>
      </c>
      <c r="G383" s="39">
        <f>IF(Table1[[#This Row],[SHIFT]]&gt;0, Table1[[#This Row],[Time]]-TIME(Table1[[#This Row],[SHIFT]],0,0),Table1[[#This Row],[Time]]+TIME(ABS(Table1[[#This Row],[SHIFT]]),0,0))-Table1[[#This Row],[Day]]</f>
        <v>0.89109953703703704</v>
      </c>
      <c r="H383" s="7">
        <f>ROUND(IF(Table1[[#This Row],[SHIFT]]&gt;0, Table1[[#This Row],[Time]]-TIME(Table1[[#This Row],[SHIFT]],0,0),Table1[[#This Row],[Time]]+TIME(ABS(Table1[[#This Row],[SHIFT]]),0,0))-0.5, 0)</f>
        <v>0</v>
      </c>
    </row>
    <row r="384" spans="1:8" ht="30">
      <c r="A384" s="27" t="s">
        <v>488</v>
      </c>
      <c r="B384" s="28" t="s">
        <v>85</v>
      </c>
      <c r="C384" s="29" t="s">
        <v>898</v>
      </c>
      <c r="D384" s="37">
        <f>MID(C384, 6, 11)+Table1[[#This Row],[Day]]</f>
        <v>44608</v>
      </c>
      <c r="E384" s="38">
        <f>TIMEVALUE(MID(C384,17,9))</f>
        <v>0.95006944444444441</v>
      </c>
      <c r="F384" s="39">
        <f>_xlfn.NUMBERVALUE(MID(C384,26,6))/100</f>
        <v>0</v>
      </c>
      <c r="G384" s="39">
        <f>IF(Table1[[#This Row],[SHIFT]]&gt;0, Table1[[#This Row],[Time]]-TIME(Table1[[#This Row],[SHIFT]],0,0),Table1[[#This Row],[Time]]+TIME(ABS(Table1[[#This Row],[SHIFT]]),0,0))-Table1[[#This Row],[Day]]</f>
        <v>0.95006944444444441</v>
      </c>
      <c r="H384" s="7">
        <f>ROUND(IF(Table1[[#This Row],[SHIFT]]&gt;0, Table1[[#This Row],[Time]]-TIME(Table1[[#This Row],[SHIFT]],0,0),Table1[[#This Row],[Time]]+TIME(ABS(Table1[[#This Row],[SHIFT]]),0,0))-0.5, 0)</f>
        <v>0</v>
      </c>
    </row>
    <row r="385" spans="1:8" ht="30">
      <c r="A385" s="27" t="s">
        <v>488</v>
      </c>
      <c r="B385" s="28" t="s">
        <v>95</v>
      </c>
      <c r="C385" s="29" t="s">
        <v>893</v>
      </c>
      <c r="D385" s="37">
        <f>MID(C385, 6, 11)+Table1[[#This Row],[Day]]</f>
        <v>44608</v>
      </c>
      <c r="E385" s="38">
        <f>TIMEVALUE(MID(C385,17,9))</f>
        <v>0.95444444444444443</v>
      </c>
      <c r="F385" s="39">
        <f>_xlfn.NUMBERVALUE(MID(C385,26,6))/100</f>
        <v>0</v>
      </c>
      <c r="G385" s="39">
        <f>IF(Table1[[#This Row],[SHIFT]]&gt;0, Table1[[#This Row],[Time]]-TIME(Table1[[#This Row],[SHIFT]],0,0),Table1[[#This Row],[Time]]+TIME(ABS(Table1[[#This Row],[SHIFT]]),0,0))-Table1[[#This Row],[Day]]</f>
        <v>0.95444444444444443</v>
      </c>
      <c r="H385" s="7">
        <f>ROUND(IF(Table1[[#This Row],[SHIFT]]&gt;0, Table1[[#This Row],[Time]]-TIME(Table1[[#This Row],[SHIFT]],0,0),Table1[[#This Row],[Time]]+TIME(ABS(Table1[[#This Row],[SHIFT]]),0,0))-0.5, 0)</f>
        <v>0</v>
      </c>
    </row>
    <row r="386" spans="1:8">
      <c r="A386" s="27" t="s">
        <v>486</v>
      </c>
      <c r="B386" s="28" t="s">
        <v>95</v>
      </c>
      <c r="C386" s="29" t="s">
        <v>487</v>
      </c>
      <c r="D386" s="37">
        <f>MID(C386, 6, 11)+Table1[[#This Row],[Day]]</f>
        <v>44607</v>
      </c>
      <c r="E386" s="38">
        <f>TIMEVALUE(MID(C386,17,9))</f>
        <v>0.39171296296296299</v>
      </c>
      <c r="F386" s="39">
        <f>_xlfn.NUMBERVALUE(MID(C386,26,6))/100</f>
        <v>0</v>
      </c>
      <c r="G386" s="39">
        <f>IF(Table1[[#This Row],[SHIFT]]&gt;0, Table1[[#This Row],[Time]]-TIME(Table1[[#This Row],[SHIFT]],0,0),Table1[[#This Row],[Time]]+TIME(ABS(Table1[[#This Row],[SHIFT]]),0,0))-Table1[[#This Row],[Day]]</f>
        <v>0.39171296296296299</v>
      </c>
      <c r="H386" s="7">
        <f>ROUND(IF(Table1[[#This Row],[SHIFT]]&gt;0, Table1[[#This Row],[Time]]-TIME(Table1[[#This Row],[SHIFT]],0,0),Table1[[#This Row],[Time]]+TIME(ABS(Table1[[#This Row],[SHIFT]]),0,0))-0.5, 0)</f>
        <v>0</v>
      </c>
    </row>
    <row r="387" spans="1:8">
      <c r="A387" s="27" t="s">
        <v>486</v>
      </c>
      <c r="B387" s="28" t="s">
        <v>91</v>
      </c>
      <c r="C387" s="29" t="s">
        <v>464</v>
      </c>
      <c r="D387" s="37">
        <f>MID(C387, 6, 11)+Table1[[#This Row],[Day]]</f>
        <v>44607</v>
      </c>
      <c r="E387" s="38">
        <f>TIMEVALUE(MID(C387,17,9))</f>
        <v>0.40023148148148152</v>
      </c>
      <c r="F387" s="39">
        <f>_xlfn.NUMBERVALUE(MID(C387,26,6))/100</f>
        <v>0</v>
      </c>
      <c r="G387" s="39">
        <f>IF(Table1[[#This Row],[SHIFT]]&gt;0, Table1[[#This Row],[Time]]-TIME(Table1[[#This Row],[SHIFT]],0,0),Table1[[#This Row],[Time]]+TIME(ABS(Table1[[#This Row],[SHIFT]]),0,0))-Table1[[#This Row],[Day]]</f>
        <v>0.40023148148148152</v>
      </c>
      <c r="H387" s="7">
        <f>ROUND(IF(Table1[[#This Row],[SHIFT]]&gt;0, Table1[[#This Row],[Time]]-TIME(Table1[[#This Row],[SHIFT]],0,0),Table1[[#This Row],[Time]]+TIME(ABS(Table1[[#This Row],[SHIFT]]),0,0))-0.5, 0)</f>
        <v>0</v>
      </c>
    </row>
    <row r="388" spans="1:8">
      <c r="A388" s="27" t="s">
        <v>486</v>
      </c>
      <c r="B388" s="28" t="s">
        <v>101</v>
      </c>
      <c r="C388" s="29" t="s">
        <v>446</v>
      </c>
      <c r="D388" s="37">
        <f>MID(C388, 6, 11)+Table1[[#This Row],[Day]]</f>
        <v>44607</v>
      </c>
      <c r="E388" s="38">
        <f>TIMEVALUE(MID(C388,17,9))</f>
        <v>0.45957175925925925</v>
      </c>
      <c r="F388" s="39">
        <f>_xlfn.NUMBERVALUE(MID(C388,26,6))/100</f>
        <v>0</v>
      </c>
      <c r="G388" s="39">
        <f>IF(Table1[[#This Row],[SHIFT]]&gt;0, Table1[[#This Row],[Time]]-TIME(Table1[[#This Row],[SHIFT]],0,0),Table1[[#This Row],[Time]]+TIME(ABS(Table1[[#This Row],[SHIFT]]),0,0))-Table1[[#This Row],[Day]]</f>
        <v>0.45957175925925925</v>
      </c>
      <c r="H388" s="7">
        <f>ROUND(IF(Table1[[#This Row],[SHIFT]]&gt;0, Table1[[#This Row],[Time]]-TIME(Table1[[#This Row],[SHIFT]],0,0),Table1[[#This Row],[Time]]+TIME(ABS(Table1[[#This Row],[SHIFT]]),0,0))-0.5, 0)</f>
        <v>0</v>
      </c>
    </row>
    <row r="389" spans="1:8">
      <c r="A389" s="27" t="s">
        <v>486</v>
      </c>
      <c r="B389" s="28" t="s">
        <v>91</v>
      </c>
      <c r="C389" s="29" t="s">
        <v>444</v>
      </c>
      <c r="D389" s="37">
        <f>MID(C389, 6, 11)+Table1[[#This Row],[Day]]</f>
        <v>44607</v>
      </c>
      <c r="E389" s="38">
        <f>TIMEVALUE(MID(C389,17,9))</f>
        <v>0.47164351851851855</v>
      </c>
      <c r="F389" s="39">
        <f>_xlfn.NUMBERVALUE(MID(C389,26,6))/100</f>
        <v>0</v>
      </c>
      <c r="G389" s="39">
        <f>IF(Table1[[#This Row],[SHIFT]]&gt;0, Table1[[#This Row],[Time]]-TIME(Table1[[#This Row],[SHIFT]],0,0),Table1[[#This Row],[Time]]+TIME(ABS(Table1[[#This Row],[SHIFT]]),0,0))-Table1[[#This Row],[Day]]</f>
        <v>0.47164351851851855</v>
      </c>
      <c r="H389" s="7">
        <f>ROUND(IF(Table1[[#This Row],[SHIFT]]&gt;0, Table1[[#This Row],[Time]]-TIME(Table1[[#This Row],[SHIFT]],0,0),Table1[[#This Row],[Time]]+TIME(ABS(Table1[[#This Row],[SHIFT]]),0,0))-0.5, 0)</f>
        <v>0</v>
      </c>
    </row>
    <row r="390" spans="1:8">
      <c r="A390" s="27" t="s">
        <v>486</v>
      </c>
      <c r="B390" s="28" t="s">
        <v>540</v>
      </c>
      <c r="C390" s="29" t="s">
        <v>550</v>
      </c>
      <c r="D390" s="37">
        <f>MID(C390, 6, 11)+Table1[[#This Row],[Day]]</f>
        <v>44607</v>
      </c>
      <c r="E390" s="38">
        <f>TIMEVALUE(MID(C390,17,9))</f>
        <v>0.77355324074074072</v>
      </c>
      <c r="F390" s="39">
        <f>_xlfn.NUMBERVALUE(MID(C390,26,6))/100</f>
        <v>0</v>
      </c>
      <c r="G390" s="39">
        <f>IF(Table1[[#This Row],[SHIFT]]&gt;0, Table1[[#This Row],[Time]]-TIME(Table1[[#This Row],[SHIFT]],0,0),Table1[[#This Row],[Time]]+TIME(ABS(Table1[[#This Row],[SHIFT]]),0,0))-Table1[[#This Row],[Day]]</f>
        <v>0.77355324074074072</v>
      </c>
      <c r="H390" s="7">
        <f>ROUND(IF(Table1[[#This Row],[SHIFT]]&gt;0, Table1[[#This Row],[Time]]-TIME(Table1[[#This Row],[SHIFT]],0,0),Table1[[#This Row],[Time]]+TIME(ABS(Table1[[#This Row],[SHIFT]]),0,0))-0.5, 0)</f>
        <v>0</v>
      </c>
    </row>
    <row r="391" spans="1:8">
      <c r="A391" s="27" t="s">
        <v>486</v>
      </c>
      <c r="B391" s="28" t="s">
        <v>95</v>
      </c>
      <c r="C391" s="29" t="s">
        <v>928</v>
      </c>
      <c r="D391" s="37">
        <f>MID(C391, 6, 11)+Table1[[#This Row],[Day]]</f>
        <v>44608</v>
      </c>
      <c r="E391" s="38">
        <f>TIMEVALUE(MID(C391,17,9))</f>
        <v>0.89454861111111106</v>
      </c>
      <c r="F391" s="39">
        <f>_xlfn.NUMBERVALUE(MID(C391,26,6))/100</f>
        <v>0</v>
      </c>
      <c r="G391" s="39">
        <f>IF(Table1[[#This Row],[SHIFT]]&gt;0, Table1[[#This Row],[Time]]-TIME(Table1[[#This Row],[SHIFT]],0,0),Table1[[#This Row],[Time]]+TIME(ABS(Table1[[#This Row],[SHIFT]]),0,0))-Table1[[#This Row],[Day]]</f>
        <v>0.89454861111111106</v>
      </c>
      <c r="H391" s="7">
        <f>ROUND(IF(Table1[[#This Row],[SHIFT]]&gt;0, Table1[[#This Row],[Time]]-TIME(Table1[[#This Row],[SHIFT]],0,0),Table1[[#This Row],[Time]]+TIME(ABS(Table1[[#This Row],[SHIFT]]),0,0))-0.5, 0)</f>
        <v>0</v>
      </c>
    </row>
    <row r="392" spans="1:8">
      <c r="A392" s="27" t="s">
        <v>484</v>
      </c>
      <c r="B392" s="30" t="s">
        <v>95</v>
      </c>
      <c r="C392" s="29" t="s">
        <v>485</v>
      </c>
      <c r="D392" s="37">
        <f>MID(C392, 6, 11)+Table1[[#This Row],[Day]]</f>
        <v>44607</v>
      </c>
      <c r="E392" s="38">
        <f>TIMEVALUE(MID(C392,17,9))</f>
        <v>0.39179398148148148</v>
      </c>
      <c r="F392" s="39">
        <f>_xlfn.NUMBERVALUE(MID(C392,26,6))/100</f>
        <v>0</v>
      </c>
      <c r="G392" s="39">
        <f>IF(Table1[[#This Row],[SHIFT]]&gt;0, Table1[[#This Row],[Time]]-TIME(Table1[[#This Row],[SHIFT]],0,0),Table1[[#This Row],[Time]]+TIME(ABS(Table1[[#This Row],[SHIFT]]),0,0))-Table1[[#This Row],[Day]]</f>
        <v>0.39179398148148148</v>
      </c>
      <c r="H392" s="7">
        <f>ROUND(IF(Table1[[#This Row],[SHIFT]]&gt;0, Table1[[#This Row],[Time]]-TIME(Table1[[#This Row],[SHIFT]],0,0),Table1[[#This Row],[Time]]+TIME(ABS(Table1[[#This Row],[SHIFT]]),0,0))-0.5, 0)</f>
        <v>0</v>
      </c>
    </row>
    <row r="393" spans="1:8">
      <c r="A393" s="27" t="s">
        <v>484</v>
      </c>
      <c r="B393" s="30" t="s">
        <v>91</v>
      </c>
      <c r="C393" s="29" t="s">
        <v>463</v>
      </c>
      <c r="D393" s="37">
        <f>MID(C393, 6, 11)+Table1[[#This Row],[Day]]</f>
        <v>44607</v>
      </c>
      <c r="E393" s="38">
        <f>TIMEVALUE(MID(C393,17,9))</f>
        <v>0.40482638888888894</v>
      </c>
      <c r="F393" s="39">
        <f>_xlfn.NUMBERVALUE(MID(C393,26,6))/100</f>
        <v>0</v>
      </c>
      <c r="G393" s="39">
        <f>IF(Table1[[#This Row],[SHIFT]]&gt;0, Table1[[#This Row],[Time]]-TIME(Table1[[#This Row],[SHIFT]],0,0),Table1[[#This Row],[Time]]+TIME(ABS(Table1[[#This Row],[SHIFT]]),0,0))-Table1[[#This Row],[Day]]</f>
        <v>0.40482638888888894</v>
      </c>
      <c r="H393" s="7">
        <f>ROUND(IF(Table1[[#This Row],[SHIFT]]&gt;0, Table1[[#This Row],[Time]]-TIME(Table1[[#This Row],[SHIFT]],0,0),Table1[[#This Row],[Time]]+TIME(ABS(Table1[[#This Row],[SHIFT]]),0,0))-0.5, 0)</f>
        <v>0</v>
      </c>
    </row>
    <row r="394" spans="1:8">
      <c r="A394" s="27" t="s">
        <v>484</v>
      </c>
      <c r="B394" s="28" t="s">
        <v>101</v>
      </c>
      <c r="C394" s="29" t="s">
        <v>436</v>
      </c>
      <c r="D394" s="37">
        <f>MID(C394, 6, 11)+Table1[[#This Row],[Day]]</f>
        <v>44607</v>
      </c>
      <c r="E394" s="38">
        <f>TIMEVALUE(MID(C394,17,9))</f>
        <v>0.55343750000000003</v>
      </c>
      <c r="F394" s="39">
        <f>_xlfn.NUMBERVALUE(MID(C394,26,6))/100</f>
        <v>0</v>
      </c>
      <c r="G394" s="39">
        <f>IF(Table1[[#This Row],[SHIFT]]&gt;0, Table1[[#This Row],[Time]]-TIME(Table1[[#This Row],[SHIFT]],0,0),Table1[[#This Row],[Time]]+TIME(ABS(Table1[[#This Row],[SHIFT]]),0,0))-Table1[[#This Row],[Day]]</f>
        <v>0.55343750000000003</v>
      </c>
      <c r="H394" s="7">
        <f>ROUND(IF(Table1[[#This Row],[SHIFT]]&gt;0, Table1[[#This Row],[Time]]-TIME(Table1[[#This Row],[SHIFT]],0,0),Table1[[#This Row],[Time]]+TIME(ABS(Table1[[#This Row],[SHIFT]]),0,0))-0.5, 0)</f>
        <v>0</v>
      </c>
    </row>
    <row r="395" spans="1:8">
      <c r="A395" s="27" t="s">
        <v>484</v>
      </c>
      <c r="B395" s="28" t="s">
        <v>91</v>
      </c>
      <c r="C395" s="29" t="s">
        <v>574</v>
      </c>
      <c r="D395" s="37">
        <f>MID(C395, 6, 11)+Table1[[#This Row],[Day]]</f>
        <v>44607</v>
      </c>
      <c r="E395" s="38">
        <f>TIMEVALUE(MID(C395,17,9))</f>
        <v>0.68069444444444438</v>
      </c>
      <c r="F395" s="39">
        <f>_xlfn.NUMBERVALUE(MID(C395,26,6))/100</f>
        <v>0</v>
      </c>
      <c r="G395" s="39">
        <f>IF(Table1[[#This Row],[SHIFT]]&gt;0, Table1[[#This Row],[Time]]-TIME(Table1[[#This Row],[SHIFT]],0,0),Table1[[#This Row],[Time]]+TIME(ABS(Table1[[#This Row],[SHIFT]]),0,0))-Table1[[#This Row],[Day]]</f>
        <v>0.68069444444444438</v>
      </c>
      <c r="H395" s="7">
        <f>ROUND(IF(Table1[[#This Row],[SHIFT]]&gt;0, Table1[[#This Row],[Time]]-TIME(Table1[[#This Row],[SHIFT]],0,0),Table1[[#This Row],[Time]]+TIME(ABS(Table1[[#This Row],[SHIFT]]),0,0))-0.5, 0)</f>
        <v>0</v>
      </c>
    </row>
    <row r="396" spans="1:8">
      <c r="A396" s="27" t="s">
        <v>484</v>
      </c>
      <c r="B396" s="28" t="s">
        <v>91</v>
      </c>
      <c r="C396" s="29" t="s">
        <v>573</v>
      </c>
      <c r="D396" s="37">
        <f>MID(C396, 6, 11)+Table1[[#This Row],[Day]]</f>
        <v>44607</v>
      </c>
      <c r="E396" s="38">
        <f>TIMEVALUE(MID(C396,17,9))</f>
        <v>0.68491898148148145</v>
      </c>
      <c r="F396" s="39">
        <f>_xlfn.NUMBERVALUE(MID(C396,26,6))/100</f>
        <v>0</v>
      </c>
      <c r="G396" s="39">
        <f>IF(Table1[[#This Row],[SHIFT]]&gt;0, Table1[[#This Row],[Time]]-TIME(Table1[[#This Row],[SHIFT]],0,0),Table1[[#This Row],[Time]]+TIME(ABS(Table1[[#This Row],[SHIFT]]),0,0))-Table1[[#This Row],[Day]]</f>
        <v>0.68491898148148145</v>
      </c>
      <c r="H396" s="7">
        <f>ROUND(IF(Table1[[#This Row],[SHIFT]]&gt;0, Table1[[#This Row],[Time]]-TIME(Table1[[#This Row],[SHIFT]],0,0),Table1[[#This Row],[Time]]+TIME(ABS(Table1[[#This Row],[SHIFT]]),0,0))-0.5, 0)</f>
        <v>0</v>
      </c>
    </row>
    <row r="397" spans="1:8">
      <c r="A397" s="27" t="s">
        <v>484</v>
      </c>
      <c r="B397" s="28" t="s">
        <v>101</v>
      </c>
      <c r="C397" s="29" t="s">
        <v>562</v>
      </c>
      <c r="D397" s="37">
        <f>MID(C397, 6, 11)+Table1[[#This Row],[Day]]</f>
        <v>44607</v>
      </c>
      <c r="E397" s="38">
        <f>TIMEVALUE(MID(C397,17,9))</f>
        <v>0.73185185185185186</v>
      </c>
      <c r="F397" s="39">
        <f>_xlfn.NUMBERVALUE(MID(C397,26,6))/100</f>
        <v>0</v>
      </c>
      <c r="G397" s="39">
        <f>IF(Table1[[#This Row],[SHIFT]]&gt;0, Table1[[#This Row],[Time]]-TIME(Table1[[#This Row],[SHIFT]],0,0),Table1[[#This Row],[Time]]+TIME(ABS(Table1[[#This Row],[SHIFT]]),0,0))-Table1[[#This Row],[Day]]</f>
        <v>0.73185185185185186</v>
      </c>
      <c r="H397" s="7">
        <f>ROUND(IF(Table1[[#This Row],[SHIFT]]&gt;0, Table1[[#This Row],[Time]]-TIME(Table1[[#This Row],[SHIFT]],0,0),Table1[[#This Row],[Time]]+TIME(ABS(Table1[[#This Row],[SHIFT]]),0,0))-0.5, 0)</f>
        <v>0</v>
      </c>
    </row>
    <row r="398" spans="1:8">
      <c r="A398" s="27" t="s">
        <v>484</v>
      </c>
      <c r="B398" s="28" t="s">
        <v>91</v>
      </c>
      <c r="C398" s="29" t="s">
        <v>560</v>
      </c>
      <c r="D398" s="37">
        <f>MID(C398, 6, 11)+Table1[[#This Row],[Day]]</f>
        <v>44607</v>
      </c>
      <c r="E398" s="38">
        <f>TIMEVALUE(MID(C398,17,9))</f>
        <v>0.7405787037037036</v>
      </c>
      <c r="F398" s="39">
        <f>_xlfn.NUMBERVALUE(MID(C398,26,6))/100</f>
        <v>0</v>
      </c>
      <c r="G398" s="39">
        <f>IF(Table1[[#This Row],[SHIFT]]&gt;0, Table1[[#This Row],[Time]]-TIME(Table1[[#This Row],[SHIFT]],0,0),Table1[[#This Row],[Time]]+TIME(ABS(Table1[[#This Row],[SHIFT]]),0,0))-Table1[[#This Row],[Day]]</f>
        <v>0.7405787037037036</v>
      </c>
      <c r="H398" s="7">
        <f>ROUND(IF(Table1[[#This Row],[SHIFT]]&gt;0, Table1[[#This Row],[Time]]-TIME(Table1[[#This Row],[SHIFT]],0,0),Table1[[#This Row],[Time]]+TIME(ABS(Table1[[#This Row],[SHIFT]]),0,0))-0.5, 0)</f>
        <v>0</v>
      </c>
    </row>
    <row r="399" spans="1:8">
      <c r="A399" s="27" t="s">
        <v>484</v>
      </c>
      <c r="B399" s="28" t="s">
        <v>540</v>
      </c>
      <c r="C399" s="29" t="s">
        <v>541</v>
      </c>
      <c r="D399" s="37">
        <f>MID(C399, 6, 11)+Table1[[#This Row],[Day]]</f>
        <v>44607</v>
      </c>
      <c r="E399" s="38">
        <f>TIMEVALUE(MID(C399,17,9))</f>
        <v>0.78671296296296289</v>
      </c>
      <c r="F399" s="39">
        <f>_xlfn.NUMBERVALUE(MID(C399,26,6))/100</f>
        <v>0</v>
      </c>
      <c r="G399" s="39">
        <f>IF(Table1[[#This Row],[SHIFT]]&gt;0, Table1[[#This Row],[Time]]-TIME(Table1[[#This Row],[SHIFT]],0,0),Table1[[#This Row],[Time]]+TIME(ABS(Table1[[#This Row],[SHIFT]]),0,0))-Table1[[#This Row],[Day]]</f>
        <v>0.78671296296296289</v>
      </c>
      <c r="H399" s="7">
        <f>ROUND(IF(Table1[[#This Row],[SHIFT]]&gt;0, Table1[[#This Row],[Time]]-TIME(Table1[[#This Row],[SHIFT]],0,0),Table1[[#This Row],[Time]]+TIME(ABS(Table1[[#This Row],[SHIFT]]),0,0))-0.5, 0)</f>
        <v>0</v>
      </c>
    </row>
    <row r="400" spans="1:8">
      <c r="A400" s="27" t="s">
        <v>484</v>
      </c>
      <c r="B400" s="28" t="s">
        <v>92</v>
      </c>
      <c r="C400" s="29" t="s">
        <v>970</v>
      </c>
      <c r="D400" s="37">
        <f>MID(C400, 6, 11)+Table1[[#This Row],[Day]]</f>
        <v>44608</v>
      </c>
      <c r="E400" s="38">
        <f>TIMEVALUE(MID(C400,17,9))</f>
        <v>0.59821759259259266</v>
      </c>
      <c r="F400" s="39">
        <f>_xlfn.NUMBERVALUE(MID(C400,26,6))/100</f>
        <v>0</v>
      </c>
      <c r="G400" s="39">
        <f>IF(Table1[[#This Row],[SHIFT]]&gt;0, Table1[[#This Row],[Time]]-TIME(Table1[[#This Row],[SHIFT]],0,0),Table1[[#This Row],[Time]]+TIME(ABS(Table1[[#This Row],[SHIFT]]),0,0))-Table1[[#This Row],[Day]]</f>
        <v>0.59821759259259266</v>
      </c>
      <c r="H400" s="7">
        <f>ROUND(IF(Table1[[#This Row],[SHIFT]]&gt;0, Table1[[#This Row],[Time]]-TIME(Table1[[#This Row],[SHIFT]],0,0),Table1[[#This Row],[Time]]+TIME(ABS(Table1[[#This Row],[SHIFT]]),0,0))-0.5, 0)</f>
        <v>0</v>
      </c>
    </row>
    <row r="401" spans="1:8">
      <c r="A401" s="27" t="s">
        <v>484</v>
      </c>
      <c r="B401" s="28" t="s">
        <v>95</v>
      </c>
      <c r="C401" s="29" t="s">
        <v>927</v>
      </c>
      <c r="D401" s="37">
        <f>MID(C401, 6, 11)+Table1[[#This Row],[Day]]</f>
        <v>44608</v>
      </c>
      <c r="E401" s="38">
        <f>TIMEVALUE(MID(C401,17,9))</f>
        <v>0.89879629629629632</v>
      </c>
      <c r="F401" s="39">
        <f>_xlfn.NUMBERVALUE(MID(C401,26,6))/100</f>
        <v>0</v>
      </c>
      <c r="G401" s="39">
        <f>IF(Table1[[#This Row],[SHIFT]]&gt;0, Table1[[#This Row],[Time]]-TIME(Table1[[#This Row],[SHIFT]],0,0),Table1[[#This Row],[Time]]+TIME(ABS(Table1[[#This Row],[SHIFT]]),0,0))-Table1[[#This Row],[Day]]</f>
        <v>0.89879629629629632</v>
      </c>
      <c r="H401" s="7">
        <f>ROUND(IF(Table1[[#This Row],[SHIFT]]&gt;0, Table1[[#This Row],[Time]]-TIME(Table1[[#This Row],[SHIFT]],0,0),Table1[[#This Row],[Time]]+TIME(ABS(Table1[[#This Row],[SHIFT]]),0,0))-0.5, 0)</f>
        <v>0</v>
      </c>
    </row>
    <row r="402" spans="1:8">
      <c r="A402" s="27" t="s">
        <v>484</v>
      </c>
      <c r="B402" s="28" t="s">
        <v>85</v>
      </c>
      <c r="C402" s="29" t="s">
        <v>889</v>
      </c>
      <c r="D402" s="37">
        <f>MID(C402, 6, 11)+Table1[[#This Row],[Day]]</f>
        <v>44608</v>
      </c>
      <c r="E402" s="38">
        <f>TIMEVALUE(MID(C402,17,9))</f>
        <v>0.95506944444444442</v>
      </c>
      <c r="F402" s="39">
        <f>_xlfn.NUMBERVALUE(MID(C402,26,6))/100</f>
        <v>0</v>
      </c>
      <c r="G402" s="39">
        <f>IF(Table1[[#This Row],[SHIFT]]&gt;0, Table1[[#This Row],[Time]]-TIME(Table1[[#This Row],[SHIFT]],0,0),Table1[[#This Row],[Time]]+TIME(ABS(Table1[[#This Row],[SHIFT]]),0,0))-Table1[[#This Row],[Day]]</f>
        <v>0.95506944444444442</v>
      </c>
      <c r="H402" s="7">
        <f>ROUND(IF(Table1[[#This Row],[SHIFT]]&gt;0, Table1[[#This Row],[Time]]-TIME(Table1[[#This Row],[SHIFT]],0,0),Table1[[#This Row],[Time]]+TIME(ABS(Table1[[#This Row],[SHIFT]]),0,0))-0.5, 0)</f>
        <v>0</v>
      </c>
    </row>
    <row r="403" spans="1:8" ht="30">
      <c r="A403" s="27" t="s">
        <v>484</v>
      </c>
      <c r="B403" s="28" t="s">
        <v>85</v>
      </c>
      <c r="C403" s="29" t="s">
        <v>887</v>
      </c>
      <c r="D403" s="37">
        <f>MID(C403, 6, 11)+Table1[[#This Row],[Day]]</f>
        <v>44608</v>
      </c>
      <c r="E403" s="38">
        <f>TIMEVALUE(MID(C403,17,9))</f>
        <v>0.95697916666666671</v>
      </c>
      <c r="F403" s="39">
        <f>_xlfn.NUMBERVALUE(MID(C403,26,6))/100</f>
        <v>0</v>
      </c>
      <c r="G403" s="39">
        <f>IF(Table1[[#This Row],[SHIFT]]&gt;0, Table1[[#This Row],[Time]]-TIME(Table1[[#This Row],[SHIFT]],0,0),Table1[[#This Row],[Time]]+TIME(ABS(Table1[[#This Row],[SHIFT]]),0,0))-Table1[[#This Row],[Day]]</f>
        <v>0.95697916666666671</v>
      </c>
      <c r="H403" s="7">
        <f>ROUND(IF(Table1[[#This Row],[SHIFT]]&gt;0, Table1[[#This Row],[Time]]-TIME(Table1[[#This Row],[SHIFT]],0,0),Table1[[#This Row],[Time]]+TIME(ABS(Table1[[#This Row],[SHIFT]]),0,0))-0.5, 0)</f>
        <v>0</v>
      </c>
    </row>
    <row r="404" spans="1:8" ht="30">
      <c r="A404" s="27" t="s">
        <v>484</v>
      </c>
      <c r="B404" s="28" t="s">
        <v>85</v>
      </c>
      <c r="C404" s="29" t="s">
        <v>886</v>
      </c>
      <c r="D404" s="37">
        <f>MID(C404, 6, 11)+Table1[[#This Row],[Day]]</f>
        <v>44608</v>
      </c>
      <c r="E404" s="38">
        <f>TIMEVALUE(MID(C404,17,9))</f>
        <v>0.95770833333333327</v>
      </c>
      <c r="F404" s="39">
        <f>_xlfn.NUMBERVALUE(MID(C404,26,6))/100</f>
        <v>0</v>
      </c>
      <c r="G404" s="39">
        <f>IF(Table1[[#This Row],[SHIFT]]&gt;0, Table1[[#This Row],[Time]]-TIME(Table1[[#This Row],[SHIFT]],0,0),Table1[[#This Row],[Time]]+TIME(ABS(Table1[[#This Row],[SHIFT]]),0,0))-Table1[[#This Row],[Day]]</f>
        <v>0.95770833333333327</v>
      </c>
      <c r="H404" s="7">
        <f>ROUND(IF(Table1[[#This Row],[SHIFT]]&gt;0, Table1[[#This Row],[Time]]-TIME(Table1[[#This Row],[SHIFT]],0,0),Table1[[#This Row],[Time]]+TIME(ABS(Table1[[#This Row],[SHIFT]]),0,0))-0.5, 0)</f>
        <v>0</v>
      </c>
    </row>
    <row r="405" spans="1:8" ht="30">
      <c r="A405" s="27" t="s">
        <v>482</v>
      </c>
      <c r="B405" s="28" t="s">
        <v>95</v>
      </c>
      <c r="C405" s="29" t="s">
        <v>483</v>
      </c>
      <c r="D405" s="37">
        <f>MID(C405, 6, 11)+Table1[[#This Row],[Day]]</f>
        <v>44607</v>
      </c>
      <c r="E405" s="38">
        <f>TIMEVALUE(MID(C405,17,9))</f>
        <v>0.39188657407407407</v>
      </c>
      <c r="F405" s="39">
        <f>_xlfn.NUMBERVALUE(MID(C405,26,6))/100</f>
        <v>0</v>
      </c>
      <c r="G405" s="39">
        <f>IF(Table1[[#This Row],[SHIFT]]&gt;0, Table1[[#This Row],[Time]]-TIME(Table1[[#This Row],[SHIFT]],0,0),Table1[[#This Row],[Time]]+TIME(ABS(Table1[[#This Row],[SHIFT]]),0,0))-Table1[[#This Row],[Day]]</f>
        <v>0.39188657407407407</v>
      </c>
      <c r="H405" s="7">
        <f>ROUND(IF(Table1[[#This Row],[SHIFT]]&gt;0, Table1[[#This Row],[Time]]-TIME(Table1[[#This Row],[SHIFT]],0,0),Table1[[#This Row],[Time]]+TIME(ABS(Table1[[#This Row],[SHIFT]]),0,0))-0.5, 0)</f>
        <v>0</v>
      </c>
    </row>
    <row r="406" spans="1:8" ht="30">
      <c r="A406" s="27" t="s">
        <v>482</v>
      </c>
      <c r="B406" s="28" t="s">
        <v>91</v>
      </c>
      <c r="C406" s="29" t="s">
        <v>462</v>
      </c>
      <c r="D406" s="37">
        <f>MID(C406, 6, 11)+Table1[[#This Row],[Day]]</f>
        <v>44607</v>
      </c>
      <c r="E406" s="38">
        <f>TIMEVALUE(MID(C406,17,9))</f>
        <v>0.40581018518518519</v>
      </c>
      <c r="F406" s="39">
        <f>_xlfn.NUMBERVALUE(MID(C406,26,6))/100</f>
        <v>0</v>
      </c>
      <c r="G406" s="39">
        <f>IF(Table1[[#This Row],[SHIFT]]&gt;0, Table1[[#This Row],[Time]]-TIME(Table1[[#This Row],[SHIFT]],0,0),Table1[[#This Row],[Time]]+TIME(ABS(Table1[[#This Row],[SHIFT]]),0,0))-Table1[[#This Row],[Day]]</f>
        <v>0.40581018518518519</v>
      </c>
      <c r="H406" s="7">
        <f>ROUND(IF(Table1[[#This Row],[SHIFT]]&gt;0, Table1[[#This Row],[Time]]-TIME(Table1[[#This Row],[SHIFT]],0,0),Table1[[#This Row],[Time]]+TIME(ABS(Table1[[#This Row],[SHIFT]]),0,0))-0.5, 0)</f>
        <v>0</v>
      </c>
    </row>
    <row r="407" spans="1:8" ht="30">
      <c r="A407" s="27" t="s">
        <v>482</v>
      </c>
      <c r="B407" s="28" t="s">
        <v>95</v>
      </c>
      <c r="C407" s="29" t="s">
        <v>926</v>
      </c>
      <c r="D407" s="37">
        <f>MID(C407, 6, 11)+Table1[[#This Row],[Day]]</f>
        <v>44608</v>
      </c>
      <c r="E407" s="38">
        <f>TIMEVALUE(MID(C407,17,9))</f>
        <v>0.8997222222222222</v>
      </c>
      <c r="F407" s="39">
        <f>_xlfn.NUMBERVALUE(MID(C407,26,6))/100</f>
        <v>0</v>
      </c>
      <c r="G407" s="39">
        <f>IF(Table1[[#This Row],[SHIFT]]&gt;0, Table1[[#This Row],[Time]]-TIME(Table1[[#This Row],[SHIFT]],0,0),Table1[[#This Row],[Time]]+TIME(ABS(Table1[[#This Row],[SHIFT]]),0,0))-Table1[[#This Row],[Day]]</f>
        <v>0.8997222222222222</v>
      </c>
      <c r="H407" s="7">
        <f>ROUND(IF(Table1[[#This Row],[SHIFT]]&gt;0, Table1[[#This Row],[Time]]-TIME(Table1[[#This Row],[SHIFT]],0,0),Table1[[#This Row],[Time]]+TIME(ABS(Table1[[#This Row],[SHIFT]]),0,0))-0.5, 0)</f>
        <v>0</v>
      </c>
    </row>
    <row r="408" spans="1:8" ht="30">
      <c r="A408" s="27" t="s">
        <v>478</v>
      </c>
      <c r="B408" s="28" t="s">
        <v>95</v>
      </c>
      <c r="C408" s="29" t="s">
        <v>479</v>
      </c>
      <c r="D408" s="37">
        <f>MID(C408, 6, 11)+Table1[[#This Row],[Day]]</f>
        <v>44607</v>
      </c>
      <c r="E408" s="38">
        <f>TIMEVALUE(MID(C408,17,9))</f>
        <v>0.3921412037037037</v>
      </c>
      <c r="F408" s="39">
        <f>_xlfn.NUMBERVALUE(MID(C408,26,6))/100</f>
        <v>0</v>
      </c>
      <c r="G408" s="39">
        <f>IF(Table1[[#This Row],[SHIFT]]&gt;0, Table1[[#This Row],[Time]]-TIME(Table1[[#This Row],[SHIFT]],0,0),Table1[[#This Row],[Time]]+TIME(ABS(Table1[[#This Row],[SHIFT]]),0,0))-Table1[[#This Row],[Day]]</f>
        <v>0.3921412037037037</v>
      </c>
      <c r="H408" s="7">
        <f>ROUND(IF(Table1[[#This Row],[SHIFT]]&gt;0, Table1[[#This Row],[Time]]-TIME(Table1[[#This Row],[SHIFT]],0,0),Table1[[#This Row],[Time]]+TIME(ABS(Table1[[#This Row],[SHIFT]]),0,0))-0.5, 0)</f>
        <v>0</v>
      </c>
    </row>
    <row r="409" spans="1:8" ht="30">
      <c r="A409" s="27" t="s">
        <v>478</v>
      </c>
      <c r="B409" s="28" t="s">
        <v>93</v>
      </c>
      <c r="C409" s="29" t="s">
        <v>552</v>
      </c>
      <c r="D409" s="37">
        <f>MID(C409, 6, 11)+Table1[[#This Row],[Day]]</f>
        <v>44607</v>
      </c>
      <c r="E409" s="38">
        <f>TIMEVALUE(MID(C409,17,9))</f>
        <v>0.75792824074074072</v>
      </c>
      <c r="F409" s="39">
        <f>_xlfn.NUMBERVALUE(MID(C409,26,6))/100</f>
        <v>0</v>
      </c>
      <c r="G409" s="39">
        <f>IF(Table1[[#This Row],[SHIFT]]&gt;0, Table1[[#This Row],[Time]]-TIME(Table1[[#This Row],[SHIFT]],0,0),Table1[[#This Row],[Time]]+TIME(ABS(Table1[[#This Row],[SHIFT]]),0,0))-Table1[[#This Row],[Day]]</f>
        <v>0.75792824074074072</v>
      </c>
      <c r="H409" s="7">
        <f>ROUND(IF(Table1[[#This Row],[SHIFT]]&gt;0, Table1[[#This Row],[Time]]-TIME(Table1[[#This Row],[SHIFT]],0,0),Table1[[#This Row],[Time]]+TIME(ABS(Table1[[#This Row],[SHIFT]]),0,0))-0.5, 0)</f>
        <v>0</v>
      </c>
    </row>
    <row r="410" spans="1:8" ht="30">
      <c r="A410" s="27" t="s">
        <v>478</v>
      </c>
      <c r="B410" s="28" t="s">
        <v>91</v>
      </c>
      <c r="C410" s="29" t="s">
        <v>548</v>
      </c>
      <c r="D410" s="37">
        <f>MID(C410, 6, 11)+Table1[[#This Row],[Day]]</f>
        <v>44607</v>
      </c>
      <c r="E410" s="38">
        <f>TIMEVALUE(MID(C410,17,9))</f>
        <v>0.77619212962962969</v>
      </c>
      <c r="F410" s="39">
        <f>_xlfn.NUMBERVALUE(MID(C410,26,6))/100</f>
        <v>0</v>
      </c>
      <c r="G410" s="39">
        <f>IF(Table1[[#This Row],[SHIFT]]&gt;0, Table1[[#This Row],[Time]]-TIME(Table1[[#This Row],[SHIFT]],0,0),Table1[[#This Row],[Time]]+TIME(ABS(Table1[[#This Row],[SHIFT]]),0,0))-Table1[[#This Row],[Day]]</f>
        <v>0.77619212962962969</v>
      </c>
      <c r="H410" s="7">
        <f>ROUND(IF(Table1[[#This Row],[SHIFT]]&gt;0, Table1[[#This Row],[Time]]-TIME(Table1[[#This Row],[SHIFT]],0,0),Table1[[#This Row],[Time]]+TIME(ABS(Table1[[#This Row],[SHIFT]]),0,0))-0.5, 0)</f>
        <v>0</v>
      </c>
    </row>
    <row r="411" spans="1:8" ht="30">
      <c r="A411" s="27" t="s">
        <v>478</v>
      </c>
      <c r="B411" s="28" t="s">
        <v>93</v>
      </c>
      <c r="C411" s="29" t="s">
        <v>533</v>
      </c>
      <c r="D411" s="37">
        <f>MID(C411, 6, 11)+Table1[[#This Row],[Day]]</f>
        <v>44607</v>
      </c>
      <c r="E411" s="38">
        <f>TIMEVALUE(MID(C411,17,9))</f>
        <v>0.79805555555555552</v>
      </c>
      <c r="F411" s="39">
        <f>_xlfn.NUMBERVALUE(MID(C411,26,6))/100</f>
        <v>0</v>
      </c>
      <c r="G411" s="39">
        <f>IF(Table1[[#This Row],[SHIFT]]&gt;0, Table1[[#This Row],[Time]]-TIME(Table1[[#This Row],[SHIFT]],0,0),Table1[[#This Row],[Time]]+TIME(ABS(Table1[[#This Row],[SHIFT]]),0,0))-Table1[[#This Row],[Day]]</f>
        <v>0.79805555555555552</v>
      </c>
      <c r="H411" s="7">
        <f>ROUND(IF(Table1[[#This Row],[SHIFT]]&gt;0, Table1[[#This Row],[Time]]-TIME(Table1[[#This Row],[SHIFT]],0,0),Table1[[#This Row],[Time]]+TIME(ABS(Table1[[#This Row],[SHIFT]]),0,0))-0.5, 0)</f>
        <v>0</v>
      </c>
    </row>
    <row r="412" spans="1:8" ht="30">
      <c r="A412" s="27" t="s">
        <v>478</v>
      </c>
      <c r="B412" s="28" t="s">
        <v>91</v>
      </c>
      <c r="C412" s="29" t="s">
        <v>528</v>
      </c>
      <c r="D412" s="37">
        <f>MID(C412, 6, 11)+Table1[[#This Row],[Day]]</f>
        <v>44607</v>
      </c>
      <c r="E412" s="38">
        <f>TIMEVALUE(MID(C412,17,9))</f>
        <v>0.80331018518518515</v>
      </c>
      <c r="F412" s="39">
        <f>_xlfn.NUMBERVALUE(MID(C412,26,6))/100</f>
        <v>0</v>
      </c>
      <c r="G412" s="39">
        <f>IF(Table1[[#This Row],[SHIFT]]&gt;0, Table1[[#This Row],[Time]]-TIME(Table1[[#This Row],[SHIFT]],0,0),Table1[[#This Row],[Time]]+TIME(ABS(Table1[[#This Row],[SHIFT]]),0,0))-Table1[[#This Row],[Day]]</f>
        <v>0.80331018518518515</v>
      </c>
      <c r="H412" s="7">
        <f>ROUND(IF(Table1[[#This Row],[SHIFT]]&gt;0, Table1[[#This Row],[Time]]-TIME(Table1[[#This Row],[SHIFT]],0,0),Table1[[#This Row],[Time]]+TIME(ABS(Table1[[#This Row],[SHIFT]]),0,0))-0.5, 0)</f>
        <v>0</v>
      </c>
    </row>
    <row r="413" spans="1:8" ht="30">
      <c r="A413" s="27" t="s">
        <v>478</v>
      </c>
      <c r="B413" s="28" t="s">
        <v>91</v>
      </c>
      <c r="C413" s="29" t="s">
        <v>511</v>
      </c>
      <c r="D413" s="37">
        <f>MID(C413, 6, 11)+Table1[[#This Row],[Day]]</f>
        <v>44607</v>
      </c>
      <c r="E413" s="38">
        <f>TIMEVALUE(MID(C413,17,9))</f>
        <v>0.84158564814814818</v>
      </c>
      <c r="F413" s="39">
        <f>_xlfn.NUMBERVALUE(MID(C413,26,6))/100</f>
        <v>0</v>
      </c>
      <c r="G413" s="39">
        <f>IF(Table1[[#This Row],[SHIFT]]&gt;0, Table1[[#This Row],[Time]]-TIME(Table1[[#This Row],[SHIFT]],0,0),Table1[[#This Row],[Time]]+TIME(ABS(Table1[[#This Row],[SHIFT]]),0,0))-Table1[[#This Row],[Day]]</f>
        <v>0.84158564814814818</v>
      </c>
      <c r="H413" s="7">
        <f>ROUND(IF(Table1[[#This Row],[SHIFT]]&gt;0, Table1[[#This Row],[Time]]-TIME(Table1[[#This Row],[SHIFT]],0,0),Table1[[#This Row],[Time]]+TIME(ABS(Table1[[#This Row],[SHIFT]]),0,0))-0.5, 0)</f>
        <v>0</v>
      </c>
    </row>
    <row r="414" spans="1:8" ht="30">
      <c r="A414" s="27" t="s">
        <v>478</v>
      </c>
      <c r="B414" s="30" t="s">
        <v>85</v>
      </c>
      <c r="C414" s="29" t="s">
        <v>507</v>
      </c>
      <c r="D414" s="37">
        <f>MID(C414, 6, 11)+Table1[[#This Row],[Day]]</f>
        <v>44607</v>
      </c>
      <c r="E414" s="38">
        <f>TIMEVALUE(MID(C414,17,9))</f>
        <v>0.86337962962962955</v>
      </c>
      <c r="F414" s="39">
        <f>_xlfn.NUMBERVALUE(MID(C414,26,6))/100</f>
        <v>0</v>
      </c>
      <c r="G414" s="39">
        <f>IF(Table1[[#This Row],[SHIFT]]&gt;0, Table1[[#This Row],[Time]]-TIME(Table1[[#This Row],[SHIFT]],0,0),Table1[[#This Row],[Time]]+TIME(ABS(Table1[[#This Row],[SHIFT]]),0,0))-Table1[[#This Row],[Day]]</f>
        <v>0.86337962962962955</v>
      </c>
      <c r="H414" s="7">
        <f>ROUND(IF(Table1[[#This Row],[SHIFT]]&gt;0, Table1[[#This Row],[Time]]-TIME(Table1[[#This Row],[SHIFT]],0,0),Table1[[#This Row],[Time]]+TIME(ABS(Table1[[#This Row],[SHIFT]]),0,0))-0.5, 0)</f>
        <v>0</v>
      </c>
    </row>
    <row r="415" spans="1:8" ht="30">
      <c r="A415" s="27" t="s">
        <v>478</v>
      </c>
      <c r="B415" s="28" t="s">
        <v>91</v>
      </c>
      <c r="C415" s="29" t="s">
        <v>1001</v>
      </c>
      <c r="D415" s="37">
        <f>MID(C415, 6, 11)+Table1[[#This Row],[Day]]</f>
        <v>44608</v>
      </c>
      <c r="E415" s="38">
        <f>TIMEVALUE(MID(C415,17,9))</f>
        <v>6.0127314814814814E-2</v>
      </c>
      <c r="F415" s="39">
        <f>_xlfn.NUMBERVALUE(MID(C415,26,6))/100</f>
        <v>0</v>
      </c>
      <c r="G415" s="39">
        <f>IF(Table1[[#This Row],[SHIFT]]&gt;0, Table1[[#This Row],[Time]]-TIME(Table1[[#This Row],[SHIFT]],0,0),Table1[[#This Row],[Time]]+TIME(ABS(Table1[[#This Row],[SHIFT]]),0,0))-Table1[[#This Row],[Day]]</f>
        <v>6.0127314814814814E-2</v>
      </c>
      <c r="H415" s="7">
        <f>ROUND(IF(Table1[[#This Row],[SHIFT]]&gt;0, Table1[[#This Row],[Time]]-TIME(Table1[[#This Row],[SHIFT]],0,0),Table1[[#This Row],[Time]]+TIME(ABS(Table1[[#This Row],[SHIFT]]),0,0))-0.5, 0)</f>
        <v>0</v>
      </c>
    </row>
    <row r="416" spans="1:8" ht="30">
      <c r="A416" s="27" t="s">
        <v>478</v>
      </c>
      <c r="B416" s="28" t="s">
        <v>91</v>
      </c>
      <c r="C416" s="29" t="s">
        <v>987</v>
      </c>
      <c r="D416" s="37">
        <f>MID(C416, 6, 11)+Table1[[#This Row],[Day]]</f>
        <v>44608</v>
      </c>
      <c r="E416" s="38">
        <f>TIMEVALUE(MID(C416,17,9))</f>
        <v>0.48760416666666667</v>
      </c>
      <c r="F416" s="39">
        <f>_xlfn.NUMBERVALUE(MID(C416,26,6))/100</f>
        <v>0</v>
      </c>
      <c r="G416" s="39">
        <f>IF(Table1[[#This Row],[SHIFT]]&gt;0, Table1[[#This Row],[Time]]-TIME(Table1[[#This Row],[SHIFT]],0,0),Table1[[#This Row],[Time]]+TIME(ABS(Table1[[#This Row],[SHIFT]]),0,0))-Table1[[#This Row],[Day]]</f>
        <v>0.48760416666666667</v>
      </c>
      <c r="H416" s="7">
        <f>ROUND(IF(Table1[[#This Row],[SHIFT]]&gt;0, Table1[[#This Row],[Time]]-TIME(Table1[[#This Row],[SHIFT]],0,0),Table1[[#This Row],[Time]]+TIME(ABS(Table1[[#This Row],[SHIFT]]),0,0))-0.5, 0)</f>
        <v>0</v>
      </c>
    </row>
    <row r="417" spans="1:8" ht="30">
      <c r="A417" s="27" t="s">
        <v>478</v>
      </c>
      <c r="B417" s="28" t="s">
        <v>92</v>
      </c>
      <c r="C417" s="29" t="s">
        <v>973</v>
      </c>
      <c r="D417" s="37">
        <f>MID(C417, 6, 11)+Table1[[#This Row],[Day]]</f>
        <v>44608</v>
      </c>
      <c r="E417" s="38">
        <f>TIMEVALUE(MID(C417,17,9))</f>
        <v>0.58486111111111116</v>
      </c>
      <c r="F417" s="39">
        <f>_xlfn.NUMBERVALUE(MID(C417,26,6))/100</f>
        <v>0</v>
      </c>
      <c r="G417" s="39">
        <f>IF(Table1[[#This Row],[SHIFT]]&gt;0, Table1[[#This Row],[Time]]-TIME(Table1[[#This Row],[SHIFT]],0,0),Table1[[#This Row],[Time]]+TIME(ABS(Table1[[#This Row],[SHIFT]]),0,0))-Table1[[#This Row],[Day]]</f>
        <v>0.58486111111111116</v>
      </c>
      <c r="H417" s="7">
        <f>ROUND(IF(Table1[[#This Row],[SHIFT]]&gt;0, Table1[[#This Row],[Time]]-TIME(Table1[[#This Row],[SHIFT]],0,0),Table1[[#This Row],[Time]]+TIME(ABS(Table1[[#This Row],[SHIFT]]),0,0))-0.5, 0)</f>
        <v>0</v>
      </c>
    </row>
    <row r="418" spans="1:8" ht="30">
      <c r="A418" s="27" t="s">
        <v>478</v>
      </c>
      <c r="B418" s="28" t="s">
        <v>91</v>
      </c>
      <c r="C418" s="29" t="s">
        <v>945</v>
      </c>
      <c r="D418" s="37">
        <f>MID(C418, 6, 11)+Table1[[#This Row],[Day]]</f>
        <v>44608</v>
      </c>
      <c r="E418" s="38">
        <f>TIMEVALUE(MID(C418,17,9))</f>
        <v>0.76043981481481471</v>
      </c>
      <c r="F418" s="39">
        <f>_xlfn.NUMBERVALUE(MID(C418,26,6))/100</f>
        <v>0</v>
      </c>
      <c r="G418" s="39">
        <f>IF(Table1[[#This Row],[SHIFT]]&gt;0, Table1[[#This Row],[Time]]-TIME(Table1[[#This Row],[SHIFT]],0,0),Table1[[#This Row],[Time]]+TIME(ABS(Table1[[#This Row],[SHIFT]]),0,0))-Table1[[#This Row],[Day]]</f>
        <v>0.76043981481481471</v>
      </c>
      <c r="H418" s="7">
        <f>ROUND(IF(Table1[[#This Row],[SHIFT]]&gt;0, Table1[[#This Row],[Time]]-TIME(Table1[[#This Row],[SHIFT]],0,0),Table1[[#This Row],[Time]]+TIME(ABS(Table1[[#This Row],[SHIFT]]),0,0))-0.5, 0)</f>
        <v>0</v>
      </c>
    </row>
    <row r="419" spans="1:8" ht="30">
      <c r="A419" s="27" t="s">
        <v>478</v>
      </c>
      <c r="B419" s="28" t="s">
        <v>95</v>
      </c>
      <c r="C419" s="29" t="s">
        <v>924</v>
      </c>
      <c r="D419" s="37">
        <f>MID(C419, 6, 11)+Table1[[#This Row],[Day]]</f>
        <v>44608</v>
      </c>
      <c r="E419" s="38">
        <f>TIMEVALUE(MID(C419,17,9))</f>
        <v>0.90710648148148154</v>
      </c>
      <c r="F419" s="39">
        <f>_xlfn.NUMBERVALUE(MID(C419,26,6))/100</f>
        <v>0</v>
      </c>
      <c r="G419" s="39">
        <f>IF(Table1[[#This Row],[SHIFT]]&gt;0, Table1[[#This Row],[Time]]-TIME(Table1[[#This Row],[SHIFT]],0,0),Table1[[#This Row],[Time]]+TIME(ABS(Table1[[#This Row],[SHIFT]]),0,0))-Table1[[#This Row],[Day]]</f>
        <v>0.90710648148148154</v>
      </c>
      <c r="H419" s="7">
        <f>ROUND(IF(Table1[[#This Row],[SHIFT]]&gt;0, Table1[[#This Row],[Time]]-TIME(Table1[[#This Row],[SHIFT]],0,0),Table1[[#This Row],[Time]]+TIME(ABS(Table1[[#This Row],[SHIFT]]),0,0))-0.5, 0)</f>
        <v>0</v>
      </c>
    </row>
    <row r="420" spans="1:8" ht="30">
      <c r="A420" s="27" t="s">
        <v>476</v>
      </c>
      <c r="B420" s="28" t="s">
        <v>95</v>
      </c>
      <c r="C420" s="29" t="s">
        <v>477</v>
      </c>
      <c r="D420" s="37">
        <f>MID(C420, 6, 11)+Table1[[#This Row],[Day]]</f>
        <v>44607</v>
      </c>
      <c r="E420" s="38">
        <f>TIMEVALUE(MID(C420,17,9))</f>
        <v>0.39223379629629629</v>
      </c>
      <c r="F420" s="39">
        <f>_xlfn.NUMBERVALUE(MID(C420,26,6))/100</f>
        <v>0</v>
      </c>
      <c r="G420" s="39">
        <f>IF(Table1[[#This Row],[SHIFT]]&gt;0, Table1[[#This Row],[Time]]-TIME(Table1[[#This Row],[SHIFT]],0,0),Table1[[#This Row],[Time]]+TIME(ABS(Table1[[#This Row],[SHIFT]]),0,0))-Table1[[#This Row],[Day]]</f>
        <v>0.39223379629629629</v>
      </c>
      <c r="H420" s="7">
        <f>ROUND(IF(Table1[[#This Row],[SHIFT]]&gt;0, Table1[[#This Row],[Time]]-TIME(Table1[[#This Row],[SHIFT]],0,0),Table1[[#This Row],[Time]]+TIME(ABS(Table1[[#This Row],[SHIFT]]),0,0))-0.5, 0)</f>
        <v>0</v>
      </c>
    </row>
    <row r="421" spans="1:8" ht="30">
      <c r="A421" s="27" t="s">
        <v>476</v>
      </c>
      <c r="B421" s="28" t="s">
        <v>92</v>
      </c>
      <c r="C421" s="29" t="s">
        <v>947</v>
      </c>
      <c r="D421" s="37">
        <f>MID(C421, 6, 11)+Table1[[#This Row],[Day]]</f>
        <v>44608</v>
      </c>
      <c r="E421" s="38">
        <f>TIMEVALUE(MID(C421,17,9))</f>
        <v>0.73291666666666666</v>
      </c>
      <c r="F421" s="39">
        <f>_xlfn.NUMBERVALUE(MID(C421,26,6))/100</f>
        <v>0</v>
      </c>
      <c r="G421" s="39">
        <f>IF(Table1[[#This Row],[SHIFT]]&gt;0, Table1[[#This Row],[Time]]-TIME(Table1[[#This Row],[SHIFT]],0,0),Table1[[#This Row],[Time]]+TIME(ABS(Table1[[#This Row],[SHIFT]]),0,0))-Table1[[#This Row],[Day]]</f>
        <v>0.73291666666666666</v>
      </c>
      <c r="H421" s="7">
        <f>ROUND(IF(Table1[[#This Row],[SHIFT]]&gt;0, Table1[[#This Row],[Time]]-TIME(Table1[[#This Row],[SHIFT]],0,0),Table1[[#This Row],[Time]]+TIME(ABS(Table1[[#This Row],[SHIFT]]),0,0))-0.5, 0)</f>
        <v>0</v>
      </c>
    </row>
    <row r="422" spans="1:8" ht="30">
      <c r="A422" s="27" t="s">
        <v>476</v>
      </c>
      <c r="B422" s="28" t="s">
        <v>91</v>
      </c>
      <c r="C422" s="29" t="s">
        <v>939</v>
      </c>
      <c r="D422" s="37">
        <f>MID(C422, 6, 11)+Table1[[#This Row],[Day]]</f>
        <v>44608</v>
      </c>
      <c r="E422" s="38">
        <f>TIMEVALUE(MID(C422,17,9))</f>
        <v>0.78275462962962961</v>
      </c>
      <c r="F422" s="39">
        <f>_xlfn.NUMBERVALUE(MID(C422,26,6))/100</f>
        <v>0</v>
      </c>
      <c r="G422" s="39">
        <f>IF(Table1[[#This Row],[SHIFT]]&gt;0, Table1[[#This Row],[Time]]-TIME(Table1[[#This Row],[SHIFT]],0,0),Table1[[#This Row],[Time]]+TIME(ABS(Table1[[#This Row],[SHIFT]]),0,0))-Table1[[#This Row],[Day]]</f>
        <v>0.78275462962962961</v>
      </c>
      <c r="H422" s="7">
        <f>ROUND(IF(Table1[[#This Row],[SHIFT]]&gt;0, Table1[[#This Row],[Time]]-TIME(Table1[[#This Row],[SHIFT]],0,0),Table1[[#This Row],[Time]]+TIME(ABS(Table1[[#This Row],[SHIFT]]),0,0))-0.5, 0)</f>
        <v>0</v>
      </c>
    </row>
    <row r="423" spans="1:8" ht="30">
      <c r="A423" s="27" t="s">
        <v>476</v>
      </c>
      <c r="B423" s="28" t="s">
        <v>92</v>
      </c>
      <c r="C423" s="29" t="s">
        <v>935</v>
      </c>
      <c r="D423" s="37">
        <f>MID(C423, 6, 11)+Table1[[#This Row],[Day]]</f>
        <v>44608</v>
      </c>
      <c r="E423" s="38">
        <f>TIMEVALUE(MID(C423,17,9))</f>
        <v>0.83062499999999995</v>
      </c>
      <c r="F423" s="39">
        <f>_xlfn.NUMBERVALUE(MID(C423,26,6))/100</f>
        <v>0</v>
      </c>
      <c r="G423" s="39">
        <f>IF(Table1[[#This Row],[SHIFT]]&gt;0, Table1[[#This Row],[Time]]-TIME(Table1[[#This Row],[SHIFT]],0,0),Table1[[#This Row],[Time]]+TIME(ABS(Table1[[#This Row],[SHIFT]]),0,0))-Table1[[#This Row],[Day]]</f>
        <v>0.83062499999999995</v>
      </c>
      <c r="H423" s="7">
        <f>ROUND(IF(Table1[[#This Row],[SHIFT]]&gt;0, Table1[[#This Row],[Time]]-TIME(Table1[[#This Row],[SHIFT]],0,0),Table1[[#This Row],[Time]]+TIME(ABS(Table1[[#This Row],[SHIFT]]),0,0))-0.5, 0)</f>
        <v>0</v>
      </c>
    </row>
    <row r="424" spans="1:8">
      <c r="A424" s="27" t="s">
        <v>476</v>
      </c>
      <c r="B424" s="28" t="s">
        <v>91</v>
      </c>
      <c r="C424" s="29" t="s">
        <v>933</v>
      </c>
      <c r="D424" s="37">
        <f>MID(C424, 6, 11)+Table1[[#This Row],[Day]]</f>
        <v>44608</v>
      </c>
      <c r="E424" s="38">
        <f>TIMEVALUE(MID(C424,17,9))</f>
        <v>0.84864583333333332</v>
      </c>
      <c r="F424" s="39">
        <f>_xlfn.NUMBERVALUE(MID(C424,26,6))/100</f>
        <v>0</v>
      </c>
      <c r="G424" s="39">
        <f>IF(Table1[[#This Row],[SHIFT]]&gt;0, Table1[[#This Row],[Time]]-TIME(Table1[[#This Row],[SHIFT]],0,0),Table1[[#This Row],[Time]]+TIME(ABS(Table1[[#This Row],[SHIFT]]),0,0))-Table1[[#This Row],[Day]]</f>
        <v>0.84864583333333332</v>
      </c>
      <c r="H424" s="7">
        <f>ROUND(IF(Table1[[#This Row],[SHIFT]]&gt;0, Table1[[#This Row],[Time]]-TIME(Table1[[#This Row],[SHIFT]],0,0),Table1[[#This Row],[Time]]+TIME(ABS(Table1[[#This Row],[SHIFT]]),0,0))-0.5, 0)</f>
        <v>0</v>
      </c>
    </row>
    <row r="425" spans="1:8">
      <c r="A425" s="27" t="s">
        <v>476</v>
      </c>
      <c r="B425" s="28" t="s">
        <v>95</v>
      </c>
      <c r="C425" s="29" t="s">
        <v>921</v>
      </c>
      <c r="D425" s="37">
        <f>MID(C425, 6, 11)+Table1[[#This Row],[Day]]</f>
        <v>44608</v>
      </c>
      <c r="E425" s="38">
        <f>TIMEVALUE(MID(C425,17,9))</f>
        <v>0.91445601851851854</v>
      </c>
      <c r="F425" s="39">
        <f>_xlfn.NUMBERVALUE(MID(C425,26,6))/100</f>
        <v>0</v>
      </c>
      <c r="G425" s="39">
        <f>IF(Table1[[#This Row],[SHIFT]]&gt;0, Table1[[#This Row],[Time]]-TIME(Table1[[#This Row],[SHIFT]],0,0),Table1[[#This Row],[Time]]+TIME(ABS(Table1[[#This Row],[SHIFT]]),0,0))-Table1[[#This Row],[Day]]</f>
        <v>0.91445601851851854</v>
      </c>
      <c r="H425" s="7">
        <f>ROUND(IF(Table1[[#This Row],[SHIFT]]&gt;0, Table1[[#This Row],[Time]]-TIME(Table1[[#This Row],[SHIFT]],0,0),Table1[[#This Row],[Time]]+TIME(ABS(Table1[[#This Row],[SHIFT]]),0,0))-0.5, 0)</f>
        <v>0</v>
      </c>
    </row>
    <row r="426" spans="1:8">
      <c r="A426" s="27" t="s">
        <v>466</v>
      </c>
      <c r="B426" s="28" t="s">
        <v>95</v>
      </c>
      <c r="C426" s="29" t="s">
        <v>467</v>
      </c>
      <c r="D426" s="37">
        <f>MID(C426, 6, 11)+Table1[[#This Row],[Day]]</f>
        <v>44607</v>
      </c>
      <c r="E426" s="38">
        <f>TIMEVALUE(MID(C426,17,9))</f>
        <v>0.39291666666666664</v>
      </c>
      <c r="F426" s="39">
        <f>_xlfn.NUMBERVALUE(MID(C426,26,6))/100</f>
        <v>0</v>
      </c>
      <c r="G426" s="39">
        <f>IF(Table1[[#This Row],[SHIFT]]&gt;0, Table1[[#This Row],[Time]]-TIME(Table1[[#This Row],[SHIFT]],0,0),Table1[[#This Row],[Time]]+TIME(ABS(Table1[[#This Row],[SHIFT]]),0,0))-Table1[[#This Row],[Day]]</f>
        <v>0.39291666666666664</v>
      </c>
      <c r="H426" s="7">
        <f>ROUND(IF(Table1[[#This Row],[SHIFT]]&gt;0, Table1[[#This Row],[Time]]-TIME(Table1[[#This Row],[SHIFT]],0,0),Table1[[#This Row],[Time]]+TIME(ABS(Table1[[#This Row],[SHIFT]]),0,0))-0.5, 0)</f>
        <v>0</v>
      </c>
    </row>
    <row r="427" spans="1:8">
      <c r="A427" s="27" t="s">
        <v>466</v>
      </c>
      <c r="B427" s="28" t="s">
        <v>95</v>
      </c>
      <c r="C427" s="29" t="s">
        <v>913</v>
      </c>
      <c r="D427" s="37">
        <f>MID(C427, 6, 11)+Table1[[#This Row],[Day]]</f>
        <v>44608</v>
      </c>
      <c r="E427" s="38">
        <f>TIMEVALUE(MID(C427,17,9))</f>
        <v>0.93285879629629631</v>
      </c>
      <c r="F427" s="39">
        <f>_xlfn.NUMBERVALUE(MID(C427,26,6))/100</f>
        <v>0</v>
      </c>
      <c r="G427" s="39">
        <f>IF(Table1[[#This Row],[SHIFT]]&gt;0, Table1[[#This Row],[Time]]-TIME(Table1[[#This Row],[SHIFT]],0,0),Table1[[#This Row],[Time]]+TIME(ABS(Table1[[#This Row],[SHIFT]]),0,0))-Table1[[#This Row],[Day]]</f>
        <v>0.93285879629629631</v>
      </c>
      <c r="H427" s="7">
        <f>ROUND(IF(Table1[[#This Row],[SHIFT]]&gt;0, Table1[[#This Row],[Time]]-TIME(Table1[[#This Row],[SHIFT]],0,0),Table1[[#This Row],[Time]]+TIME(ABS(Table1[[#This Row],[SHIFT]]),0,0))-0.5, 0)</f>
        <v>0</v>
      </c>
    </row>
    <row r="428" spans="1:8">
      <c r="A428" s="27" t="s">
        <v>466</v>
      </c>
      <c r="B428" s="28" t="s">
        <v>85</v>
      </c>
      <c r="C428" s="29" t="s">
        <v>843</v>
      </c>
      <c r="D428" s="37">
        <f>MID(C428, 6, 11)+Table1[[#This Row],[Day]]</f>
        <v>44609</v>
      </c>
      <c r="E428" s="38">
        <f>TIMEVALUE(MID(C428,17,9))</f>
        <v>0.68868055555555552</v>
      </c>
      <c r="F428" s="39">
        <f>_xlfn.NUMBERVALUE(MID(C428,26,6))/100</f>
        <v>0</v>
      </c>
      <c r="G428" s="39">
        <f>IF(Table1[[#This Row],[SHIFT]]&gt;0, Table1[[#This Row],[Time]]-TIME(Table1[[#This Row],[SHIFT]],0,0),Table1[[#This Row],[Time]]+TIME(ABS(Table1[[#This Row],[SHIFT]]),0,0))-Table1[[#This Row],[Day]]</f>
        <v>0.68868055555555552</v>
      </c>
      <c r="H428" s="7">
        <f>ROUND(IF(Table1[[#This Row],[SHIFT]]&gt;0, Table1[[#This Row],[Time]]-TIME(Table1[[#This Row],[SHIFT]],0,0),Table1[[#This Row],[Time]]+TIME(ABS(Table1[[#This Row],[SHIFT]]),0,0))-0.5, 0)</f>
        <v>0</v>
      </c>
    </row>
    <row r="429" spans="1:8">
      <c r="A429" s="27" t="s">
        <v>466</v>
      </c>
      <c r="B429" s="28" t="s">
        <v>95</v>
      </c>
      <c r="C429" s="29" t="s">
        <v>825</v>
      </c>
      <c r="D429" s="37">
        <f>MID(C429, 6, 11)+Table1[[#This Row],[Day]]</f>
        <v>44609</v>
      </c>
      <c r="E429" s="38">
        <f>TIMEVALUE(MID(C429,17,9))</f>
        <v>0.85138888888888886</v>
      </c>
      <c r="F429" s="39">
        <f>_xlfn.NUMBERVALUE(MID(C429,26,6))/100</f>
        <v>0</v>
      </c>
      <c r="G429" s="39">
        <f>IF(Table1[[#This Row],[SHIFT]]&gt;0, Table1[[#This Row],[Time]]-TIME(Table1[[#This Row],[SHIFT]],0,0),Table1[[#This Row],[Time]]+TIME(ABS(Table1[[#This Row],[SHIFT]]),0,0))-Table1[[#This Row],[Day]]</f>
        <v>0.85138888888888886</v>
      </c>
      <c r="H429" s="7">
        <f>ROUND(IF(Table1[[#This Row],[SHIFT]]&gt;0, Table1[[#This Row],[Time]]-TIME(Table1[[#This Row],[SHIFT]],0,0),Table1[[#This Row],[Time]]+TIME(ABS(Table1[[#This Row],[SHIFT]]),0,0))-0.5, 0)</f>
        <v>0</v>
      </c>
    </row>
    <row r="430" spans="1:8">
      <c r="A430" s="27" t="s">
        <v>466</v>
      </c>
      <c r="B430" s="28" t="s">
        <v>85</v>
      </c>
      <c r="C430" s="29" t="s">
        <v>804</v>
      </c>
      <c r="D430" s="37">
        <f>MID(C430, 6, 11)+Table1[[#This Row],[Day]]</f>
        <v>44609</v>
      </c>
      <c r="E430" s="38">
        <f>TIMEVALUE(MID(C430,17,9))</f>
        <v>0.88274305555555566</v>
      </c>
      <c r="F430" s="39">
        <f>_xlfn.NUMBERVALUE(MID(C430,26,6))/100</f>
        <v>0</v>
      </c>
      <c r="G430" s="39">
        <f>IF(Table1[[#This Row],[SHIFT]]&gt;0, Table1[[#This Row],[Time]]-TIME(Table1[[#This Row],[SHIFT]],0,0),Table1[[#This Row],[Time]]+TIME(ABS(Table1[[#This Row],[SHIFT]]),0,0))-Table1[[#This Row],[Day]]</f>
        <v>0.88274305555555566</v>
      </c>
      <c r="H430" s="7">
        <f>ROUND(IF(Table1[[#This Row],[SHIFT]]&gt;0, Table1[[#This Row],[Time]]-TIME(Table1[[#This Row],[SHIFT]],0,0),Table1[[#This Row],[Time]]+TIME(ABS(Table1[[#This Row],[SHIFT]]),0,0))-0.5, 0)</f>
        <v>0</v>
      </c>
    </row>
    <row r="431" spans="1:8">
      <c r="A431" s="27" t="s">
        <v>466</v>
      </c>
      <c r="B431" s="28" t="s">
        <v>748</v>
      </c>
      <c r="C431" s="29" t="s">
        <v>749</v>
      </c>
      <c r="D431" s="37">
        <f>MID(C431, 6, 11)+Table1[[#This Row],[Day]]</f>
        <v>44610</v>
      </c>
      <c r="E431" s="38">
        <f>TIMEVALUE(MID(C431,17,9))</f>
        <v>0.58116898148148144</v>
      </c>
      <c r="F431" s="39">
        <f>_xlfn.NUMBERVALUE(MID(C431,26,6))/100</f>
        <v>0</v>
      </c>
      <c r="G431" s="39">
        <f>IF(Table1[[#This Row],[SHIFT]]&gt;0, Table1[[#This Row],[Time]]-TIME(Table1[[#This Row],[SHIFT]],0,0),Table1[[#This Row],[Time]]+TIME(ABS(Table1[[#This Row],[SHIFT]]),0,0))-Table1[[#This Row],[Day]]</f>
        <v>0.58116898148148144</v>
      </c>
      <c r="H431" s="7">
        <f>ROUND(IF(Table1[[#This Row],[SHIFT]]&gt;0, Table1[[#This Row],[Time]]-TIME(Table1[[#This Row],[SHIFT]],0,0),Table1[[#This Row],[Time]]+TIME(ABS(Table1[[#This Row],[SHIFT]]),0,0))-0.5, 0)</f>
        <v>0</v>
      </c>
    </row>
    <row r="432" spans="1:8">
      <c r="A432" s="27" t="s">
        <v>474</v>
      </c>
      <c r="B432" s="28" t="s">
        <v>95</v>
      </c>
      <c r="C432" s="29" t="s">
        <v>475</v>
      </c>
      <c r="D432" s="37">
        <f>MID(C432, 6, 11)+Table1[[#This Row],[Day]]</f>
        <v>44607</v>
      </c>
      <c r="E432" s="38">
        <f>TIMEVALUE(MID(C432,17,9))</f>
        <v>0.39248842592592598</v>
      </c>
      <c r="F432" s="39">
        <f>_xlfn.NUMBERVALUE(MID(C432,26,6))/100</f>
        <v>0</v>
      </c>
      <c r="G432" s="39">
        <f>IF(Table1[[#This Row],[SHIFT]]&gt;0, Table1[[#This Row],[Time]]-TIME(Table1[[#This Row],[SHIFT]],0,0),Table1[[#This Row],[Time]]+TIME(ABS(Table1[[#This Row],[SHIFT]]),0,0))-Table1[[#This Row],[Day]]</f>
        <v>0.39248842592592598</v>
      </c>
      <c r="H432" s="7">
        <f>ROUND(IF(Table1[[#This Row],[SHIFT]]&gt;0, Table1[[#This Row],[Time]]-TIME(Table1[[#This Row],[SHIFT]],0,0),Table1[[#This Row],[Time]]+TIME(ABS(Table1[[#This Row],[SHIFT]]),0,0))-0.5, 0)</f>
        <v>0</v>
      </c>
    </row>
    <row r="433" spans="1:8">
      <c r="A433" s="27" t="s">
        <v>474</v>
      </c>
      <c r="B433" s="28" t="s">
        <v>91</v>
      </c>
      <c r="C433" s="29" t="s">
        <v>461</v>
      </c>
      <c r="D433" s="37">
        <f>MID(C433, 6, 11)+Table1[[#This Row],[Day]]</f>
        <v>44607</v>
      </c>
      <c r="E433" s="38">
        <f>TIMEVALUE(MID(C433,17,9))</f>
        <v>0.40841435185185188</v>
      </c>
      <c r="F433" s="39">
        <f>_xlfn.NUMBERVALUE(MID(C433,26,6))/100</f>
        <v>0</v>
      </c>
      <c r="G433" s="39">
        <f>IF(Table1[[#This Row],[SHIFT]]&gt;0, Table1[[#This Row],[Time]]-TIME(Table1[[#This Row],[SHIFT]],0,0),Table1[[#This Row],[Time]]+TIME(ABS(Table1[[#This Row],[SHIFT]]),0,0))-Table1[[#This Row],[Day]]</f>
        <v>0.40841435185185188</v>
      </c>
      <c r="H433" s="7">
        <f>ROUND(IF(Table1[[#This Row],[SHIFT]]&gt;0, Table1[[#This Row],[Time]]-TIME(Table1[[#This Row],[SHIFT]],0,0),Table1[[#This Row],[Time]]+TIME(ABS(Table1[[#This Row],[SHIFT]]),0,0))-0.5, 0)</f>
        <v>0</v>
      </c>
    </row>
    <row r="434" spans="1:8">
      <c r="A434" s="27" t="s">
        <v>474</v>
      </c>
      <c r="B434" s="28" t="s">
        <v>96</v>
      </c>
      <c r="C434" s="29" t="s">
        <v>459</v>
      </c>
      <c r="D434" s="37">
        <f>MID(C434, 6, 11)+Table1[[#This Row],[Day]]</f>
        <v>44607</v>
      </c>
      <c r="E434" s="38">
        <f>TIMEVALUE(MID(C434,17,9))</f>
        <v>0.42576388888888889</v>
      </c>
      <c r="F434" s="39">
        <f>_xlfn.NUMBERVALUE(MID(C434,26,6))/100</f>
        <v>0</v>
      </c>
      <c r="G434" s="39">
        <f>IF(Table1[[#This Row],[SHIFT]]&gt;0, Table1[[#This Row],[Time]]-TIME(Table1[[#This Row],[SHIFT]],0,0),Table1[[#This Row],[Time]]+TIME(ABS(Table1[[#This Row],[SHIFT]]),0,0))-Table1[[#This Row],[Day]]</f>
        <v>0.42576388888888889</v>
      </c>
      <c r="H434" s="7">
        <f>ROUND(IF(Table1[[#This Row],[SHIFT]]&gt;0, Table1[[#This Row],[Time]]-TIME(Table1[[#This Row],[SHIFT]],0,0),Table1[[#This Row],[Time]]+TIME(ABS(Table1[[#This Row],[SHIFT]]),0,0))-0.5, 0)</f>
        <v>0</v>
      </c>
    </row>
    <row r="435" spans="1:8">
      <c r="A435" s="27" t="s">
        <v>474</v>
      </c>
      <c r="B435" s="28" t="s">
        <v>92</v>
      </c>
      <c r="C435" s="29" t="s">
        <v>948</v>
      </c>
      <c r="D435" s="37">
        <f>MID(C435, 6, 11)+Table1[[#This Row],[Day]]</f>
        <v>44608</v>
      </c>
      <c r="E435" s="38">
        <f>TIMEVALUE(MID(C435,17,9))</f>
        <v>0.72068287037037038</v>
      </c>
      <c r="F435" s="39">
        <f>_xlfn.NUMBERVALUE(MID(C435,26,6))/100</f>
        <v>0</v>
      </c>
      <c r="G435" s="39">
        <f>IF(Table1[[#This Row],[SHIFT]]&gt;0, Table1[[#This Row],[Time]]-TIME(Table1[[#This Row],[SHIFT]],0,0),Table1[[#This Row],[Time]]+TIME(ABS(Table1[[#This Row],[SHIFT]]),0,0))-Table1[[#This Row],[Day]]</f>
        <v>0.72068287037037038</v>
      </c>
      <c r="H435" s="7">
        <f>ROUND(IF(Table1[[#This Row],[SHIFT]]&gt;0, Table1[[#This Row],[Time]]-TIME(Table1[[#This Row],[SHIFT]],0,0),Table1[[#This Row],[Time]]+TIME(ABS(Table1[[#This Row],[SHIFT]]),0,0))-0.5, 0)</f>
        <v>0</v>
      </c>
    </row>
    <row r="436" spans="1:8">
      <c r="A436" s="27" t="s">
        <v>474</v>
      </c>
      <c r="B436" s="28" t="s">
        <v>95</v>
      </c>
      <c r="C436" s="29" t="s">
        <v>920</v>
      </c>
      <c r="D436" s="37">
        <f>MID(C436, 6, 11)+Table1[[#This Row],[Day]]</f>
        <v>44608</v>
      </c>
      <c r="E436" s="38">
        <f>TIMEVALUE(MID(C436,17,9))</f>
        <v>0.91537037037037028</v>
      </c>
      <c r="F436" s="39">
        <f>_xlfn.NUMBERVALUE(MID(C436,26,6))/100</f>
        <v>0</v>
      </c>
      <c r="G436" s="39">
        <f>IF(Table1[[#This Row],[SHIFT]]&gt;0, Table1[[#This Row],[Time]]-TIME(Table1[[#This Row],[SHIFT]],0,0),Table1[[#This Row],[Time]]+TIME(ABS(Table1[[#This Row],[SHIFT]]),0,0))-Table1[[#This Row],[Day]]</f>
        <v>0.91537037037037028</v>
      </c>
      <c r="H436" s="7">
        <f>ROUND(IF(Table1[[#This Row],[SHIFT]]&gt;0, Table1[[#This Row],[Time]]-TIME(Table1[[#This Row],[SHIFT]],0,0),Table1[[#This Row],[Time]]+TIME(ABS(Table1[[#This Row],[SHIFT]]),0,0))-0.5, 0)</f>
        <v>0</v>
      </c>
    </row>
    <row r="437" spans="1:8">
      <c r="A437" s="27" t="s">
        <v>474</v>
      </c>
      <c r="B437" s="28" t="s">
        <v>85</v>
      </c>
      <c r="C437" s="29" t="s">
        <v>880</v>
      </c>
      <c r="D437" s="37">
        <f>MID(C437, 6, 11)+Table1[[#This Row],[Day]]</f>
        <v>44609</v>
      </c>
      <c r="E437" s="38">
        <f>TIMEVALUE(MID(C437,17,9))</f>
        <v>2.627314814814815E-3</v>
      </c>
      <c r="F437" s="39">
        <f>_xlfn.NUMBERVALUE(MID(C437,26,6))/100</f>
        <v>0</v>
      </c>
      <c r="G437" s="39">
        <f>IF(Table1[[#This Row],[SHIFT]]&gt;0, Table1[[#This Row],[Time]]-TIME(Table1[[#This Row],[SHIFT]],0,0),Table1[[#This Row],[Time]]+TIME(ABS(Table1[[#This Row],[SHIFT]]),0,0))-Table1[[#This Row],[Day]]</f>
        <v>2.627314814814815E-3</v>
      </c>
      <c r="H437" s="7">
        <f>ROUND(IF(Table1[[#This Row],[SHIFT]]&gt;0, Table1[[#This Row],[Time]]-TIME(Table1[[#This Row],[SHIFT]],0,0),Table1[[#This Row],[Time]]+TIME(ABS(Table1[[#This Row],[SHIFT]]),0,0))-0.5, 0)</f>
        <v>0</v>
      </c>
    </row>
    <row r="438" spans="1:8">
      <c r="A438" s="27" t="s">
        <v>474</v>
      </c>
      <c r="B438" s="28" t="s">
        <v>85</v>
      </c>
      <c r="C438" s="29" t="s">
        <v>879</v>
      </c>
      <c r="D438" s="37">
        <f>MID(C438, 6, 11)+Table1[[#This Row],[Day]]</f>
        <v>44609</v>
      </c>
      <c r="E438" s="38">
        <f>TIMEVALUE(MID(C438,17,9))</f>
        <v>5.9259259259259256E-3</v>
      </c>
      <c r="F438" s="39">
        <f>_xlfn.NUMBERVALUE(MID(C438,26,6))/100</f>
        <v>0</v>
      </c>
      <c r="G438" s="39">
        <f>IF(Table1[[#This Row],[SHIFT]]&gt;0, Table1[[#This Row],[Time]]-TIME(Table1[[#This Row],[SHIFT]],0,0),Table1[[#This Row],[Time]]+TIME(ABS(Table1[[#This Row],[SHIFT]]),0,0))-Table1[[#This Row],[Day]]</f>
        <v>5.9259259259259256E-3</v>
      </c>
      <c r="H438" s="7">
        <f>ROUND(IF(Table1[[#This Row],[SHIFT]]&gt;0, Table1[[#This Row],[Time]]-TIME(Table1[[#This Row],[SHIFT]],0,0),Table1[[#This Row],[Time]]+TIME(ABS(Table1[[#This Row],[SHIFT]]),0,0))-0.5, 0)</f>
        <v>0</v>
      </c>
    </row>
    <row r="439" spans="1:8">
      <c r="A439" s="27" t="s">
        <v>474</v>
      </c>
      <c r="B439" s="28" t="s">
        <v>85</v>
      </c>
      <c r="C439" s="29" t="s">
        <v>683</v>
      </c>
      <c r="D439" s="37">
        <f>MID(C439, 6, 11)+Table1[[#This Row],[Day]]</f>
        <v>44610</v>
      </c>
      <c r="E439" s="38">
        <f>TIMEVALUE(MID(C439,17,9))</f>
        <v>0.96313657407407405</v>
      </c>
      <c r="F439" s="39">
        <f>_xlfn.NUMBERVALUE(MID(C439,26,6))/100</f>
        <v>0</v>
      </c>
      <c r="G439" s="39">
        <f>IF(Table1[[#This Row],[SHIFT]]&gt;0, Table1[[#This Row],[Time]]-TIME(Table1[[#This Row],[SHIFT]],0,0),Table1[[#This Row],[Time]]+TIME(ABS(Table1[[#This Row],[SHIFT]]),0,0))-Table1[[#This Row],[Day]]</f>
        <v>0.96313657407407405</v>
      </c>
      <c r="H439" s="7">
        <f>ROUND(IF(Table1[[#This Row],[SHIFT]]&gt;0, Table1[[#This Row],[Time]]-TIME(Table1[[#This Row],[SHIFT]],0,0),Table1[[#This Row],[Time]]+TIME(ABS(Table1[[#This Row],[SHIFT]]),0,0))-0.5, 0)</f>
        <v>0</v>
      </c>
    </row>
    <row r="440" spans="1:8">
      <c r="A440" s="27" t="s">
        <v>474</v>
      </c>
      <c r="B440" s="28" t="s">
        <v>91</v>
      </c>
      <c r="C440" s="29" t="s">
        <v>663</v>
      </c>
      <c r="D440" s="37">
        <f>MID(C440, 6, 11)+Table1[[#This Row],[Day]]</f>
        <v>44613</v>
      </c>
      <c r="E440" s="38">
        <f>TIMEVALUE(MID(C440,17,9))</f>
        <v>0.57929398148148148</v>
      </c>
      <c r="F440" s="39">
        <f>_xlfn.NUMBERVALUE(MID(C440,26,6))/100</f>
        <v>0</v>
      </c>
      <c r="G440" s="39">
        <f>IF(Table1[[#This Row],[SHIFT]]&gt;0, Table1[[#This Row],[Time]]-TIME(Table1[[#This Row],[SHIFT]],0,0),Table1[[#This Row],[Time]]+TIME(ABS(Table1[[#This Row],[SHIFT]]),0,0))-Table1[[#This Row],[Day]]</f>
        <v>0.57929398148148148</v>
      </c>
      <c r="H440" s="7">
        <f>ROUND(IF(Table1[[#This Row],[SHIFT]]&gt;0, Table1[[#This Row],[Time]]-TIME(Table1[[#This Row],[SHIFT]],0,0),Table1[[#This Row],[Time]]+TIME(ABS(Table1[[#This Row],[SHIFT]]),0,0))-0.5, 0)</f>
        <v>0</v>
      </c>
    </row>
    <row r="441" spans="1:8">
      <c r="A441" s="27" t="s">
        <v>474</v>
      </c>
      <c r="B441" s="28" t="s">
        <v>85</v>
      </c>
      <c r="C441" s="29" t="s">
        <v>656</v>
      </c>
      <c r="D441" s="37">
        <f>MID(C441, 6, 11)+Table1[[#This Row],[Day]]</f>
        <v>44613</v>
      </c>
      <c r="E441" s="38">
        <f>TIMEVALUE(MID(C441,17,9))</f>
        <v>0.60100694444444447</v>
      </c>
      <c r="F441" s="39">
        <f>_xlfn.NUMBERVALUE(MID(C441,26,6))/100</f>
        <v>0</v>
      </c>
      <c r="G441" s="39">
        <f>IF(Table1[[#This Row],[SHIFT]]&gt;0, Table1[[#This Row],[Time]]-TIME(Table1[[#This Row],[SHIFT]],0,0),Table1[[#This Row],[Time]]+TIME(ABS(Table1[[#This Row],[SHIFT]]),0,0))-Table1[[#This Row],[Day]]</f>
        <v>0.60100694444444447</v>
      </c>
      <c r="H441" s="7">
        <f>ROUND(IF(Table1[[#This Row],[SHIFT]]&gt;0, Table1[[#This Row],[Time]]-TIME(Table1[[#This Row],[SHIFT]],0,0),Table1[[#This Row],[Time]]+TIME(ABS(Table1[[#This Row],[SHIFT]]),0,0))-0.5, 0)</f>
        <v>0</v>
      </c>
    </row>
    <row r="442" spans="1:8">
      <c r="A442" s="27" t="s">
        <v>474</v>
      </c>
      <c r="B442" s="28" t="s">
        <v>91</v>
      </c>
      <c r="C442" s="29" t="s">
        <v>623</v>
      </c>
      <c r="D442" s="37">
        <f>MID(C442, 6, 11)+Table1[[#This Row],[Day]]</f>
        <v>44613</v>
      </c>
      <c r="E442" s="38">
        <f>TIMEVALUE(MID(C442,17,9))</f>
        <v>0.83668981481481486</v>
      </c>
      <c r="F442" s="39">
        <f>_xlfn.NUMBERVALUE(MID(C442,26,6))/100</f>
        <v>0</v>
      </c>
      <c r="G442" s="39">
        <f>IF(Table1[[#This Row],[SHIFT]]&gt;0, Table1[[#This Row],[Time]]-TIME(Table1[[#This Row],[SHIFT]],0,0),Table1[[#This Row],[Time]]+TIME(ABS(Table1[[#This Row],[SHIFT]]),0,0))-Table1[[#This Row],[Day]]</f>
        <v>0.83668981481481486</v>
      </c>
      <c r="H442" s="7">
        <f>ROUND(IF(Table1[[#This Row],[SHIFT]]&gt;0, Table1[[#This Row],[Time]]-TIME(Table1[[#This Row],[SHIFT]],0,0),Table1[[#This Row],[Time]]+TIME(ABS(Table1[[#This Row],[SHIFT]]),0,0))-0.5, 0)</f>
        <v>0</v>
      </c>
    </row>
    <row r="443" spans="1:8">
      <c r="A443" s="27" t="s">
        <v>474</v>
      </c>
      <c r="B443" s="28" t="s">
        <v>85</v>
      </c>
      <c r="C443" s="29" t="s">
        <v>603</v>
      </c>
      <c r="D443" s="37">
        <f>MID(C443, 6, 11)+Table1[[#This Row],[Day]]</f>
        <v>44613</v>
      </c>
      <c r="E443" s="38">
        <f>TIMEVALUE(MID(C443,17,9))</f>
        <v>0.87050925925925926</v>
      </c>
      <c r="F443" s="39">
        <f>_xlfn.NUMBERVALUE(MID(C443,26,6))/100</f>
        <v>0</v>
      </c>
      <c r="G443" s="39">
        <f>IF(Table1[[#This Row],[SHIFT]]&gt;0, Table1[[#This Row],[Time]]-TIME(Table1[[#This Row],[SHIFT]],0,0),Table1[[#This Row],[Time]]+TIME(ABS(Table1[[#This Row],[SHIFT]]),0,0))-Table1[[#This Row],[Day]]</f>
        <v>0.87050925925925926</v>
      </c>
      <c r="H443" s="7">
        <f>ROUND(IF(Table1[[#This Row],[SHIFT]]&gt;0, Table1[[#This Row],[Time]]-TIME(Table1[[#This Row],[SHIFT]],0,0),Table1[[#This Row],[Time]]+TIME(ABS(Table1[[#This Row],[SHIFT]]),0,0))-0.5, 0)</f>
        <v>0</v>
      </c>
    </row>
    <row r="444" spans="1:8">
      <c r="A444" s="27" t="s">
        <v>474</v>
      </c>
      <c r="B444" s="28" t="s">
        <v>91</v>
      </c>
      <c r="C444" s="29" t="s">
        <v>601</v>
      </c>
      <c r="D444" s="37">
        <f>MID(C444, 6, 11)+Table1[[#This Row],[Day]]</f>
        <v>44613</v>
      </c>
      <c r="E444" s="38">
        <f>TIMEVALUE(MID(C444,17,9))</f>
        <v>0.87829861111111107</v>
      </c>
      <c r="F444" s="39">
        <f>_xlfn.NUMBERVALUE(MID(C444,26,6))/100</f>
        <v>0</v>
      </c>
      <c r="G444" s="39">
        <f>IF(Table1[[#This Row],[SHIFT]]&gt;0, Table1[[#This Row],[Time]]-TIME(Table1[[#This Row],[SHIFT]],0,0),Table1[[#This Row],[Time]]+TIME(ABS(Table1[[#This Row],[SHIFT]]),0,0))-Table1[[#This Row],[Day]]</f>
        <v>0.87829861111111107</v>
      </c>
      <c r="H444" s="7">
        <f>ROUND(IF(Table1[[#This Row],[SHIFT]]&gt;0, Table1[[#This Row],[Time]]-TIME(Table1[[#This Row],[SHIFT]],0,0),Table1[[#This Row],[Time]]+TIME(ABS(Table1[[#This Row],[SHIFT]]),0,0))-0.5, 0)</f>
        <v>0</v>
      </c>
    </row>
    <row r="445" spans="1:8">
      <c r="A445" s="27" t="s">
        <v>474</v>
      </c>
      <c r="B445" s="28" t="s">
        <v>93</v>
      </c>
      <c r="C445" s="29" t="s">
        <v>1092</v>
      </c>
      <c r="D445" s="37">
        <f>MID(C445, 6, 11)+Table1[[#This Row],[Day]]</f>
        <v>44614</v>
      </c>
      <c r="E445" s="38">
        <f>TIMEVALUE(MID(C445,17,9))</f>
        <v>0.82694444444444448</v>
      </c>
      <c r="F445" s="39">
        <f>_xlfn.NUMBERVALUE(MID(C445,26,6))/100</f>
        <v>0</v>
      </c>
      <c r="G445" s="39">
        <f>IF(Table1[[#This Row],[SHIFT]]&gt;0, Table1[[#This Row],[Time]]-TIME(Table1[[#This Row],[SHIFT]],0,0),Table1[[#This Row],[Time]]+TIME(ABS(Table1[[#This Row],[SHIFT]]),0,0))-Table1[[#This Row],[Day]]</f>
        <v>0.82694444444444448</v>
      </c>
      <c r="H445" s="7">
        <f>ROUND(IF(Table1[[#This Row],[SHIFT]]&gt;0, Table1[[#This Row],[Time]]-TIME(Table1[[#This Row],[SHIFT]],0,0),Table1[[#This Row],[Time]]+TIME(ABS(Table1[[#This Row],[SHIFT]]),0,0))-0.5, 0)</f>
        <v>0</v>
      </c>
    </row>
    <row r="446" spans="1:8">
      <c r="A446" s="27" t="s">
        <v>474</v>
      </c>
      <c r="B446" s="28" t="s">
        <v>93</v>
      </c>
      <c r="C446" s="29" t="s">
        <v>1084</v>
      </c>
      <c r="D446" s="37">
        <f>MID(C446, 6, 11)+Table1[[#This Row],[Day]]</f>
        <v>44614</v>
      </c>
      <c r="E446" s="38">
        <f>TIMEVALUE(MID(C446,17,9))</f>
        <v>0.84508101851851858</v>
      </c>
      <c r="F446" s="39">
        <f>_xlfn.NUMBERVALUE(MID(C446,26,6))/100</f>
        <v>0</v>
      </c>
      <c r="G446" s="39">
        <f>IF(Table1[[#This Row],[SHIFT]]&gt;0, Table1[[#This Row],[Time]]-TIME(Table1[[#This Row],[SHIFT]],0,0),Table1[[#This Row],[Time]]+TIME(ABS(Table1[[#This Row],[SHIFT]]),0,0))-Table1[[#This Row],[Day]]</f>
        <v>0.84508101851851858</v>
      </c>
      <c r="H446" s="7">
        <f>ROUND(IF(Table1[[#This Row],[SHIFT]]&gt;0, Table1[[#This Row],[Time]]-TIME(Table1[[#This Row],[SHIFT]],0,0),Table1[[#This Row],[Time]]+TIME(ABS(Table1[[#This Row],[SHIFT]]),0,0))-0.5, 0)</f>
        <v>0</v>
      </c>
    </row>
    <row r="447" spans="1:8">
      <c r="A447" s="27" t="s">
        <v>474</v>
      </c>
      <c r="B447" s="28" t="s">
        <v>95</v>
      </c>
      <c r="C447" s="29" t="s">
        <v>1075</v>
      </c>
      <c r="D447" s="37">
        <f>MID(C447, 6, 11)+Table1[[#This Row],[Day]]</f>
        <v>44614</v>
      </c>
      <c r="E447" s="38">
        <f>TIMEVALUE(MID(C447,17,9))</f>
        <v>0.85619212962962965</v>
      </c>
      <c r="F447" s="39">
        <f>_xlfn.NUMBERVALUE(MID(C447,26,6))/100</f>
        <v>0</v>
      </c>
      <c r="G447" s="39">
        <f>IF(Table1[[#This Row],[SHIFT]]&gt;0, Table1[[#This Row],[Time]]-TIME(Table1[[#This Row],[SHIFT]],0,0),Table1[[#This Row],[Time]]+TIME(ABS(Table1[[#This Row],[SHIFT]]),0,0))-Table1[[#This Row],[Day]]</f>
        <v>0.85619212962962965</v>
      </c>
      <c r="H447" s="7">
        <f>ROUND(IF(Table1[[#This Row],[SHIFT]]&gt;0, Table1[[#This Row],[Time]]-TIME(Table1[[#This Row],[SHIFT]],0,0),Table1[[#This Row],[Time]]+TIME(ABS(Table1[[#This Row],[SHIFT]]),0,0))-0.5, 0)</f>
        <v>0</v>
      </c>
    </row>
    <row r="448" spans="1:8">
      <c r="A448" s="27" t="s">
        <v>468</v>
      </c>
      <c r="B448" s="28" t="s">
        <v>95</v>
      </c>
      <c r="C448" s="29" t="s">
        <v>469</v>
      </c>
      <c r="D448" s="37">
        <f>MID(C448, 6, 11)+Table1[[#This Row],[Day]]</f>
        <v>44607</v>
      </c>
      <c r="E448" s="38">
        <f>TIMEVALUE(MID(C448,17,9))</f>
        <v>0.39281250000000001</v>
      </c>
      <c r="F448" s="39">
        <f>_xlfn.NUMBERVALUE(MID(C448,26,6))/100</f>
        <v>0</v>
      </c>
      <c r="G448" s="39">
        <f>IF(Table1[[#This Row],[SHIFT]]&gt;0, Table1[[#This Row],[Time]]-TIME(Table1[[#This Row],[SHIFT]],0,0),Table1[[#This Row],[Time]]+TIME(ABS(Table1[[#This Row],[SHIFT]]),0,0))-Table1[[#This Row],[Day]]</f>
        <v>0.39281250000000001</v>
      </c>
      <c r="H448" s="7">
        <f>ROUND(IF(Table1[[#This Row],[SHIFT]]&gt;0, Table1[[#This Row],[Time]]-TIME(Table1[[#This Row],[SHIFT]],0,0),Table1[[#This Row],[Time]]+TIME(ABS(Table1[[#This Row],[SHIFT]]),0,0))-0.5, 0)</f>
        <v>0</v>
      </c>
    </row>
    <row r="449" spans="1:8">
      <c r="A449" s="27" t="s">
        <v>468</v>
      </c>
      <c r="B449" s="28" t="s">
        <v>91</v>
      </c>
      <c r="C449" s="29" t="s">
        <v>460</v>
      </c>
      <c r="D449" s="37">
        <f>MID(C449, 6, 11)+Table1[[#This Row],[Day]]</f>
        <v>44607</v>
      </c>
      <c r="E449" s="38">
        <f>TIMEVALUE(MID(C449,17,9))</f>
        <v>0.41724537037037041</v>
      </c>
      <c r="F449" s="39">
        <f>_xlfn.NUMBERVALUE(MID(C449,26,6))/100</f>
        <v>0</v>
      </c>
      <c r="G449" s="39">
        <f>IF(Table1[[#This Row],[SHIFT]]&gt;0, Table1[[#This Row],[Time]]-TIME(Table1[[#This Row],[SHIFT]],0,0),Table1[[#This Row],[Time]]+TIME(ABS(Table1[[#This Row],[SHIFT]]),0,0))-Table1[[#This Row],[Day]]</f>
        <v>0.41724537037037041</v>
      </c>
      <c r="H449" s="7">
        <f>ROUND(IF(Table1[[#This Row],[SHIFT]]&gt;0, Table1[[#This Row],[Time]]-TIME(Table1[[#This Row],[SHIFT]],0,0),Table1[[#This Row],[Time]]+TIME(ABS(Table1[[#This Row],[SHIFT]]),0,0))-0.5, 0)</f>
        <v>0</v>
      </c>
    </row>
    <row r="450" spans="1:8">
      <c r="A450" s="27" t="s">
        <v>468</v>
      </c>
      <c r="B450" s="28" t="s">
        <v>96</v>
      </c>
      <c r="C450" s="29" t="s">
        <v>456</v>
      </c>
      <c r="D450" s="37">
        <f>MID(C450, 6, 11)+Table1[[#This Row],[Day]]</f>
        <v>44607</v>
      </c>
      <c r="E450" s="38">
        <f>TIMEVALUE(MID(C450,17,9))</f>
        <v>0.4365046296296296</v>
      </c>
      <c r="F450" s="39">
        <f>_xlfn.NUMBERVALUE(MID(C450,26,6))/100</f>
        <v>0</v>
      </c>
      <c r="G450" s="39">
        <f>IF(Table1[[#This Row],[SHIFT]]&gt;0, Table1[[#This Row],[Time]]-TIME(Table1[[#This Row],[SHIFT]],0,0),Table1[[#This Row],[Time]]+TIME(ABS(Table1[[#This Row],[SHIFT]]),0,0))-Table1[[#This Row],[Day]]</f>
        <v>0.4365046296296296</v>
      </c>
      <c r="H450" s="7">
        <f>ROUND(IF(Table1[[#This Row],[SHIFT]]&gt;0, Table1[[#This Row],[Time]]-TIME(Table1[[#This Row],[SHIFT]],0,0),Table1[[#This Row],[Time]]+TIME(ABS(Table1[[#This Row],[SHIFT]]),0,0))-0.5, 0)</f>
        <v>0</v>
      </c>
    </row>
    <row r="451" spans="1:8">
      <c r="A451" s="27" t="s">
        <v>468</v>
      </c>
      <c r="B451" s="28" t="s">
        <v>92</v>
      </c>
      <c r="C451" s="29" t="s">
        <v>577</v>
      </c>
      <c r="D451" s="37">
        <f>MID(C451, 6, 11)+Table1[[#This Row],[Day]]</f>
        <v>44607</v>
      </c>
      <c r="E451" s="38">
        <f>TIMEVALUE(MID(C451,17,9))</f>
        <v>0.60483796296296299</v>
      </c>
      <c r="F451" s="39">
        <f>_xlfn.NUMBERVALUE(MID(C451,26,6))/100</f>
        <v>0</v>
      </c>
      <c r="G451" s="39">
        <f>IF(Table1[[#This Row],[SHIFT]]&gt;0, Table1[[#This Row],[Time]]-TIME(Table1[[#This Row],[SHIFT]],0,0),Table1[[#This Row],[Time]]+TIME(ABS(Table1[[#This Row],[SHIFT]]),0,0))-Table1[[#This Row],[Day]]</f>
        <v>0.60483796296296299</v>
      </c>
      <c r="H451" s="7">
        <f>ROUND(IF(Table1[[#This Row],[SHIFT]]&gt;0, Table1[[#This Row],[Time]]-TIME(Table1[[#This Row],[SHIFT]],0,0),Table1[[#This Row],[Time]]+TIME(ABS(Table1[[#This Row],[SHIFT]]),0,0))-0.5, 0)</f>
        <v>0</v>
      </c>
    </row>
    <row r="452" spans="1:8">
      <c r="A452" s="27" t="s">
        <v>468</v>
      </c>
      <c r="B452" s="28" t="s">
        <v>91</v>
      </c>
      <c r="C452" s="29" t="s">
        <v>563</v>
      </c>
      <c r="D452" s="37">
        <f>MID(C452, 6, 11)+Table1[[#This Row],[Day]]</f>
        <v>44607</v>
      </c>
      <c r="E452" s="38">
        <f>TIMEVALUE(MID(C452,17,9))</f>
        <v>0.73047453703703702</v>
      </c>
      <c r="F452" s="39">
        <f>_xlfn.NUMBERVALUE(MID(C452,26,6))/100</f>
        <v>0</v>
      </c>
      <c r="G452" s="39">
        <f>IF(Table1[[#This Row],[SHIFT]]&gt;0, Table1[[#This Row],[Time]]-TIME(Table1[[#This Row],[SHIFT]],0,0),Table1[[#This Row],[Time]]+TIME(ABS(Table1[[#This Row],[SHIFT]]),0,0))-Table1[[#This Row],[Day]]</f>
        <v>0.73047453703703702</v>
      </c>
      <c r="H452" s="7">
        <f>ROUND(IF(Table1[[#This Row],[SHIFT]]&gt;0, Table1[[#This Row],[Time]]-TIME(Table1[[#This Row],[SHIFT]],0,0),Table1[[#This Row],[Time]]+TIME(ABS(Table1[[#This Row],[SHIFT]]),0,0))-0.5, 0)</f>
        <v>0</v>
      </c>
    </row>
    <row r="453" spans="1:8">
      <c r="A453" s="27" t="s">
        <v>468</v>
      </c>
      <c r="B453" s="28" t="s">
        <v>96</v>
      </c>
      <c r="C453" s="29" t="s">
        <v>1007</v>
      </c>
      <c r="D453" s="37">
        <f>MID(C453, 6, 11)+Table1[[#This Row],[Day]]</f>
        <v>44607</v>
      </c>
      <c r="E453" s="38">
        <f>TIMEVALUE(MID(C453,17,9))</f>
        <v>0.99641203703703696</v>
      </c>
      <c r="F453" s="39">
        <f>_xlfn.NUMBERVALUE(MID(C453,26,6))/100</f>
        <v>0</v>
      </c>
      <c r="G453" s="39">
        <f>IF(Table1[[#This Row],[SHIFT]]&gt;0, Table1[[#This Row],[Time]]-TIME(Table1[[#This Row],[SHIFT]],0,0),Table1[[#This Row],[Time]]+TIME(ABS(Table1[[#This Row],[SHIFT]]),0,0))-Table1[[#This Row],[Day]]</f>
        <v>0.99641203703703696</v>
      </c>
      <c r="H453" s="7">
        <f>ROUND(IF(Table1[[#This Row],[SHIFT]]&gt;0, Table1[[#This Row],[Time]]-TIME(Table1[[#This Row],[SHIFT]],0,0),Table1[[#This Row],[Time]]+TIME(ABS(Table1[[#This Row],[SHIFT]]),0,0))-0.5, 0)</f>
        <v>0</v>
      </c>
    </row>
    <row r="454" spans="1:8">
      <c r="A454" s="27" t="s">
        <v>468</v>
      </c>
      <c r="B454" s="28" t="s">
        <v>91</v>
      </c>
      <c r="C454" s="29" t="s">
        <v>988</v>
      </c>
      <c r="D454" s="37">
        <f>MID(C454, 6, 11)+Table1[[#This Row],[Day]]</f>
        <v>44608</v>
      </c>
      <c r="E454" s="38">
        <f>TIMEVALUE(MID(C454,17,9))</f>
        <v>0.48010416666666672</v>
      </c>
      <c r="F454" s="39">
        <f>_xlfn.NUMBERVALUE(MID(C454,26,6))/100</f>
        <v>0</v>
      </c>
      <c r="G454" s="39">
        <f>IF(Table1[[#This Row],[SHIFT]]&gt;0, Table1[[#This Row],[Time]]-TIME(Table1[[#This Row],[SHIFT]],0,0),Table1[[#This Row],[Time]]+TIME(ABS(Table1[[#This Row],[SHIFT]]),0,0))-Table1[[#This Row],[Day]]</f>
        <v>0.48010416666666672</v>
      </c>
      <c r="H454" s="7">
        <f>ROUND(IF(Table1[[#This Row],[SHIFT]]&gt;0, Table1[[#This Row],[Time]]-TIME(Table1[[#This Row],[SHIFT]],0,0),Table1[[#This Row],[Time]]+TIME(ABS(Table1[[#This Row],[SHIFT]]),0,0))-0.5, 0)</f>
        <v>0</v>
      </c>
    </row>
    <row r="455" spans="1:8">
      <c r="A455" s="27" t="s">
        <v>468</v>
      </c>
      <c r="B455" s="28" t="s">
        <v>92</v>
      </c>
      <c r="C455" s="29" t="s">
        <v>985</v>
      </c>
      <c r="D455" s="37">
        <f>MID(C455, 6, 11)+Table1[[#This Row],[Day]]</f>
        <v>44608</v>
      </c>
      <c r="E455" s="38">
        <f>TIMEVALUE(MID(C455,17,9))</f>
        <v>0.53864583333333338</v>
      </c>
      <c r="F455" s="39">
        <f>_xlfn.NUMBERVALUE(MID(C455,26,6))/100</f>
        <v>0</v>
      </c>
      <c r="G455" s="39">
        <f>IF(Table1[[#This Row],[SHIFT]]&gt;0, Table1[[#This Row],[Time]]-TIME(Table1[[#This Row],[SHIFT]],0,0),Table1[[#This Row],[Time]]+TIME(ABS(Table1[[#This Row],[SHIFT]]),0,0))-Table1[[#This Row],[Day]]</f>
        <v>0.53864583333333338</v>
      </c>
      <c r="H455" s="7">
        <f>ROUND(IF(Table1[[#This Row],[SHIFT]]&gt;0, Table1[[#This Row],[Time]]-TIME(Table1[[#This Row],[SHIFT]],0,0),Table1[[#This Row],[Time]]+TIME(ABS(Table1[[#This Row],[SHIFT]]),0,0))-0.5, 0)</f>
        <v>0</v>
      </c>
    </row>
    <row r="456" spans="1:8">
      <c r="A456" s="27" t="s">
        <v>468</v>
      </c>
      <c r="B456" s="28" t="s">
        <v>96</v>
      </c>
      <c r="C456" s="29" t="s">
        <v>967</v>
      </c>
      <c r="D456" s="37">
        <f>MID(C456, 6, 11)+Table1[[#This Row],[Day]]</f>
        <v>44608</v>
      </c>
      <c r="E456" s="38">
        <f>TIMEVALUE(MID(C456,17,9))</f>
        <v>0.60311342592592598</v>
      </c>
      <c r="F456" s="39">
        <f>_xlfn.NUMBERVALUE(MID(C456,26,6))/100</f>
        <v>0</v>
      </c>
      <c r="G456" s="39">
        <f>IF(Table1[[#This Row],[SHIFT]]&gt;0, Table1[[#This Row],[Time]]-TIME(Table1[[#This Row],[SHIFT]],0,0),Table1[[#This Row],[Time]]+TIME(ABS(Table1[[#This Row],[SHIFT]]),0,0))-Table1[[#This Row],[Day]]</f>
        <v>0.60311342592592598</v>
      </c>
      <c r="H456" s="7">
        <f>ROUND(IF(Table1[[#This Row],[SHIFT]]&gt;0, Table1[[#This Row],[Time]]-TIME(Table1[[#This Row],[SHIFT]],0,0),Table1[[#This Row],[Time]]+TIME(ABS(Table1[[#This Row],[SHIFT]]),0,0))-0.5, 0)</f>
        <v>0</v>
      </c>
    </row>
    <row r="457" spans="1:8">
      <c r="A457" s="27" t="s">
        <v>468</v>
      </c>
      <c r="B457" s="28" t="s">
        <v>91</v>
      </c>
      <c r="C457" s="29" t="s">
        <v>944</v>
      </c>
      <c r="D457" s="37">
        <f>MID(C457, 6, 11)+Table1[[#This Row],[Day]]</f>
        <v>44608</v>
      </c>
      <c r="E457" s="38">
        <f>TIMEVALUE(MID(C457,17,9))</f>
        <v>0.76306712962962964</v>
      </c>
      <c r="F457" s="39">
        <f>_xlfn.NUMBERVALUE(MID(C457,26,6))/100</f>
        <v>0</v>
      </c>
      <c r="G457" s="39">
        <f>IF(Table1[[#This Row],[SHIFT]]&gt;0, Table1[[#This Row],[Time]]-TIME(Table1[[#This Row],[SHIFT]],0,0),Table1[[#This Row],[Time]]+TIME(ABS(Table1[[#This Row],[SHIFT]]),0,0))-Table1[[#This Row],[Day]]</f>
        <v>0.76306712962962964</v>
      </c>
      <c r="H457" s="7">
        <f>ROUND(IF(Table1[[#This Row],[SHIFT]]&gt;0, Table1[[#This Row],[Time]]-TIME(Table1[[#This Row],[SHIFT]],0,0),Table1[[#This Row],[Time]]+TIME(ABS(Table1[[#This Row],[SHIFT]]),0,0))-0.5, 0)</f>
        <v>0</v>
      </c>
    </row>
    <row r="458" spans="1:8">
      <c r="A458" s="27" t="s">
        <v>468</v>
      </c>
      <c r="B458" s="28" t="s">
        <v>95</v>
      </c>
      <c r="C458" s="29" t="s">
        <v>914</v>
      </c>
      <c r="D458" s="37">
        <f>MID(C458, 6, 11)+Table1[[#This Row],[Day]]</f>
        <v>44608</v>
      </c>
      <c r="E458" s="38">
        <f>TIMEVALUE(MID(C458,17,9))</f>
        <v>0.93212962962962964</v>
      </c>
      <c r="F458" s="39">
        <f>_xlfn.NUMBERVALUE(MID(C458,26,6))/100</f>
        <v>0</v>
      </c>
      <c r="G458" s="39">
        <f>IF(Table1[[#This Row],[SHIFT]]&gt;0, Table1[[#This Row],[Time]]-TIME(Table1[[#This Row],[SHIFT]],0,0),Table1[[#This Row],[Time]]+TIME(ABS(Table1[[#This Row],[SHIFT]]),0,0))-Table1[[#This Row],[Day]]</f>
        <v>0.93212962962962964</v>
      </c>
      <c r="H458" s="7">
        <f>ROUND(IF(Table1[[#This Row],[SHIFT]]&gt;0, Table1[[#This Row],[Time]]-TIME(Table1[[#This Row],[SHIFT]],0,0),Table1[[#This Row],[Time]]+TIME(ABS(Table1[[#This Row],[SHIFT]]),0,0))-0.5, 0)</f>
        <v>0</v>
      </c>
    </row>
    <row r="459" spans="1:8">
      <c r="A459" s="27" t="s">
        <v>468</v>
      </c>
      <c r="B459" s="28" t="s">
        <v>96</v>
      </c>
      <c r="C459" s="29" t="s">
        <v>890</v>
      </c>
      <c r="D459" s="37">
        <f>MID(C459, 6, 11)+Table1[[#This Row],[Day]]</f>
        <v>44608</v>
      </c>
      <c r="E459" s="38">
        <f>TIMEVALUE(MID(C459,17,9))</f>
        <v>0.95502314814814815</v>
      </c>
      <c r="F459" s="39">
        <f>_xlfn.NUMBERVALUE(MID(C459,26,6))/100</f>
        <v>0</v>
      </c>
      <c r="G459" s="39">
        <f>IF(Table1[[#This Row],[SHIFT]]&gt;0, Table1[[#This Row],[Time]]-TIME(Table1[[#This Row],[SHIFT]],0,0),Table1[[#This Row],[Time]]+TIME(ABS(Table1[[#This Row],[SHIFT]]),0,0))-Table1[[#This Row],[Day]]</f>
        <v>0.95502314814814815</v>
      </c>
      <c r="H459" s="7">
        <f>ROUND(IF(Table1[[#This Row],[SHIFT]]&gt;0, Table1[[#This Row],[Time]]-TIME(Table1[[#This Row],[SHIFT]],0,0),Table1[[#This Row],[Time]]+TIME(ABS(Table1[[#This Row],[SHIFT]]),0,0))-0.5, 0)</f>
        <v>0</v>
      </c>
    </row>
    <row r="460" spans="1:8">
      <c r="A460" s="27" t="s">
        <v>480</v>
      </c>
      <c r="B460" s="28" t="s">
        <v>95</v>
      </c>
      <c r="C460" s="29" t="s">
        <v>481</v>
      </c>
      <c r="D460" s="37">
        <f>MID(C460, 6, 11)+Table1[[#This Row],[Day]]</f>
        <v>44607</v>
      </c>
      <c r="E460" s="38">
        <f>TIMEVALUE(MID(C460,17,9))</f>
        <v>0.39204861111111117</v>
      </c>
      <c r="F460" s="39">
        <f>_xlfn.NUMBERVALUE(MID(C460,26,6))/100</f>
        <v>0</v>
      </c>
      <c r="G460" s="39">
        <f>IF(Table1[[#This Row],[SHIFT]]&gt;0, Table1[[#This Row],[Time]]-TIME(Table1[[#This Row],[SHIFT]],0,0),Table1[[#This Row],[Time]]+TIME(ABS(Table1[[#This Row],[SHIFT]]),0,0))-Table1[[#This Row],[Day]]</f>
        <v>0.39204861111111117</v>
      </c>
      <c r="H460" s="7">
        <f>ROUND(IF(Table1[[#This Row],[SHIFT]]&gt;0, Table1[[#This Row],[Time]]-TIME(Table1[[#This Row],[SHIFT]],0,0),Table1[[#This Row],[Time]]+TIME(ABS(Table1[[#This Row],[SHIFT]]),0,0))-0.5, 0)</f>
        <v>0</v>
      </c>
    </row>
    <row r="461" spans="1:8">
      <c r="A461" s="27" t="s">
        <v>480</v>
      </c>
      <c r="B461" s="28" t="s">
        <v>91</v>
      </c>
      <c r="C461" s="29" t="s">
        <v>455</v>
      </c>
      <c r="D461" s="37">
        <f>MID(C461, 6, 11)+Table1[[#This Row],[Day]]</f>
        <v>44607</v>
      </c>
      <c r="E461" s="38">
        <f>TIMEVALUE(MID(C461,17,9))</f>
        <v>0.45329861111111108</v>
      </c>
      <c r="F461" s="39">
        <f>_xlfn.NUMBERVALUE(MID(C461,26,6))/100</f>
        <v>0</v>
      </c>
      <c r="G461" s="39">
        <f>IF(Table1[[#This Row],[SHIFT]]&gt;0, Table1[[#This Row],[Time]]-TIME(Table1[[#This Row],[SHIFT]],0,0),Table1[[#This Row],[Time]]+TIME(ABS(Table1[[#This Row],[SHIFT]]),0,0))-Table1[[#This Row],[Day]]</f>
        <v>0.45329861111111108</v>
      </c>
      <c r="H461" s="7">
        <f>ROUND(IF(Table1[[#This Row],[SHIFT]]&gt;0, Table1[[#This Row],[Time]]-TIME(Table1[[#This Row],[SHIFT]],0,0),Table1[[#This Row],[Time]]+TIME(ABS(Table1[[#This Row],[SHIFT]]),0,0))-0.5, 0)</f>
        <v>0</v>
      </c>
    </row>
    <row r="462" spans="1:8">
      <c r="A462" s="27" t="s">
        <v>480</v>
      </c>
      <c r="B462" s="30" t="s">
        <v>96</v>
      </c>
      <c r="C462" s="29" t="s">
        <v>434</v>
      </c>
      <c r="D462" s="37">
        <f>MID(C462, 6, 11)+Table1[[#This Row],[Day]]</f>
        <v>44607</v>
      </c>
      <c r="E462" s="38">
        <f>TIMEVALUE(MID(C462,17,9))</f>
        <v>0.55731481481481482</v>
      </c>
      <c r="F462" s="39">
        <f>_xlfn.NUMBERVALUE(MID(C462,26,6))/100</f>
        <v>0</v>
      </c>
      <c r="G462" s="39">
        <f>IF(Table1[[#This Row],[SHIFT]]&gt;0, Table1[[#This Row],[Time]]-TIME(Table1[[#This Row],[SHIFT]],0,0),Table1[[#This Row],[Time]]+TIME(ABS(Table1[[#This Row],[SHIFT]]),0,0))-Table1[[#This Row],[Day]]</f>
        <v>0.55731481481481482</v>
      </c>
      <c r="H462" s="7">
        <f>ROUND(IF(Table1[[#This Row],[SHIFT]]&gt;0, Table1[[#This Row],[Time]]-TIME(Table1[[#This Row],[SHIFT]],0,0),Table1[[#This Row],[Time]]+TIME(ABS(Table1[[#This Row],[SHIFT]]),0,0))-0.5, 0)</f>
        <v>0</v>
      </c>
    </row>
    <row r="463" spans="1:8">
      <c r="A463" s="27" t="s">
        <v>480</v>
      </c>
      <c r="B463" s="28" t="s">
        <v>96</v>
      </c>
      <c r="C463" s="29" t="s">
        <v>952</v>
      </c>
      <c r="D463" s="37">
        <f>MID(C463, 6, 11)+Table1[[#This Row],[Day]]</f>
        <v>44608</v>
      </c>
      <c r="E463" s="38">
        <f>TIMEVALUE(MID(C463,17,9))</f>
        <v>0.67890046296296302</v>
      </c>
      <c r="F463" s="39">
        <f>_xlfn.NUMBERVALUE(MID(C463,26,6))/100</f>
        <v>0</v>
      </c>
      <c r="G463" s="39">
        <f>IF(Table1[[#This Row],[SHIFT]]&gt;0, Table1[[#This Row],[Time]]-TIME(Table1[[#This Row],[SHIFT]],0,0),Table1[[#This Row],[Time]]+TIME(ABS(Table1[[#This Row],[SHIFT]]),0,0))-Table1[[#This Row],[Day]]</f>
        <v>0.67890046296296302</v>
      </c>
      <c r="H463" s="7">
        <f>ROUND(IF(Table1[[#This Row],[SHIFT]]&gt;0, Table1[[#This Row],[Time]]-TIME(Table1[[#This Row],[SHIFT]],0,0),Table1[[#This Row],[Time]]+TIME(ABS(Table1[[#This Row],[SHIFT]]),0,0))-0.5, 0)</f>
        <v>0</v>
      </c>
    </row>
    <row r="464" spans="1:8">
      <c r="A464" s="27" t="s">
        <v>480</v>
      </c>
      <c r="B464" s="28" t="s">
        <v>92</v>
      </c>
      <c r="C464" s="29" t="s">
        <v>946</v>
      </c>
      <c r="D464" s="37">
        <f>MID(C464, 6, 11)+Table1[[#This Row],[Day]]</f>
        <v>44608</v>
      </c>
      <c r="E464" s="38">
        <f>TIMEVALUE(MID(C464,17,9))</f>
        <v>0.7362037037037038</v>
      </c>
      <c r="F464" s="39">
        <f>_xlfn.NUMBERVALUE(MID(C464,26,6))/100</f>
        <v>0</v>
      </c>
      <c r="G464" s="39">
        <f>IF(Table1[[#This Row],[SHIFT]]&gt;0, Table1[[#This Row],[Time]]-TIME(Table1[[#This Row],[SHIFT]],0,0),Table1[[#This Row],[Time]]+TIME(ABS(Table1[[#This Row],[SHIFT]]),0,0))-Table1[[#This Row],[Day]]</f>
        <v>0.7362037037037038</v>
      </c>
      <c r="H464" s="7">
        <f>ROUND(IF(Table1[[#This Row],[SHIFT]]&gt;0, Table1[[#This Row],[Time]]-TIME(Table1[[#This Row],[SHIFT]],0,0),Table1[[#This Row],[Time]]+TIME(ABS(Table1[[#This Row],[SHIFT]]),0,0))-0.5, 0)</f>
        <v>0</v>
      </c>
    </row>
    <row r="465" spans="1:8">
      <c r="A465" s="27" t="s">
        <v>480</v>
      </c>
      <c r="B465" s="28" t="s">
        <v>91</v>
      </c>
      <c r="C465" s="29" t="s">
        <v>936</v>
      </c>
      <c r="D465" s="37">
        <f>MID(C465, 6, 11)+Table1[[#This Row],[Day]]</f>
        <v>44608</v>
      </c>
      <c r="E465" s="38">
        <f>TIMEVALUE(MID(C465,17,9))</f>
        <v>0.82291666666666663</v>
      </c>
      <c r="F465" s="39">
        <f>_xlfn.NUMBERVALUE(MID(C465,26,6))/100</f>
        <v>0</v>
      </c>
      <c r="G465" s="39">
        <f>IF(Table1[[#This Row],[SHIFT]]&gt;0, Table1[[#This Row],[Time]]-TIME(Table1[[#This Row],[SHIFT]],0,0),Table1[[#This Row],[Time]]+TIME(ABS(Table1[[#This Row],[SHIFT]]),0,0))-Table1[[#This Row],[Day]]</f>
        <v>0.82291666666666663</v>
      </c>
      <c r="H465" s="7">
        <f>ROUND(IF(Table1[[#This Row],[SHIFT]]&gt;0, Table1[[#This Row],[Time]]-TIME(Table1[[#This Row],[SHIFT]],0,0),Table1[[#This Row],[Time]]+TIME(ABS(Table1[[#This Row],[SHIFT]]),0,0))-0.5, 0)</f>
        <v>0</v>
      </c>
    </row>
    <row r="466" spans="1:8">
      <c r="A466" s="27" t="s">
        <v>480</v>
      </c>
      <c r="B466" s="28" t="s">
        <v>95</v>
      </c>
      <c r="C466" s="29" t="s">
        <v>919</v>
      </c>
      <c r="D466" s="37">
        <f>MID(C466, 6, 11)+Table1[[#This Row],[Day]]</f>
        <v>44608</v>
      </c>
      <c r="E466" s="38">
        <f>TIMEVALUE(MID(C466,17,9))</f>
        <v>0.91743055555555564</v>
      </c>
      <c r="F466" s="39">
        <f>_xlfn.NUMBERVALUE(MID(C466,26,6))/100</f>
        <v>0</v>
      </c>
      <c r="G466" s="39">
        <f>IF(Table1[[#This Row],[SHIFT]]&gt;0, Table1[[#This Row],[Time]]-TIME(Table1[[#This Row],[SHIFT]],0,0),Table1[[#This Row],[Time]]+TIME(ABS(Table1[[#This Row],[SHIFT]]),0,0))-Table1[[#This Row],[Day]]</f>
        <v>0.91743055555555564</v>
      </c>
      <c r="H466" s="7">
        <f>ROUND(IF(Table1[[#This Row],[SHIFT]]&gt;0, Table1[[#This Row],[Time]]-TIME(Table1[[#This Row],[SHIFT]],0,0),Table1[[#This Row],[Time]]+TIME(ABS(Table1[[#This Row],[SHIFT]]),0,0))-0.5, 0)</f>
        <v>0</v>
      </c>
    </row>
    <row r="467" spans="1:8">
      <c r="A467" s="27" t="s">
        <v>480</v>
      </c>
      <c r="B467" s="28" t="s">
        <v>96</v>
      </c>
      <c r="C467" s="29" t="s">
        <v>918</v>
      </c>
      <c r="D467" s="37">
        <f>MID(C467, 6, 11)+Table1[[#This Row],[Day]]</f>
        <v>44608</v>
      </c>
      <c r="E467" s="38">
        <f>TIMEVALUE(MID(C467,17,9))</f>
        <v>0.91859953703703701</v>
      </c>
      <c r="F467" s="39">
        <f>_xlfn.NUMBERVALUE(MID(C467,26,6))/100</f>
        <v>0</v>
      </c>
      <c r="G467" s="39">
        <f>IF(Table1[[#This Row],[SHIFT]]&gt;0, Table1[[#This Row],[Time]]-TIME(Table1[[#This Row],[SHIFT]],0,0),Table1[[#This Row],[Time]]+TIME(ABS(Table1[[#This Row],[SHIFT]]),0,0))-Table1[[#This Row],[Day]]</f>
        <v>0.91859953703703701</v>
      </c>
      <c r="H467" s="7">
        <f>ROUND(IF(Table1[[#This Row],[SHIFT]]&gt;0, Table1[[#This Row],[Time]]-TIME(Table1[[#This Row],[SHIFT]],0,0),Table1[[#This Row],[Time]]+TIME(ABS(Table1[[#This Row],[SHIFT]]),0,0))-0.5, 0)</f>
        <v>0</v>
      </c>
    </row>
    <row r="468" spans="1:8">
      <c r="A468" s="27" t="s">
        <v>480</v>
      </c>
      <c r="B468" s="28" t="s">
        <v>91</v>
      </c>
      <c r="C468" s="29" t="s">
        <v>888</v>
      </c>
      <c r="D468" s="37">
        <f>MID(C468, 6, 11)+Table1[[#This Row],[Day]]</f>
        <v>44608</v>
      </c>
      <c r="E468" s="38">
        <f>TIMEVALUE(MID(C468,17,9))</f>
        <v>0.95688657407407407</v>
      </c>
      <c r="F468" s="39">
        <f>_xlfn.NUMBERVALUE(MID(C468,26,6))/100</f>
        <v>0</v>
      </c>
      <c r="G468" s="39">
        <f>IF(Table1[[#This Row],[SHIFT]]&gt;0, Table1[[#This Row],[Time]]-TIME(Table1[[#This Row],[SHIFT]],0,0),Table1[[#This Row],[Time]]+TIME(ABS(Table1[[#This Row],[SHIFT]]),0,0))-Table1[[#This Row],[Day]]</f>
        <v>0.95688657407407407</v>
      </c>
      <c r="H468" s="7">
        <f>ROUND(IF(Table1[[#This Row],[SHIFT]]&gt;0, Table1[[#This Row],[Time]]-TIME(Table1[[#This Row],[SHIFT]],0,0),Table1[[#This Row],[Time]]+TIME(ABS(Table1[[#This Row],[SHIFT]]),0,0))-0.5, 0)</f>
        <v>0</v>
      </c>
    </row>
    <row r="469" spans="1:8">
      <c r="A469" s="27" t="s">
        <v>480</v>
      </c>
      <c r="B469" s="28" t="s">
        <v>96</v>
      </c>
      <c r="C469" s="29" t="s">
        <v>885</v>
      </c>
      <c r="D469" s="37">
        <f>MID(C469, 6, 11)+Table1[[#This Row],[Day]]</f>
        <v>44608</v>
      </c>
      <c r="E469" s="38">
        <f>TIMEVALUE(MID(C469,17,9))</f>
        <v>0.95784722222222218</v>
      </c>
      <c r="F469" s="39">
        <f>_xlfn.NUMBERVALUE(MID(C469,26,6))/100</f>
        <v>0</v>
      </c>
      <c r="G469" s="39">
        <f>IF(Table1[[#This Row],[SHIFT]]&gt;0, Table1[[#This Row],[Time]]-TIME(Table1[[#This Row],[SHIFT]],0,0),Table1[[#This Row],[Time]]+TIME(ABS(Table1[[#This Row],[SHIFT]]),0,0))-Table1[[#This Row],[Day]]</f>
        <v>0.95784722222222218</v>
      </c>
      <c r="H469" s="7">
        <f>ROUND(IF(Table1[[#This Row],[SHIFT]]&gt;0, Table1[[#This Row],[Time]]-TIME(Table1[[#This Row],[SHIFT]],0,0),Table1[[#This Row],[Time]]+TIME(ABS(Table1[[#This Row],[SHIFT]]),0,0))-0.5, 0)</f>
        <v>0</v>
      </c>
    </row>
    <row r="470" spans="1:8">
      <c r="A470" s="27" t="s">
        <v>480</v>
      </c>
      <c r="B470" s="28" t="s">
        <v>96</v>
      </c>
      <c r="C470" s="29" t="s">
        <v>868</v>
      </c>
      <c r="D470" s="37">
        <f>MID(C470, 6, 11)+Table1[[#This Row],[Day]]</f>
        <v>44609</v>
      </c>
      <c r="E470" s="38">
        <f>TIMEVALUE(MID(C470,17,9))</f>
        <v>0.44063657407407408</v>
      </c>
      <c r="F470" s="39">
        <f>_xlfn.NUMBERVALUE(MID(C470,26,6))/100</f>
        <v>0</v>
      </c>
      <c r="G470" s="39">
        <f>IF(Table1[[#This Row],[SHIFT]]&gt;0, Table1[[#This Row],[Time]]-TIME(Table1[[#This Row],[SHIFT]],0,0),Table1[[#This Row],[Time]]+TIME(ABS(Table1[[#This Row],[SHIFT]]),0,0))-Table1[[#This Row],[Day]]</f>
        <v>0.44063657407407408</v>
      </c>
      <c r="H470" s="7">
        <f>ROUND(IF(Table1[[#This Row],[SHIFT]]&gt;0, Table1[[#This Row],[Time]]-TIME(Table1[[#This Row],[SHIFT]],0,0),Table1[[#This Row],[Time]]+TIME(ABS(Table1[[#This Row],[SHIFT]]),0,0))-0.5, 0)</f>
        <v>0</v>
      </c>
    </row>
    <row r="471" spans="1:8">
      <c r="A471" s="27" t="s">
        <v>480</v>
      </c>
      <c r="B471" s="28" t="s">
        <v>91</v>
      </c>
      <c r="C471" s="29" t="s">
        <v>862</v>
      </c>
      <c r="D471" s="37">
        <f>MID(C471, 6, 11)+Table1[[#This Row],[Day]]</f>
        <v>44609</v>
      </c>
      <c r="E471" s="38">
        <f>TIMEVALUE(MID(C471,17,9))</f>
        <v>0.55314814814814817</v>
      </c>
      <c r="F471" s="39">
        <f>_xlfn.NUMBERVALUE(MID(C471,26,6))/100</f>
        <v>0</v>
      </c>
      <c r="G471" s="39">
        <f>IF(Table1[[#This Row],[SHIFT]]&gt;0, Table1[[#This Row],[Time]]-TIME(Table1[[#This Row],[SHIFT]],0,0),Table1[[#This Row],[Time]]+TIME(ABS(Table1[[#This Row],[SHIFT]]),0,0))-Table1[[#This Row],[Day]]</f>
        <v>0.55314814814814817</v>
      </c>
      <c r="H471" s="7">
        <f>ROUND(IF(Table1[[#This Row],[SHIFT]]&gt;0, Table1[[#This Row],[Time]]-TIME(Table1[[#This Row],[SHIFT]],0,0),Table1[[#This Row],[Time]]+TIME(ABS(Table1[[#This Row],[SHIFT]]),0,0))-0.5, 0)</f>
        <v>0</v>
      </c>
    </row>
    <row r="472" spans="1:8">
      <c r="A472" s="27" t="s">
        <v>480</v>
      </c>
      <c r="B472" s="28" t="s">
        <v>91</v>
      </c>
      <c r="C472" s="29" t="s">
        <v>861</v>
      </c>
      <c r="D472" s="37">
        <f>MID(C472, 6, 11)+Table1[[#This Row],[Day]]</f>
        <v>44609</v>
      </c>
      <c r="E472" s="38">
        <f>TIMEVALUE(MID(C472,17,9))</f>
        <v>0.55918981481481478</v>
      </c>
      <c r="F472" s="39">
        <f>_xlfn.NUMBERVALUE(MID(C472,26,6))/100</f>
        <v>0</v>
      </c>
      <c r="G472" s="39">
        <f>IF(Table1[[#This Row],[SHIFT]]&gt;0, Table1[[#This Row],[Time]]-TIME(Table1[[#This Row],[SHIFT]],0,0),Table1[[#This Row],[Time]]+TIME(ABS(Table1[[#This Row],[SHIFT]]),0,0))-Table1[[#This Row],[Day]]</f>
        <v>0.55918981481481478</v>
      </c>
      <c r="H472" s="7">
        <f>ROUND(IF(Table1[[#This Row],[SHIFT]]&gt;0, Table1[[#This Row],[Time]]-TIME(Table1[[#This Row],[SHIFT]],0,0),Table1[[#This Row],[Time]]+TIME(ABS(Table1[[#This Row],[SHIFT]]),0,0))-0.5, 0)</f>
        <v>0</v>
      </c>
    </row>
    <row r="473" spans="1:8">
      <c r="A473" s="27" t="s">
        <v>480</v>
      </c>
      <c r="B473" s="28" t="s">
        <v>96</v>
      </c>
      <c r="C473" s="29" t="s">
        <v>846</v>
      </c>
      <c r="D473" s="37">
        <f>MID(C473, 6, 11)+Table1[[#This Row],[Day]]</f>
        <v>44609</v>
      </c>
      <c r="E473" s="38">
        <f>TIMEVALUE(MID(C473,17,9))</f>
        <v>0.6069444444444444</v>
      </c>
      <c r="F473" s="39">
        <f>_xlfn.NUMBERVALUE(MID(C473,26,6))/100</f>
        <v>0</v>
      </c>
      <c r="G473" s="39">
        <f>IF(Table1[[#This Row],[SHIFT]]&gt;0, Table1[[#This Row],[Time]]-TIME(Table1[[#This Row],[SHIFT]],0,0),Table1[[#This Row],[Time]]+TIME(ABS(Table1[[#This Row],[SHIFT]]),0,0))-Table1[[#This Row],[Day]]</f>
        <v>0.6069444444444444</v>
      </c>
      <c r="H473" s="7">
        <f>ROUND(IF(Table1[[#This Row],[SHIFT]]&gt;0, Table1[[#This Row],[Time]]-TIME(Table1[[#This Row],[SHIFT]],0,0),Table1[[#This Row],[Time]]+TIME(ABS(Table1[[#This Row],[SHIFT]]),0,0))-0.5, 0)</f>
        <v>0</v>
      </c>
    </row>
    <row r="474" spans="1:8">
      <c r="A474" s="27" t="s">
        <v>480</v>
      </c>
      <c r="B474" s="28" t="s">
        <v>91</v>
      </c>
      <c r="C474" s="29" t="s">
        <v>778</v>
      </c>
      <c r="D474" s="37">
        <f>MID(C474, 6, 11)+Table1[[#This Row],[Day]]</f>
        <v>44609</v>
      </c>
      <c r="E474" s="38">
        <f>TIMEVALUE(MID(C474,17,9))</f>
        <v>0.98704861111111108</v>
      </c>
      <c r="F474" s="39">
        <f>_xlfn.NUMBERVALUE(MID(C474,26,6))/100</f>
        <v>0</v>
      </c>
      <c r="G474" s="39">
        <f>IF(Table1[[#This Row],[SHIFT]]&gt;0, Table1[[#This Row],[Time]]-TIME(Table1[[#This Row],[SHIFT]],0,0),Table1[[#This Row],[Time]]+TIME(ABS(Table1[[#This Row],[SHIFT]]),0,0))-Table1[[#This Row],[Day]]</f>
        <v>0.98704861111111108</v>
      </c>
      <c r="H474" s="7">
        <f>ROUND(IF(Table1[[#This Row],[SHIFT]]&gt;0, Table1[[#This Row],[Time]]-TIME(Table1[[#This Row],[SHIFT]],0,0),Table1[[#This Row],[Time]]+TIME(ABS(Table1[[#This Row],[SHIFT]]),0,0))-0.5, 0)</f>
        <v>0</v>
      </c>
    </row>
    <row r="475" spans="1:8">
      <c r="A475" s="27" t="s">
        <v>480</v>
      </c>
      <c r="B475" s="28" t="s">
        <v>96</v>
      </c>
      <c r="C475" s="29" t="s">
        <v>763</v>
      </c>
      <c r="D475" s="37">
        <f>MID(C475, 6, 11)+Table1[[#This Row],[Day]]</f>
        <v>44610</v>
      </c>
      <c r="E475" s="38">
        <f>TIMEVALUE(MID(C475,17,9))</f>
        <v>0.33979166666666666</v>
      </c>
      <c r="F475" s="39">
        <f>_xlfn.NUMBERVALUE(MID(C475,26,6))/100</f>
        <v>0</v>
      </c>
      <c r="G475" s="39">
        <f>IF(Table1[[#This Row],[SHIFT]]&gt;0, Table1[[#This Row],[Time]]-TIME(Table1[[#This Row],[SHIFT]],0,0),Table1[[#This Row],[Time]]+TIME(ABS(Table1[[#This Row],[SHIFT]]),0,0))-Table1[[#This Row],[Day]]</f>
        <v>0.33979166666666666</v>
      </c>
      <c r="H475" s="7">
        <f>ROUND(IF(Table1[[#This Row],[SHIFT]]&gt;0, Table1[[#This Row],[Time]]-TIME(Table1[[#This Row],[SHIFT]],0,0),Table1[[#This Row],[Time]]+TIME(ABS(Table1[[#This Row],[SHIFT]]),0,0))-0.5, 0)</f>
        <v>0</v>
      </c>
    </row>
    <row r="476" spans="1:8">
      <c r="A476" s="27" t="s">
        <v>480</v>
      </c>
      <c r="B476" s="28" t="s">
        <v>91</v>
      </c>
      <c r="C476" s="29" t="s">
        <v>761</v>
      </c>
      <c r="D476" s="37">
        <f>MID(C476, 6, 11)+Table1[[#This Row],[Day]]</f>
        <v>44610</v>
      </c>
      <c r="E476" s="38">
        <f>TIMEVALUE(MID(C476,17,9))</f>
        <v>0.42283564814814811</v>
      </c>
      <c r="F476" s="39">
        <f>_xlfn.NUMBERVALUE(MID(C476,26,6))/100</f>
        <v>0</v>
      </c>
      <c r="G476" s="39">
        <f>IF(Table1[[#This Row],[SHIFT]]&gt;0, Table1[[#This Row],[Time]]-TIME(Table1[[#This Row],[SHIFT]],0,0),Table1[[#This Row],[Time]]+TIME(ABS(Table1[[#This Row],[SHIFT]]),0,0))-Table1[[#This Row],[Day]]</f>
        <v>0.42283564814814811</v>
      </c>
      <c r="H476" s="7">
        <f>ROUND(IF(Table1[[#This Row],[SHIFT]]&gt;0, Table1[[#This Row],[Time]]-TIME(Table1[[#This Row],[SHIFT]],0,0),Table1[[#This Row],[Time]]+TIME(ABS(Table1[[#This Row],[SHIFT]]),0,0))-0.5, 0)</f>
        <v>0</v>
      </c>
    </row>
    <row r="477" spans="1:8">
      <c r="A477" s="27" t="s">
        <v>480</v>
      </c>
      <c r="B477" s="28" t="s">
        <v>96</v>
      </c>
      <c r="C477" s="29" t="s">
        <v>757</v>
      </c>
      <c r="D477" s="37">
        <f>MID(C477, 6, 11)+Table1[[#This Row],[Day]]</f>
        <v>44610</v>
      </c>
      <c r="E477" s="38">
        <f>TIMEVALUE(MID(C477,17,9))</f>
        <v>0.52380787037037035</v>
      </c>
      <c r="F477" s="39">
        <f>_xlfn.NUMBERVALUE(MID(C477,26,6))/100</f>
        <v>0</v>
      </c>
      <c r="G477" s="39">
        <f>IF(Table1[[#This Row],[SHIFT]]&gt;0, Table1[[#This Row],[Time]]-TIME(Table1[[#This Row],[SHIFT]],0,0),Table1[[#This Row],[Time]]+TIME(ABS(Table1[[#This Row],[SHIFT]]),0,0))-Table1[[#This Row],[Day]]</f>
        <v>0.52380787037037035</v>
      </c>
      <c r="H477" s="7">
        <f>ROUND(IF(Table1[[#This Row],[SHIFT]]&gt;0, Table1[[#This Row],[Time]]-TIME(Table1[[#This Row],[SHIFT]],0,0),Table1[[#This Row],[Time]]+TIME(ABS(Table1[[#This Row],[SHIFT]]),0,0))-0.5, 0)</f>
        <v>0</v>
      </c>
    </row>
    <row r="478" spans="1:8">
      <c r="A478" s="27" t="s">
        <v>480</v>
      </c>
      <c r="B478" s="28" t="s">
        <v>91</v>
      </c>
      <c r="C478" s="29" t="s">
        <v>756</v>
      </c>
      <c r="D478" s="37">
        <f>MID(C478, 6, 11)+Table1[[#This Row],[Day]]</f>
        <v>44610</v>
      </c>
      <c r="E478" s="38">
        <f>TIMEVALUE(MID(C478,17,9))</f>
        <v>0.52849537037037042</v>
      </c>
      <c r="F478" s="39">
        <f>_xlfn.NUMBERVALUE(MID(C478,26,6))/100</f>
        <v>0</v>
      </c>
      <c r="G478" s="39">
        <f>IF(Table1[[#This Row],[SHIFT]]&gt;0, Table1[[#This Row],[Time]]-TIME(Table1[[#This Row],[SHIFT]],0,0),Table1[[#This Row],[Time]]+TIME(ABS(Table1[[#This Row],[SHIFT]]),0,0))-Table1[[#This Row],[Day]]</f>
        <v>0.52849537037037042</v>
      </c>
      <c r="H478" s="7">
        <f>ROUND(IF(Table1[[#This Row],[SHIFT]]&gt;0, Table1[[#This Row],[Time]]-TIME(Table1[[#This Row],[SHIFT]],0,0),Table1[[#This Row],[Time]]+TIME(ABS(Table1[[#This Row],[SHIFT]]),0,0))-0.5, 0)</f>
        <v>0</v>
      </c>
    </row>
    <row r="479" spans="1:8">
      <c r="A479" s="27" t="s">
        <v>480</v>
      </c>
      <c r="B479" s="28" t="s">
        <v>96</v>
      </c>
      <c r="C479" s="29" t="s">
        <v>755</v>
      </c>
      <c r="D479" s="37">
        <f>MID(C479, 6, 11)+Table1[[#This Row],[Day]]</f>
        <v>44610</v>
      </c>
      <c r="E479" s="38">
        <f>TIMEVALUE(MID(C479,17,9))</f>
        <v>0.54101851851851845</v>
      </c>
      <c r="F479" s="39">
        <f>_xlfn.NUMBERVALUE(MID(C479,26,6))/100</f>
        <v>0</v>
      </c>
      <c r="G479" s="39">
        <f>IF(Table1[[#This Row],[SHIFT]]&gt;0, Table1[[#This Row],[Time]]-TIME(Table1[[#This Row],[SHIFT]],0,0),Table1[[#This Row],[Time]]+TIME(ABS(Table1[[#This Row],[SHIFT]]),0,0))-Table1[[#This Row],[Day]]</f>
        <v>0.54101851851851845</v>
      </c>
      <c r="H479" s="7">
        <f>ROUND(IF(Table1[[#This Row],[SHIFT]]&gt;0, Table1[[#This Row],[Time]]-TIME(Table1[[#This Row],[SHIFT]],0,0),Table1[[#This Row],[Time]]+TIME(ABS(Table1[[#This Row],[SHIFT]]),0,0))-0.5, 0)</f>
        <v>0</v>
      </c>
    </row>
    <row r="480" spans="1:8">
      <c r="A480" s="27" t="s">
        <v>480</v>
      </c>
      <c r="B480" s="28" t="s">
        <v>91</v>
      </c>
      <c r="C480" s="29" t="s">
        <v>754</v>
      </c>
      <c r="D480" s="37">
        <f>MID(C480, 6, 11)+Table1[[#This Row],[Day]]</f>
        <v>44610</v>
      </c>
      <c r="E480" s="38">
        <f>TIMEVALUE(MID(C480,17,9))</f>
        <v>0.55530092592592595</v>
      </c>
      <c r="F480" s="39">
        <f>_xlfn.NUMBERVALUE(MID(C480,26,6))/100</f>
        <v>0</v>
      </c>
      <c r="G480" s="39">
        <f>IF(Table1[[#This Row],[SHIFT]]&gt;0, Table1[[#This Row],[Time]]-TIME(Table1[[#This Row],[SHIFT]],0,0),Table1[[#This Row],[Time]]+TIME(ABS(Table1[[#This Row],[SHIFT]]),0,0))-Table1[[#This Row],[Day]]</f>
        <v>0.55530092592592595</v>
      </c>
      <c r="H480" s="7">
        <f>ROUND(IF(Table1[[#This Row],[SHIFT]]&gt;0, Table1[[#This Row],[Time]]-TIME(Table1[[#This Row],[SHIFT]],0,0),Table1[[#This Row],[Time]]+TIME(ABS(Table1[[#This Row],[SHIFT]]),0,0))-0.5, 0)</f>
        <v>0</v>
      </c>
    </row>
    <row r="481" spans="1:8">
      <c r="A481" s="27" t="s">
        <v>480</v>
      </c>
      <c r="B481" s="28" t="s">
        <v>96</v>
      </c>
      <c r="C481" s="29" t="s">
        <v>753</v>
      </c>
      <c r="D481" s="37">
        <f>MID(C481, 6, 11)+Table1[[#This Row],[Day]]</f>
        <v>44610</v>
      </c>
      <c r="E481" s="38">
        <f>TIMEVALUE(MID(C481,17,9))</f>
        <v>0.56047453703703709</v>
      </c>
      <c r="F481" s="39">
        <f>_xlfn.NUMBERVALUE(MID(C481,26,6))/100</f>
        <v>0</v>
      </c>
      <c r="G481" s="39">
        <f>IF(Table1[[#This Row],[SHIFT]]&gt;0, Table1[[#This Row],[Time]]-TIME(Table1[[#This Row],[SHIFT]],0,0),Table1[[#This Row],[Time]]+TIME(ABS(Table1[[#This Row],[SHIFT]]),0,0))-Table1[[#This Row],[Day]]</f>
        <v>0.56047453703703709</v>
      </c>
      <c r="H481" s="7">
        <f>ROUND(IF(Table1[[#This Row],[SHIFT]]&gt;0, Table1[[#This Row],[Time]]-TIME(Table1[[#This Row],[SHIFT]],0,0),Table1[[#This Row],[Time]]+TIME(ABS(Table1[[#This Row],[SHIFT]]),0,0))-0.5, 0)</f>
        <v>0</v>
      </c>
    </row>
    <row r="482" spans="1:8">
      <c r="A482" s="27" t="s">
        <v>480</v>
      </c>
      <c r="B482" s="28" t="s">
        <v>91</v>
      </c>
      <c r="C482" s="29" t="s">
        <v>751</v>
      </c>
      <c r="D482" s="37">
        <f>MID(C482, 6, 11)+Table1[[#This Row],[Day]]</f>
        <v>44610</v>
      </c>
      <c r="E482" s="38">
        <f>TIMEVALUE(MID(C482,17,9))</f>
        <v>0.57326388888888891</v>
      </c>
      <c r="F482" s="39">
        <f>_xlfn.NUMBERVALUE(MID(C482,26,6))/100</f>
        <v>0</v>
      </c>
      <c r="G482" s="39">
        <f>IF(Table1[[#This Row],[SHIFT]]&gt;0, Table1[[#This Row],[Time]]-TIME(Table1[[#This Row],[SHIFT]],0,0),Table1[[#This Row],[Time]]+TIME(ABS(Table1[[#This Row],[SHIFT]]),0,0))-Table1[[#This Row],[Day]]</f>
        <v>0.57326388888888891</v>
      </c>
      <c r="H482" s="7">
        <f>ROUND(IF(Table1[[#This Row],[SHIFT]]&gt;0, Table1[[#This Row],[Time]]-TIME(Table1[[#This Row],[SHIFT]],0,0),Table1[[#This Row],[Time]]+TIME(ABS(Table1[[#This Row],[SHIFT]]),0,0))-0.5, 0)</f>
        <v>0</v>
      </c>
    </row>
    <row r="483" spans="1:8">
      <c r="A483" s="27" t="s">
        <v>480</v>
      </c>
      <c r="B483" s="28" t="s">
        <v>96</v>
      </c>
      <c r="C483" s="29" t="s">
        <v>749</v>
      </c>
      <c r="D483" s="37">
        <f>MID(C483, 6, 11)+Table1[[#This Row],[Day]]</f>
        <v>44610</v>
      </c>
      <c r="E483" s="38">
        <f>TIMEVALUE(MID(C483,17,9))</f>
        <v>0.58116898148148144</v>
      </c>
      <c r="F483" s="39">
        <f>_xlfn.NUMBERVALUE(MID(C483,26,6))/100</f>
        <v>0</v>
      </c>
      <c r="G483" s="39">
        <f>IF(Table1[[#This Row],[SHIFT]]&gt;0, Table1[[#This Row],[Time]]-TIME(Table1[[#This Row],[SHIFT]],0,0),Table1[[#This Row],[Time]]+TIME(ABS(Table1[[#This Row],[SHIFT]]),0,0))-Table1[[#This Row],[Day]]</f>
        <v>0.58116898148148144</v>
      </c>
      <c r="H483" s="7">
        <f>ROUND(IF(Table1[[#This Row],[SHIFT]]&gt;0, Table1[[#This Row],[Time]]-TIME(Table1[[#This Row],[SHIFT]],0,0),Table1[[#This Row],[Time]]+TIME(ABS(Table1[[#This Row],[SHIFT]]),0,0))-0.5, 0)</f>
        <v>0</v>
      </c>
    </row>
    <row r="484" spans="1:8">
      <c r="A484" s="27" t="s">
        <v>480</v>
      </c>
      <c r="B484" s="28" t="s">
        <v>96</v>
      </c>
      <c r="C484" s="29" t="s">
        <v>1149</v>
      </c>
      <c r="D484" s="37">
        <f>MID(C484, 6, 11)+Table1[[#This Row],[Day]]</f>
        <v>44614</v>
      </c>
      <c r="E484" s="38">
        <f>TIMEVALUE(MID(C484,17,9))</f>
        <v>0.3741666666666667</v>
      </c>
      <c r="F484" s="39">
        <f>_xlfn.NUMBERVALUE(MID(C484,26,6))/100</f>
        <v>0</v>
      </c>
      <c r="G484" s="39">
        <f>IF(Table1[[#This Row],[SHIFT]]&gt;0, Table1[[#This Row],[Time]]-TIME(Table1[[#This Row],[SHIFT]],0,0),Table1[[#This Row],[Time]]+TIME(ABS(Table1[[#This Row],[SHIFT]]),0,0))-Table1[[#This Row],[Day]]</f>
        <v>0.3741666666666667</v>
      </c>
      <c r="H484" s="7">
        <f>ROUND(IF(Table1[[#This Row],[SHIFT]]&gt;0, Table1[[#This Row],[Time]]-TIME(Table1[[#This Row],[SHIFT]],0,0),Table1[[#This Row],[Time]]+TIME(ABS(Table1[[#This Row],[SHIFT]]),0,0))-0.5, 0)</f>
        <v>0</v>
      </c>
    </row>
    <row r="485" spans="1:8">
      <c r="A485" s="27" t="s">
        <v>480</v>
      </c>
      <c r="B485" s="28" t="s">
        <v>91</v>
      </c>
      <c r="C485" s="29" t="s">
        <v>1114</v>
      </c>
      <c r="D485" s="37">
        <f>MID(C485, 6, 11)+Table1[[#This Row],[Day]]</f>
        <v>44614</v>
      </c>
      <c r="E485" s="38">
        <f>TIMEVALUE(MID(C485,17,9))</f>
        <v>0.72753472222222226</v>
      </c>
      <c r="F485" s="39">
        <f>_xlfn.NUMBERVALUE(MID(C485,26,6))/100</f>
        <v>0</v>
      </c>
      <c r="G485" s="39">
        <f>IF(Table1[[#This Row],[SHIFT]]&gt;0, Table1[[#This Row],[Time]]-TIME(Table1[[#This Row],[SHIFT]],0,0),Table1[[#This Row],[Time]]+TIME(ABS(Table1[[#This Row],[SHIFT]]),0,0))-Table1[[#This Row],[Day]]</f>
        <v>0.72753472222222226</v>
      </c>
      <c r="H485" s="7">
        <f>ROUND(IF(Table1[[#This Row],[SHIFT]]&gt;0, Table1[[#This Row],[Time]]-TIME(Table1[[#This Row],[SHIFT]],0,0),Table1[[#This Row],[Time]]+TIME(ABS(Table1[[#This Row],[SHIFT]]),0,0))-0.5, 0)</f>
        <v>0</v>
      </c>
    </row>
    <row r="486" spans="1:8">
      <c r="A486" s="27" t="s">
        <v>480</v>
      </c>
      <c r="B486" s="28" t="s">
        <v>92</v>
      </c>
      <c r="C486" s="29" t="s">
        <v>1091</v>
      </c>
      <c r="D486" s="37">
        <f>MID(C486, 6, 11)+Table1[[#This Row],[Day]]</f>
        <v>44614</v>
      </c>
      <c r="E486" s="38">
        <f>TIMEVALUE(MID(C486,17,9))</f>
        <v>0.83572916666666675</v>
      </c>
      <c r="F486" s="39">
        <f>_xlfn.NUMBERVALUE(MID(C486,26,6))/100</f>
        <v>0</v>
      </c>
      <c r="G486" s="39">
        <f>IF(Table1[[#This Row],[SHIFT]]&gt;0, Table1[[#This Row],[Time]]-TIME(Table1[[#This Row],[SHIFT]],0,0),Table1[[#This Row],[Time]]+TIME(ABS(Table1[[#This Row],[SHIFT]]),0,0))-Table1[[#This Row],[Day]]</f>
        <v>0.83572916666666675</v>
      </c>
      <c r="H486" s="7">
        <f>ROUND(IF(Table1[[#This Row],[SHIFT]]&gt;0, Table1[[#This Row],[Time]]-TIME(Table1[[#This Row],[SHIFT]],0,0),Table1[[#This Row],[Time]]+TIME(ABS(Table1[[#This Row],[SHIFT]]),0,0))-0.5, 0)</f>
        <v>0</v>
      </c>
    </row>
    <row r="487" spans="1:8">
      <c r="A487" s="27" t="s">
        <v>480</v>
      </c>
      <c r="B487" s="28" t="s">
        <v>91</v>
      </c>
      <c r="C487" s="29" t="s">
        <v>1074</v>
      </c>
      <c r="D487" s="37">
        <f>MID(C487, 6, 11)+Table1[[#This Row],[Day]]</f>
        <v>44614</v>
      </c>
      <c r="E487" s="38">
        <f>TIMEVALUE(MID(C487,17,9))</f>
        <v>0.85843749999999996</v>
      </c>
      <c r="F487" s="39">
        <f>_xlfn.NUMBERVALUE(MID(C487,26,6))/100</f>
        <v>0</v>
      </c>
      <c r="G487" s="39">
        <f>IF(Table1[[#This Row],[SHIFT]]&gt;0, Table1[[#This Row],[Time]]-TIME(Table1[[#This Row],[SHIFT]],0,0),Table1[[#This Row],[Time]]+TIME(ABS(Table1[[#This Row],[SHIFT]]),0,0))-Table1[[#This Row],[Day]]</f>
        <v>0.85843749999999996</v>
      </c>
      <c r="H487" s="7">
        <f>ROUND(IF(Table1[[#This Row],[SHIFT]]&gt;0, Table1[[#This Row],[Time]]-TIME(Table1[[#This Row],[SHIFT]],0,0),Table1[[#This Row],[Time]]+TIME(ABS(Table1[[#This Row],[SHIFT]]),0,0))-0.5, 0)</f>
        <v>0</v>
      </c>
    </row>
    <row r="488" spans="1:8">
      <c r="A488" s="27" t="s">
        <v>480</v>
      </c>
      <c r="B488" s="28" t="s">
        <v>96</v>
      </c>
      <c r="C488" s="29" t="s">
        <v>1063</v>
      </c>
      <c r="D488" s="37">
        <f>MID(C488, 6, 11)+Table1[[#This Row],[Day]]</f>
        <v>44614</v>
      </c>
      <c r="E488" s="38">
        <f>TIMEVALUE(MID(C488,17,9))</f>
        <v>0.88571759259259253</v>
      </c>
      <c r="F488" s="39">
        <f>_xlfn.NUMBERVALUE(MID(C488,26,6))/100</f>
        <v>0</v>
      </c>
      <c r="G488" s="39">
        <f>IF(Table1[[#This Row],[SHIFT]]&gt;0, Table1[[#This Row],[Time]]-TIME(Table1[[#This Row],[SHIFT]],0,0),Table1[[#This Row],[Time]]+TIME(ABS(Table1[[#This Row],[SHIFT]]),0,0))-Table1[[#This Row],[Day]]</f>
        <v>0.88571759259259253</v>
      </c>
      <c r="H488" s="7">
        <f>ROUND(IF(Table1[[#This Row],[SHIFT]]&gt;0, Table1[[#This Row],[Time]]-TIME(Table1[[#This Row],[SHIFT]],0,0),Table1[[#This Row],[Time]]+TIME(ABS(Table1[[#This Row],[SHIFT]]),0,0))-0.5, 0)</f>
        <v>0</v>
      </c>
    </row>
    <row r="489" spans="1:8">
      <c r="A489" s="27" t="s">
        <v>472</v>
      </c>
      <c r="B489" s="28" t="s">
        <v>95</v>
      </c>
      <c r="C489" s="29" t="s">
        <v>473</v>
      </c>
      <c r="D489" s="37">
        <f>MID(C489, 6, 11)+Table1[[#This Row],[Day]]</f>
        <v>44607</v>
      </c>
      <c r="E489" s="38">
        <f>TIMEVALUE(MID(C489,17,9))</f>
        <v>0.39255787037037032</v>
      </c>
      <c r="F489" s="39">
        <f>_xlfn.NUMBERVALUE(MID(C489,26,6))/100</f>
        <v>0</v>
      </c>
      <c r="G489" s="39">
        <f>IF(Table1[[#This Row],[SHIFT]]&gt;0, Table1[[#This Row],[Time]]-TIME(Table1[[#This Row],[SHIFT]],0,0),Table1[[#This Row],[Time]]+TIME(ABS(Table1[[#This Row],[SHIFT]]),0,0))-Table1[[#This Row],[Day]]</f>
        <v>0.39255787037037032</v>
      </c>
      <c r="H489" s="7">
        <f>ROUND(IF(Table1[[#This Row],[SHIFT]]&gt;0, Table1[[#This Row],[Time]]-TIME(Table1[[#This Row],[SHIFT]],0,0),Table1[[#This Row],[Time]]+TIME(ABS(Table1[[#This Row],[SHIFT]]),0,0))-0.5, 0)</f>
        <v>0</v>
      </c>
    </row>
    <row r="490" spans="1:8">
      <c r="A490" s="27" t="s">
        <v>472</v>
      </c>
      <c r="B490" s="28" t="s">
        <v>91</v>
      </c>
      <c r="C490" s="29" t="s">
        <v>447</v>
      </c>
      <c r="D490" s="37">
        <f>MID(C490, 6, 11)+Table1[[#This Row],[Day]]</f>
        <v>44607</v>
      </c>
      <c r="E490" s="38">
        <f>TIMEVALUE(MID(C490,17,9))</f>
        <v>0.45821759259259259</v>
      </c>
      <c r="F490" s="39">
        <f>_xlfn.NUMBERVALUE(MID(C490,26,6))/100</f>
        <v>0</v>
      </c>
      <c r="G490" s="39">
        <f>IF(Table1[[#This Row],[SHIFT]]&gt;0, Table1[[#This Row],[Time]]-TIME(Table1[[#This Row],[SHIFT]],0,0),Table1[[#This Row],[Time]]+TIME(ABS(Table1[[#This Row],[SHIFT]]),0,0))-Table1[[#This Row],[Day]]</f>
        <v>0.45821759259259259</v>
      </c>
      <c r="H490" s="7">
        <f>ROUND(IF(Table1[[#This Row],[SHIFT]]&gt;0, Table1[[#This Row],[Time]]-TIME(Table1[[#This Row],[SHIFT]],0,0),Table1[[#This Row],[Time]]+TIME(ABS(Table1[[#This Row],[SHIFT]]),0,0))-0.5, 0)</f>
        <v>0</v>
      </c>
    </row>
    <row r="491" spans="1:8">
      <c r="A491" s="27" t="s">
        <v>472</v>
      </c>
      <c r="B491" s="28" t="s">
        <v>92</v>
      </c>
      <c r="C491" s="29" t="s">
        <v>576</v>
      </c>
      <c r="D491" s="37">
        <f>MID(C491, 6, 11)+Table1[[#This Row],[Day]]</f>
        <v>44607</v>
      </c>
      <c r="E491" s="38">
        <f>TIMEVALUE(MID(C491,17,9))</f>
        <v>0.61986111111111108</v>
      </c>
      <c r="F491" s="39">
        <f>_xlfn.NUMBERVALUE(MID(C491,26,6))/100</f>
        <v>0</v>
      </c>
      <c r="G491" s="39">
        <f>IF(Table1[[#This Row],[SHIFT]]&gt;0, Table1[[#This Row],[Time]]-TIME(Table1[[#This Row],[SHIFT]],0,0),Table1[[#This Row],[Time]]+TIME(ABS(Table1[[#This Row],[SHIFT]]),0,0))-Table1[[#This Row],[Day]]</f>
        <v>0.61986111111111108</v>
      </c>
      <c r="H491" s="7">
        <f>ROUND(IF(Table1[[#This Row],[SHIFT]]&gt;0, Table1[[#This Row],[Time]]-TIME(Table1[[#This Row],[SHIFT]],0,0),Table1[[#This Row],[Time]]+TIME(ABS(Table1[[#This Row],[SHIFT]]),0,0))-0.5, 0)</f>
        <v>0</v>
      </c>
    </row>
    <row r="492" spans="1:8">
      <c r="A492" s="27" t="s">
        <v>472</v>
      </c>
      <c r="B492" s="28" t="s">
        <v>91</v>
      </c>
      <c r="C492" s="29" t="s">
        <v>561</v>
      </c>
      <c r="D492" s="37">
        <f>MID(C492, 6, 11)+Table1[[#This Row],[Day]]</f>
        <v>44607</v>
      </c>
      <c r="E492" s="38">
        <f>TIMEVALUE(MID(C492,17,9))</f>
        <v>0.73589120370370376</v>
      </c>
      <c r="F492" s="39">
        <f>_xlfn.NUMBERVALUE(MID(C492,26,6))/100</f>
        <v>0</v>
      </c>
      <c r="G492" s="39">
        <f>IF(Table1[[#This Row],[SHIFT]]&gt;0, Table1[[#This Row],[Time]]-TIME(Table1[[#This Row],[SHIFT]],0,0),Table1[[#This Row],[Time]]+TIME(ABS(Table1[[#This Row],[SHIFT]]),0,0))-Table1[[#This Row],[Day]]</f>
        <v>0.73589120370370376</v>
      </c>
      <c r="H492" s="7">
        <f>ROUND(IF(Table1[[#This Row],[SHIFT]]&gt;0, Table1[[#This Row],[Time]]-TIME(Table1[[#This Row],[SHIFT]],0,0),Table1[[#This Row],[Time]]+TIME(ABS(Table1[[#This Row],[SHIFT]]),0,0))-0.5, 0)</f>
        <v>0</v>
      </c>
    </row>
    <row r="493" spans="1:8">
      <c r="A493" s="27" t="s">
        <v>472</v>
      </c>
      <c r="B493" s="28" t="s">
        <v>92</v>
      </c>
      <c r="C493" s="29" t="s">
        <v>968</v>
      </c>
      <c r="D493" s="37">
        <f>MID(C493, 6, 11)+Table1[[#This Row],[Day]]</f>
        <v>44608</v>
      </c>
      <c r="E493" s="38">
        <f>TIMEVALUE(MID(C493,17,9))</f>
        <v>0.60149305555555554</v>
      </c>
      <c r="F493" s="39">
        <f>_xlfn.NUMBERVALUE(MID(C493,26,6))/100</f>
        <v>0</v>
      </c>
      <c r="G493" s="39">
        <f>IF(Table1[[#This Row],[SHIFT]]&gt;0, Table1[[#This Row],[Time]]-TIME(Table1[[#This Row],[SHIFT]],0,0),Table1[[#This Row],[Time]]+TIME(ABS(Table1[[#This Row],[SHIFT]]),0,0))-Table1[[#This Row],[Day]]</f>
        <v>0.60149305555555554</v>
      </c>
      <c r="H493" s="7">
        <f>ROUND(IF(Table1[[#This Row],[SHIFT]]&gt;0, Table1[[#This Row],[Time]]-TIME(Table1[[#This Row],[SHIFT]],0,0),Table1[[#This Row],[Time]]+TIME(ABS(Table1[[#This Row],[SHIFT]]),0,0))-0.5, 0)</f>
        <v>0</v>
      </c>
    </row>
    <row r="494" spans="1:8">
      <c r="A494" s="27" t="s">
        <v>472</v>
      </c>
      <c r="B494" s="28" t="s">
        <v>91</v>
      </c>
      <c r="C494" s="29" t="s">
        <v>963</v>
      </c>
      <c r="D494" s="37">
        <f>MID(C494, 6, 11)+Table1[[#This Row],[Day]]</f>
        <v>44608</v>
      </c>
      <c r="E494" s="38">
        <f>TIMEVALUE(MID(C494,17,9))</f>
        <v>0.62130787037037039</v>
      </c>
      <c r="F494" s="39">
        <f>_xlfn.NUMBERVALUE(MID(C494,26,6))/100</f>
        <v>0</v>
      </c>
      <c r="G494" s="39">
        <f>IF(Table1[[#This Row],[SHIFT]]&gt;0, Table1[[#This Row],[Time]]-TIME(Table1[[#This Row],[SHIFT]],0,0),Table1[[#This Row],[Time]]+TIME(ABS(Table1[[#This Row],[SHIFT]]),0,0))-Table1[[#This Row],[Day]]</f>
        <v>0.62130787037037039</v>
      </c>
      <c r="H494" s="7">
        <f>ROUND(IF(Table1[[#This Row],[SHIFT]]&gt;0, Table1[[#This Row],[Time]]-TIME(Table1[[#This Row],[SHIFT]],0,0),Table1[[#This Row],[Time]]+TIME(ABS(Table1[[#This Row],[SHIFT]]),0,0))-0.5, 0)</f>
        <v>0</v>
      </c>
    </row>
    <row r="495" spans="1:8">
      <c r="A495" s="27" t="s">
        <v>472</v>
      </c>
      <c r="B495" s="28" t="s">
        <v>92</v>
      </c>
      <c r="C495" s="29" t="s">
        <v>949</v>
      </c>
      <c r="D495" s="37">
        <f>MID(C495, 6, 11)+Table1[[#This Row],[Day]]</f>
        <v>44608</v>
      </c>
      <c r="E495" s="38">
        <f>TIMEVALUE(MID(C495,17,9))</f>
        <v>0.70634259259259258</v>
      </c>
      <c r="F495" s="39">
        <f>_xlfn.NUMBERVALUE(MID(C495,26,6))/100</f>
        <v>0</v>
      </c>
      <c r="G495" s="39">
        <f>IF(Table1[[#This Row],[SHIFT]]&gt;0, Table1[[#This Row],[Time]]-TIME(Table1[[#This Row],[SHIFT]],0,0),Table1[[#This Row],[Time]]+TIME(ABS(Table1[[#This Row],[SHIFT]]),0,0))-Table1[[#This Row],[Day]]</f>
        <v>0.70634259259259258</v>
      </c>
      <c r="H495" s="7">
        <f>ROUND(IF(Table1[[#This Row],[SHIFT]]&gt;0, Table1[[#This Row],[Time]]-TIME(Table1[[#This Row],[SHIFT]],0,0),Table1[[#This Row],[Time]]+TIME(ABS(Table1[[#This Row],[SHIFT]]),0,0))-0.5, 0)</f>
        <v>0</v>
      </c>
    </row>
    <row r="496" spans="1:8" ht="30">
      <c r="A496" s="27" t="s">
        <v>472</v>
      </c>
      <c r="B496" s="28" t="s">
        <v>91</v>
      </c>
      <c r="C496" s="29" t="s">
        <v>937</v>
      </c>
      <c r="D496" s="37">
        <f>MID(C496, 6, 11)+Table1[[#This Row],[Day]]</f>
        <v>44608</v>
      </c>
      <c r="E496" s="38">
        <f>TIMEVALUE(MID(C496,17,9))</f>
        <v>0.80961805555555555</v>
      </c>
      <c r="F496" s="39">
        <f>_xlfn.NUMBERVALUE(MID(C496,26,6))/100</f>
        <v>0</v>
      </c>
      <c r="G496" s="39">
        <f>IF(Table1[[#This Row],[SHIFT]]&gt;0, Table1[[#This Row],[Time]]-TIME(Table1[[#This Row],[SHIFT]],0,0),Table1[[#This Row],[Time]]+TIME(ABS(Table1[[#This Row],[SHIFT]]),0,0))-Table1[[#This Row],[Day]]</f>
        <v>0.80961805555555555</v>
      </c>
      <c r="H496" s="7">
        <f>ROUND(IF(Table1[[#This Row],[SHIFT]]&gt;0, Table1[[#This Row],[Time]]-TIME(Table1[[#This Row],[SHIFT]],0,0),Table1[[#This Row],[Time]]+TIME(ABS(Table1[[#This Row],[SHIFT]]),0,0))-0.5, 0)</f>
        <v>0</v>
      </c>
    </row>
    <row r="497" spans="1:8" ht="30">
      <c r="A497" s="27" t="s">
        <v>472</v>
      </c>
      <c r="B497" s="28" t="s">
        <v>95</v>
      </c>
      <c r="C497" s="29" t="s">
        <v>917</v>
      </c>
      <c r="D497" s="37">
        <f>MID(C497, 6, 11)+Table1[[#This Row],[Day]]</f>
        <v>44608</v>
      </c>
      <c r="E497" s="38">
        <f>TIMEVALUE(MID(C497,17,9))</f>
        <v>0.91987268518518517</v>
      </c>
      <c r="F497" s="39">
        <f>_xlfn.NUMBERVALUE(MID(C497,26,6))/100</f>
        <v>0</v>
      </c>
      <c r="G497" s="39">
        <f>IF(Table1[[#This Row],[SHIFT]]&gt;0, Table1[[#This Row],[Time]]-TIME(Table1[[#This Row],[SHIFT]],0,0),Table1[[#This Row],[Time]]+TIME(ABS(Table1[[#This Row],[SHIFT]]),0,0))-Table1[[#This Row],[Day]]</f>
        <v>0.91987268518518517</v>
      </c>
      <c r="H497" s="7">
        <f>ROUND(IF(Table1[[#This Row],[SHIFT]]&gt;0, Table1[[#This Row],[Time]]-TIME(Table1[[#This Row],[SHIFT]],0,0),Table1[[#This Row],[Time]]+TIME(ABS(Table1[[#This Row],[SHIFT]]),0,0))-0.5, 0)</f>
        <v>0</v>
      </c>
    </row>
    <row r="498" spans="1:8" ht="30">
      <c r="A498" s="27" t="s">
        <v>470</v>
      </c>
      <c r="B498" s="28" t="s">
        <v>95</v>
      </c>
      <c r="C498" s="29" t="s">
        <v>471</v>
      </c>
      <c r="D498" s="37">
        <f>MID(C498, 6, 11)+Table1[[#This Row],[Day]]</f>
        <v>44607</v>
      </c>
      <c r="E498" s="38">
        <f>TIMEVALUE(MID(C498,17,9))</f>
        <v>0.39265046296296297</v>
      </c>
      <c r="F498" s="39">
        <f>_xlfn.NUMBERVALUE(MID(C498,26,6))/100</f>
        <v>0</v>
      </c>
      <c r="G498" s="39">
        <f>IF(Table1[[#This Row],[SHIFT]]&gt;0, Table1[[#This Row],[Time]]-TIME(Table1[[#This Row],[SHIFT]],0,0),Table1[[#This Row],[Time]]+TIME(ABS(Table1[[#This Row],[SHIFT]]),0,0))-Table1[[#This Row],[Day]]</f>
        <v>0.39265046296296297</v>
      </c>
      <c r="H498" s="7">
        <f>ROUND(IF(Table1[[#This Row],[SHIFT]]&gt;0, Table1[[#This Row],[Time]]-TIME(Table1[[#This Row],[SHIFT]],0,0),Table1[[#This Row],[Time]]+TIME(ABS(Table1[[#This Row],[SHIFT]]),0,0))-0.5, 0)</f>
        <v>0</v>
      </c>
    </row>
    <row r="499" spans="1:8" ht="30">
      <c r="A499" s="27" t="s">
        <v>470</v>
      </c>
      <c r="B499" s="28" t="s">
        <v>91</v>
      </c>
      <c r="C499" s="29" t="s">
        <v>445</v>
      </c>
      <c r="D499" s="37">
        <f>MID(C499, 6, 11)+Table1[[#This Row],[Day]]</f>
        <v>44607</v>
      </c>
      <c r="E499" s="38">
        <f>TIMEVALUE(MID(C499,17,9))</f>
        <v>0.46291666666666664</v>
      </c>
      <c r="F499" s="39">
        <f>_xlfn.NUMBERVALUE(MID(C499,26,6))/100</f>
        <v>0</v>
      </c>
      <c r="G499" s="39">
        <f>IF(Table1[[#This Row],[SHIFT]]&gt;0, Table1[[#This Row],[Time]]-TIME(Table1[[#This Row],[SHIFT]],0,0),Table1[[#This Row],[Time]]+TIME(ABS(Table1[[#This Row],[SHIFT]]),0,0))-Table1[[#This Row],[Day]]</f>
        <v>0.46291666666666664</v>
      </c>
      <c r="H499" s="7">
        <f>ROUND(IF(Table1[[#This Row],[SHIFT]]&gt;0, Table1[[#This Row],[Time]]-TIME(Table1[[#This Row],[SHIFT]],0,0),Table1[[#This Row],[Time]]+TIME(ABS(Table1[[#This Row],[SHIFT]]),0,0))-0.5, 0)</f>
        <v>0</v>
      </c>
    </row>
    <row r="500" spans="1:8" ht="30">
      <c r="A500" s="27" t="s">
        <v>470</v>
      </c>
      <c r="B500" s="28" t="s">
        <v>93</v>
      </c>
      <c r="C500" s="29" t="s">
        <v>547</v>
      </c>
      <c r="D500" s="37">
        <f>MID(C500, 6, 11)+Table1[[#This Row],[Day]]</f>
        <v>44607</v>
      </c>
      <c r="E500" s="38">
        <f>TIMEVALUE(MID(C500,17,9))</f>
        <v>0.77662037037037035</v>
      </c>
      <c r="F500" s="39">
        <f>_xlfn.NUMBERVALUE(MID(C500,26,6))/100</f>
        <v>0</v>
      </c>
      <c r="G500" s="39">
        <f>IF(Table1[[#This Row],[SHIFT]]&gt;0, Table1[[#This Row],[Time]]-TIME(Table1[[#This Row],[SHIFT]],0,0),Table1[[#This Row],[Time]]+TIME(ABS(Table1[[#This Row],[SHIFT]]),0,0))-Table1[[#This Row],[Day]]</f>
        <v>0.77662037037037035</v>
      </c>
      <c r="H500" s="7">
        <f>ROUND(IF(Table1[[#This Row],[SHIFT]]&gt;0, Table1[[#This Row],[Time]]-TIME(Table1[[#This Row],[SHIFT]],0,0),Table1[[#This Row],[Time]]+TIME(ABS(Table1[[#This Row],[SHIFT]]),0,0))-0.5, 0)</f>
        <v>0</v>
      </c>
    </row>
    <row r="501" spans="1:8" ht="30">
      <c r="A501" s="27" t="s">
        <v>470</v>
      </c>
      <c r="B501" s="30" t="s">
        <v>91</v>
      </c>
      <c r="C501" s="29" t="s">
        <v>543</v>
      </c>
      <c r="D501" s="37">
        <f>MID(C501, 6, 11)+Table1[[#This Row],[Day]]</f>
        <v>44607</v>
      </c>
      <c r="E501" s="38">
        <f>TIMEVALUE(MID(C501,17,9))</f>
        <v>0.78527777777777785</v>
      </c>
      <c r="F501" s="39">
        <f>_xlfn.NUMBERVALUE(MID(C501,26,6))/100</f>
        <v>0</v>
      </c>
      <c r="G501" s="39">
        <f>IF(Table1[[#This Row],[SHIFT]]&gt;0, Table1[[#This Row],[Time]]-TIME(Table1[[#This Row],[SHIFT]],0,0),Table1[[#This Row],[Time]]+TIME(ABS(Table1[[#This Row],[SHIFT]]),0,0))-Table1[[#This Row],[Day]]</f>
        <v>0.78527777777777785</v>
      </c>
      <c r="H501" s="7">
        <f>ROUND(IF(Table1[[#This Row],[SHIFT]]&gt;0, Table1[[#This Row],[Time]]-TIME(Table1[[#This Row],[SHIFT]],0,0),Table1[[#This Row],[Time]]+TIME(ABS(Table1[[#This Row],[SHIFT]]),0,0))-0.5, 0)</f>
        <v>0</v>
      </c>
    </row>
    <row r="502" spans="1:8" ht="30">
      <c r="A502" s="27" t="s">
        <v>470</v>
      </c>
      <c r="B502" s="28" t="s">
        <v>92</v>
      </c>
      <c r="C502" s="29" t="s">
        <v>980</v>
      </c>
      <c r="D502" s="37">
        <f>MID(C502, 6, 11)+Table1[[#This Row],[Day]]</f>
        <v>44608</v>
      </c>
      <c r="E502" s="38">
        <f>TIMEVALUE(MID(C502,17,9))</f>
        <v>0.56090277777777775</v>
      </c>
      <c r="F502" s="39">
        <f>_xlfn.NUMBERVALUE(MID(C502,26,6))/100</f>
        <v>0</v>
      </c>
      <c r="G502" s="39">
        <f>IF(Table1[[#This Row],[SHIFT]]&gt;0, Table1[[#This Row],[Time]]-TIME(Table1[[#This Row],[SHIFT]],0,0),Table1[[#This Row],[Time]]+TIME(ABS(Table1[[#This Row],[SHIFT]]),0,0))-Table1[[#This Row],[Day]]</f>
        <v>0.56090277777777775</v>
      </c>
      <c r="H502" s="7">
        <f>ROUND(IF(Table1[[#This Row],[SHIFT]]&gt;0, Table1[[#This Row],[Time]]-TIME(Table1[[#This Row],[SHIFT]],0,0),Table1[[#This Row],[Time]]+TIME(ABS(Table1[[#This Row],[SHIFT]]),0,0))-0.5, 0)</f>
        <v>0</v>
      </c>
    </row>
    <row r="503" spans="1:8" ht="30">
      <c r="A503" s="27" t="s">
        <v>470</v>
      </c>
      <c r="B503" s="28" t="s">
        <v>91</v>
      </c>
      <c r="C503" s="29" t="s">
        <v>961</v>
      </c>
      <c r="D503" s="37">
        <f>MID(C503, 6, 11)+Table1[[#This Row],[Day]]</f>
        <v>44608</v>
      </c>
      <c r="E503" s="38">
        <f>TIMEVALUE(MID(C503,17,9))</f>
        <v>0.62848379629629625</v>
      </c>
      <c r="F503" s="39">
        <f>_xlfn.NUMBERVALUE(MID(C503,26,6))/100</f>
        <v>0</v>
      </c>
      <c r="G503" s="39">
        <f>IF(Table1[[#This Row],[SHIFT]]&gt;0, Table1[[#This Row],[Time]]-TIME(Table1[[#This Row],[SHIFT]],0,0),Table1[[#This Row],[Time]]+TIME(ABS(Table1[[#This Row],[SHIFT]]),0,0))-Table1[[#This Row],[Day]]</f>
        <v>0.62848379629629625</v>
      </c>
      <c r="H503" s="7">
        <f>ROUND(IF(Table1[[#This Row],[SHIFT]]&gt;0, Table1[[#This Row],[Time]]-TIME(Table1[[#This Row],[SHIFT]],0,0),Table1[[#This Row],[Time]]+TIME(ABS(Table1[[#This Row],[SHIFT]]),0,0))-0.5, 0)</f>
        <v>0</v>
      </c>
    </row>
    <row r="504" spans="1:8" ht="30">
      <c r="A504" s="27" t="s">
        <v>470</v>
      </c>
      <c r="B504" s="28" t="s">
        <v>92</v>
      </c>
      <c r="C504" s="29" t="s">
        <v>923</v>
      </c>
      <c r="D504" s="37">
        <f>MID(C504, 6, 11)+Table1[[#This Row],[Day]]</f>
        <v>44608</v>
      </c>
      <c r="E504" s="38">
        <f>TIMEVALUE(MID(C504,17,9))</f>
        <v>0.90923611111111102</v>
      </c>
      <c r="F504" s="39">
        <f>_xlfn.NUMBERVALUE(MID(C504,26,6))/100</f>
        <v>0</v>
      </c>
      <c r="G504" s="39">
        <f>IF(Table1[[#This Row],[SHIFT]]&gt;0, Table1[[#This Row],[Time]]-TIME(Table1[[#This Row],[SHIFT]],0,0),Table1[[#This Row],[Time]]+TIME(ABS(Table1[[#This Row],[SHIFT]]),0,0))-Table1[[#This Row],[Day]]</f>
        <v>0.90923611111111102</v>
      </c>
      <c r="H504" s="7">
        <f>ROUND(IF(Table1[[#This Row],[SHIFT]]&gt;0, Table1[[#This Row],[Time]]-TIME(Table1[[#This Row],[SHIFT]],0,0),Table1[[#This Row],[Time]]+TIME(ABS(Table1[[#This Row],[SHIFT]]),0,0))-0.5, 0)</f>
        <v>0</v>
      </c>
    </row>
    <row r="505" spans="1:8" ht="30">
      <c r="A505" s="27" t="s">
        <v>470</v>
      </c>
      <c r="B505" s="28" t="s">
        <v>95</v>
      </c>
      <c r="C505" s="29" t="s">
        <v>916</v>
      </c>
      <c r="D505" s="37">
        <f>MID(C505, 6, 11)+Table1[[#This Row],[Day]]</f>
        <v>44608</v>
      </c>
      <c r="E505" s="38">
        <f>TIMEVALUE(MID(C505,17,9))</f>
        <v>0.92207175925925933</v>
      </c>
      <c r="F505" s="39">
        <f>_xlfn.NUMBERVALUE(MID(C505,26,6))/100</f>
        <v>0</v>
      </c>
      <c r="G505" s="39">
        <f>IF(Table1[[#This Row],[SHIFT]]&gt;0, Table1[[#This Row],[Time]]-TIME(Table1[[#This Row],[SHIFT]],0,0),Table1[[#This Row],[Time]]+TIME(ABS(Table1[[#This Row],[SHIFT]]),0,0))-Table1[[#This Row],[Day]]</f>
        <v>0.92207175925925933</v>
      </c>
      <c r="H505" s="7">
        <f>ROUND(IF(Table1[[#This Row],[SHIFT]]&gt;0, Table1[[#This Row],[Time]]-TIME(Table1[[#This Row],[SHIFT]],0,0),Table1[[#This Row],[Time]]+TIME(ABS(Table1[[#This Row],[SHIFT]]),0,0))-0.5, 0)</f>
        <v>0</v>
      </c>
    </row>
    <row r="506" spans="1:8" ht="30">
      <c r="A506" s="27" t="s">
        <v>470</v>
      </c>
      <c r="B506" s="28" t="s">
        <v>91</v>
      </c>
      <c r="C506" s="29" t="s">
        <v>884</v>
      </c>
      <c r="D506" s="37">
        <f>MID(C506, 6, 11)+Table1[[#This Row],[Day]]</f>
        <v>44608</v>
      </c>
      <c r="E506" s="38">
        <f>TIMEVALUE(MID(C506,17,9))</f>
        <v>0.95937499999999998</v>
      </c>
      <c r="F506" s="39">
        <f>_xlfn.NUMBERVALUE(MID(C506,26,6))/100</f>
        <v>0</v>
      </c>
      <c r="G506" s="39">
        <f>IF(Table1[[#This Row],[SHIFT]]&gt;0, Table1[[#This Row],[Time]]-TIME(Table1[[#This Row],[SHIFT]],0,0),Table1[[#This Row],[Time]]+TIME(ABS(Table1[[#This Row],[SHIFT]]),0,0))-Table1[[#This Row],[Day]]</f>
        <v>0.95937499999999998</v>
      </c>
      <c r="H506" s="7">
        <f>ROUND(IF(Table1[[#This Row],[SHIFT]]&gt;0, Table1[[#This Row],[Time]]-TIME(Table1[[#This Row],[SHIFT]],0,0),Table1[[#This Row],[Time]]+TIME(ABS(Table1[[#This Row],[SHIFT]]),0,0))-0.5, 0)</f>
        <v>0</v>
      </c>
    </row>
    <row r="507" spans="1:8" ht="30">
      <c r="A507" s="27" t="s">
        <v>470</v>
      </c>
      <c r="B507" s="28" t="s">
        <v>91</v>
      </c>
      <c r="C507" s="29" t="s">
        <v>866</v>
      </c>
      <c r="D507" s="37">
        <f>MID(C507, 6, 11)+Table1[[#This Row],[Day]]</f>
        <v>44609</v>
      </c>
      <c r="E507" s="38">
        <f>TIMEVALUE(MID(C507,17,9))</f>
        <v>0.45774305555555556</v>
      </c>
      <c r="F507" s="39">
        <f>_xlfn.NUMBERVALUE(MID(C507,26,6))/100</f>
        <v>0</v>
      </c>
      <c r="G507" s="39">
        <f>IF(Table1[[#This Row],[SHIFT]]&gt;0, Table1[[#This Row],[Time]]-TIME(Table1[[#This Row],[SHIFT]],0,0),Table1[[#This Row],[Time]]+TIME(ABS(Table1[[#This Row],[SHIFT]]),0,0))-Table1[[#This Row],[Day]]</f>
        <v>0.45774305555555556</v>
      </c>
      <c r="H507" s="7">
        <f>ROUND(IF(Table1[[#This Row],[SHIFT]]&gt;0, Table1[[#This Row],[Time]]-TIME(Table1[[#This Row],[SHIFT]],0,0),Table1[[#This Row],[Time]]+TIME(ABS(Table1[[#This Row],[SHIFT]]),0,0))-0.5, 0)</f>
        <v>0</v>
      </c>
    </row>
    <row r="508" spans="1:8" ht="30">
      <c r="A508" s="27" t="s">
        <v>470</v>
      </c>
      <c r="B508" s="28" t="s">
        <v>91</v>
      </c>
      <c r="C508" s="29" t="s">
        <v>841</v>
      </c>
      <c r="D508" s="37">
        <f>MID(C508, 6, 11)+Table1[[#This Row],[Day]]</f>
        <v>44609</v>
      </c>
      <c r="E508" s="38">
        <f>TIMEVALUE(MID(C508,17,9))</f>
        <v>0.7012962962962962</v>
      </c>
      <c r="F508" s="39">
        <f>_xlfn.NUMBERVALUE(MID(C508,26,6))/100</f>
        <v>0</v>
      </c>
      <c r="G508" s="39">
        <f>IF(Table1[[#This Row],[SHIFT]]&gt;0, Table1[[#This Row],[Time]]-TIME(Table1[[#This Row],[SHIFT]],0,0),Table1[[#This Row],[Time]]+TIME(ABS(Table1[[#This Row],[SHIFT]]),0,0))-Table1[[#This Row],[Day]]</f>
        <v>0.7012962962962962</v>
      </c>
      <c r="H508" s="7">
        <f>ROUND(IF(Table1[[#This Row],[SHIFT]]&gt;0, Table1[[#This Row],[Time]]-TIME(Table1[[#This Row],[SHIFT]],0,0),Table1[[#This Row],[Time]]+TIME(ABS(Table1[[#This Row],[SHIFT]]),0,0))-0.5, 0)</f>
        <v>0</v>
      </c>
    </row>
    <row r="509" spans="1:8" ht="30">
      <c r="A509" s="27" t="s">
        <v>396</v>
      </c>
      <c r="B509" s="30" t="s">
        <v>95</v>
      </c>
      <c r="C509" s="29" t="s">
        <v>397</v>
      </c>
      <c r="D509" s="37">
        <f>MID(C509, 6, 11)+Table1[[#This Row],[Day]]</f>
        <v>44606</v>
      </c>
      <c r="E509" s="38">
        <f>TIMEVALUE(MID(C509,17,9))</f>
        <v>0.97155092592592596</v>
      </c>
      <c r="F509" s="39">
        <f>_xlfn.NUMBERVALUE(MID(C509,26,6))/100</f>
        <v>0</v>
      </c>
      <c r="G509" s="39">
        <f>IF(Table1[[#This Row],[SHIFT]]&gt;0, Table1[[#This Row],[Time]]-TIME(Table1[[#This Row],[SHIFT]],0,0),Table1[[#This Row],[Time]]+TIME(ABS(Table1[[#This Row],[SHIFT]]),0,0))-Table1[[#This Row],[Day]]</f>
        <v>0.97155092592592596</v>
      </c>
      <c r="H509" s="7">
        <f>ROUND(IF(Table1[[#This Row],[SHIFT]]&gt;0, Table1[[#This Row],[Time]]-TIME(Table1[[#This Row],[SHIFT]],0,0),Table1[[#This Row],[Time]]+TIME(ABS(Table1[[#This Row],[SHIFT]]),0,0))-0.5, 0)</f>
        <v>0</v>
      </c>
    </row>
    <row r="510" spans="1:8" ht="30">
      <c r="A510" s="27" t="s">
        <v>396</v>
      </c>
      <c r="B510" s="30" t="s">
        <v>91</v>
      </c>
      <c r="C510" s="29" t="s">
        <v>506</v>
      </c>
      <c r="D510" s="37">
        <f>MID(C510, 6, 11)+Table1[[#This Row],[Day]]</f>
        <v>44607</v>
      </c>
      <c r="E510" s="38">
        <f>TIMEVALUE(MID(C510,17,9))</f>
        <v>3.0671296296296297E-3</v>
      </c>
      <c r="F510" s="39">
        <f>_xlfn.NUMBERVALUE(MID(C510,26,6))/100</f>
        <v>0</v>
      </c>
      <c r="G510" s="39">
        <f>IF(Table1[[#This Row],[SHIFT]]&gt;0, Table1[[#This Row],[Time]]-TIME(Table1[[#This Row],[SHIFT]],0,0),Table1[[#This Row],[Time]]+TIME(ABS(Table1[[#This Row],[SHIFT]]),0,0))-Table1[[#This Row],[Day]]</f>
        <v>3.0671296296296297E-3</v>
      </c>
      <c r="H510" s="7">
        <f>ROUND(IF(Table1[[#This Row],[SHIFT]]&gt;0, Table1[[#This Row],[Time]]-TIME(Table1[[#This Row],[SHIFT]],0,0),Table1[[#This Row],[Time]]+TIME(ABS(Table1[[#This Row],[SHIFT]]),0,0))-0.5, 0)</f>
        <v>0</v>
      </c>
    </row>
    <row r="511" spans="1:8" ht="30">
      <c r="A511" s="27" t="s">
        <v>396</v>
      </c>
      <c r="B511" s="28" t="s">
        <v>92</v>
      </c>
      <c r="C511" s="29" t="s">
        <v>441</v>
      </c>
      <c r="D511" s="37">
        <f>MID(C511, 6, 11)+Table1[[#This Row],[Day]]</f>
        <v>44607</v>
      </c>
      <c r="E511" s="38">
        <f>TIMEVALUE(MID(C511,17,9))</f>
        <v>0.4942361111111111</v>
      </c>
      <c r="F511" s="39">
        <f>_xlfn.NUMBERVALUE(MID(C511,26,6))/100</f>
        <v>0</v>
      </c>
      <c r="G511" s="39">
        <f>IF(Table1[[#This Row],[SHIFT]]&gt;0, Table1[[#This Row],[Time]]-TIME(Table1[[#This Row],[SHIFT]],0,0),Table1[[#This Row],[Time]]+TIME(ABS(Table1[[#This Row],[SHIFT]]),0,0))-Table1[[#This Row],[Day]]</f>
        <v>0.4942361111111111</v>
      </c>
      <c r="H511" s="7">
        <f>ROUND(IF(Table1[[#This Row],[SHIFT]]&gt;0, Table1[[#This Row],[Time]]-TIME(Table1[[#This Row],[SHIFT]],0,0),Table1[[#This Row],[Time]]+TIME(ABS(Table1[[#This Row],[SHIFT]]),0,0))-0.5, 0)</f>
        <v>0</v>
      </c>
    </row>
    <row r="512" spans="1:8" ht="30">
      <c r="A512" s="27" t="s">
        <v>396</v>
      </c>
      <c r="B512" s="28" t="s">
        <v>85</v>
      </c>
      <c r="C512" s="29" t="s">
        <v>558</v>
      </c>
      <c r="D512" s="37">
        <f>MID(C512, 6, 11)+Table1[[#This Row],[Day]]</f>
        <v>44607</v>
      </c>
      <c r="E512" s="38">
        <f>TIMEVALUE(MID(C512,17,9))</f>
        <v>0.74774305555555554</v>
      </c>
      <c r="F512" s="39">
        <f>_xlfn.NUMBERVALUE(MID(C512,26,6))/100</f>
        <v>0</v>
      </c>
      <c r="G512" s="39">
        <f>IF(Table1[[#This Row],[SHIFT]]&gt;0, Table1[[#This Row],[Time]]-TIME(Table1[[#This Row],[SHIFT]],0,0),Table1[[#This Row],[Time]]+TIME(ABS(Table1[[#This Row],[SHIFT]]),0,0))-Table1[[#This Row],[Day]]</f>
        <v>0.74774305555555554</v>
      </c>
      <c r="H512" s="7">
        <f>ROUND(IF(Table1[[#This Row],[SHIFT]]&gt;0, Table1[[#This Row],[Time]]-TIME(Table1[[#This Row],[SHIFT]],0,0),Table1[[#This Row],[Time]]+TIME(ABS(Table1[[#This Row],[SHIFT]]),0,0))-0.5, 0)</f>
        <v>0</v>
      </c>
    </row>
    <row r="513" spans="1:8" ht="30">
      <c r="A513" s="27" t="s">
        <v>396</v>
      </c>
      <c r="B513" s="28" t="s">
        <v>85</v>
      </c>
      <c r="C513" s="29" t="s">
        <v>557</v>
      </c>
      <c r="D513" s="37">
        <f>MID(C513, 6, 11)+Table1[[#This Row],[Day]]</f>
        <v>44607</v>
      </c>
      <c r="E513" s="38">
        <f>TIMEVALUE(MID(C513,17,9))</f>
        <v>0.74837962962962967</v>
      </c>
      <c r="F513" s="39">
        <f>_xlfn.NUMBERVALUE(MID(C513,26,6))/100</f>
        <v>0</v>
      </c>
      <c r="G513" s="39">
        <f>IF(Table1[[#This Row],[SHIFT]]&gt;0, Table1[[#This Row],[Time]]-TIME(Table1[[#This Row],[SHIFT]],0,0),Table1[[#This Row],[Time]]+TIME(ABS(Table1[[#This Row],[SHIFT]]),0,0))-Table1[[#This Row],[Day]]</f>
        <v>0.74837962962962967</v>
      </c>
      <c r="H513" s="7">
        <f>ROUND(IF(Table1[[#This Row],[SHIFT]]&gt;0, Table1[[#This Row],[Time]]-TIME(Table1[[#This Row],[SHIFT]],0,0),Table1[[#This Row],[Time]]+TIME(ABS(Table1[[#This Row],[SHIFT]]),0,0))-0.5, 0)</f>
        <v>0</v>
      </c>
    </row>
    <row r="514" spans="1:8">
      <c r="A514" s="27" t="s">
        <v>396</v>
      </c>
      <c r="B514" s="28" t="s">
        <v>91</v>
      </c>
      <c r="C514" s="29" t="s">
        <v>532</v>
      </c>
      <c r="D514" s="37">
        <f>MID(C514, 6, 11)+Table1[[#This Row],[Day]]</f>
        <v>44607</v>
      </c>
      <c r="E514" s="38">
        <f>TIMEVALUE(MID(C514,17,9))</f>
        <v>0.79917824074074073</v>
      </c>
      <c r="F514" s="39">
        <f>_xlfn.NUMBERVALUE(MID(C514,26,6))/100</f>
        <v>0</v>
      </c>
      <c r="G514" s="39">
        <f>IF(Table1[[#This Row],[SHIFT]]&gt;0, Table1[[#This Row],[Time]]-TIME(Table1[[#This Row],[SHIFT]],0,0),Table1[[#This Row],[Time]]+TIME(ABS(Table1[[#This Row],[SHIFT]]),0,0))-Table1[[#This Row],[Day]]</f>
        <v>0.79917824074074073</v>
      </c>
      <c r="H514" s="7">
        <f>ROUND(IF(Table1[[#This Row],[SHIFT]]&gt;0, Table1[[#This Row],[Time]]-TIME(Table1[[#This Row],[SHIFT]],0,0),Table1[[#This Row],[Time]]+TIME(ABS(Table1[[#This Row],[SHIFT]]),0,0))-0.5, 0)</f>
        <v>0</v>
      </c>
    </row>
    <row r="515" spans="1:8">
      <c r="A515" s="27" t="s">
        <v>396</v>
      </c>
      <c r="B515" s="28" t="s">
        <v>95</v>
      </c>
      <c r="C515" s="29" t="s">
        <v>521</v>
      </c>
      <c r="D515" s="37">
        <f>MID(C515, 6, 11)+Table1[[#This Row],[Day]]</f>
        <v>44607</v>
      </c>
      <c r="E515" s="38">
        <f>TIMEVALUE(MID(C515,17,9))</f>
        <v>0.81295138888888896</v>
      </c>
      <c r="F515" s="39">
        <f>_xlfn.NUMBERVALUE(MID(C515,26,6))/100</f>
        <v>0</v>
      </c>
      <c r="G515" s="39">
        <f>IF(Table1[[#This Row],[SHIFT]]&gt;0, Table1[[#This Row],[Time]]-TIME(Table1[[#This Row],[SHIFT]],0,0),Table1[[#This Row],[Time]]+TIME(ABS(Table1[[#This Row],[SHIFT]]),0,0))-Table1[[#This Row],[Day]]</f>
        <v>0.81295138888888896</v>
      </c>
      <c r="H515" s="7">
        <f>ROUND(IF(Table1[[#This Row],[SHIFT]]&gt;0, Table1[[#This Row],[Time]]-TIME(Table1[[#This Row],[SHIFT]],0,0),Table1[[#This Row],[Time]]+TIME(ABS(Table1[[#This Row],[SHIFT]]),0,0))-0.5, 0)</f>
        <v>0</v>
      </c>
    </row>
    <row r="516" spans="1:8">
      <c r="A516" s="27" t="s">
        <v>398</v>
      </c>
      <c r="B516" s="28" t="s">
        <v>95</v>
      </c>
      <c r="C516" s="29" t="s">
        <v>399</v>
      </c>
      <c r="D516" s="37">
        <f>MID(C516, 6, 11)+Table1[[#This Row],[Day]]</f>
        <v>44606</v>
      </c>
      <c r="E516" s="38">
        <f>TIMEVALUE(MID(C516,17,9))</f>
        <v>0.97149305555555554</v>
      </c>
      <c r="F516" s="39">
        <f>_xlfn.NUMBERVALUE(MID(C516,26,6))/100</f>
        <v>0</v>
      </c>
      <c r="G516" s="39">
        <f>IF(Table1[[#This Row],[SHIFT]]&gt;0, Table1[[#This Row],[Time]]-TIME(Table1[[#This Row],[SHIFT]],0,0),Table1[[#This Row],[Time]]+TIME(ABS(Table1[[#This Row],[SHIFT]]),0,0))-Table1[[#This Row],[Day]]</f>
        <v>0.97149305555555554</v>
      </c>
      <c r="H516" s="7">
        <f>ROUND(IF(Table1[[#This Row],[SHIFT]]&gt;0, Table1[[#This Row],[Time]]-TIME(Table1[[#This Row],[SHIFT]],0,0),Table1[[#This Row],[Time]]+TIME(ABS(Table1[[#This Row],[SHIFT]]),0,0))-0.5, 0)</f>
        <v>0</v>
      </c>
    </row>
    <row r="517" spans="1:8">
      <c r="A517" s="27" t="s">
        <v>398</v>
      </c>
      <c r="B517" s="28" t="s">
        <v>85</v>
      </c>
      <c r="C517" s="29" t="s">
        <v>392</v>
      </c>
      <c r="D517" s="37">
        <f>MID(C517, 6, 11)+Table1[[#This Row],[Day]]</f>
        <v>44606</v>
      </c>
      <c r="E517" s="38">
        <f>TIMEVALUE(MID(C517,17,9))</f>
        <v>0.98810185185185195</v>
      </c>
      <c r="F517" s="39">
        <f>_xlfn.NUMBERVALUE(MID(C517,26,6))/100</f>
        <v>0</v>
      </c>
      <c r="G517" s="39">
        <f>IF(Table1[[#This Row],[SHIFT]]&gt;0, Table1[[#This Row],[Time]]-TIME(Table1[[#This Row],[SHIFT]],0,0),Table1[[#This Row],[Time]]+TIME(ABS(Table1[[#This Row],[SHIFT]]),0,0))-Table1[[#This Row],[Day]]</f>
        <v>0.98810185185185195</v>
      </c>
      <c r="H517" s="7">
        <f>ROUND(IF(Table1[[#This Row],[SHIFT]]&gt;0, Table1[[#This Row],[Time]]-TIME(Table1[[#This Row],[SHIFT]],0,0),Table1[[#This Row],[Time]]+TIME(ABS(Table1[[#This Row],[SHIFT]]),0,0))-0.5, 0)</f>
        <v>0</v>
      </c>
    </row>
    <row r="518" spans="1:8">
      <c r="A518" s="27" t="s">
        <v>398</v>
      </c>
      <c r="B518" s="28" t="s">
        <v>91</v>
      </c>
      <c r="C518" s="29" t="s">
        <v>505</v>
      </c>
      <c r="D518" s="37">
        <f>MID(C518, 6, 11)+Table1[[#This Row],[Day]]</f>
        <v>44607</v>
      </c>
      <c r="E518" s="38">
        <f>TIMEVALUE(MID(C518,17,9))</f>
        <v>6.4004629629629628E-3</v>
      </c>
      <c r="F518" s="39">
        <f>_xlfn.NUMBERVALUE(MID(C518,26,6))/100</f>
        <v>0</v>
      </c>
      <c r="G518" s="39">
        <f>IF(Table1[[#This Row],[SHIFT]]&gt;0, Table1[[#This Row],[Time]]-TIME(Table1[[#This Row],[SHIFT]],0,0),Table1[[#This Row],[Time]]+TIME(ABS(Table1[[#This Row],[SHIFT]]),0,0))-Table1[[#This Row],[Day]]</f>
        <v>6.4004629629629628E-3</v>
      </c>
      <c r="H518" s="7">
        <f>ROUND(IF(Table1[[#This Row],[SHIFT]]&gt;0, Table1[[#This Row],[Time]]-TIME(Table1[[#This Row],[SHIFT]],0,0),Table1[[#This Row],[Time]]+TIME(ABS(Table1[[#This Row],[SHIFT]]),0,0))-0.5, 0)</f>
        <v>0</v>
      </c>
    </row>
    <row r="519" spans="1:8">
      <c r="A519" s="27" t="s">
        <v>398</v>
      </c>
      <c r="B519" s="28" t="s">
        <v>85</v>
      </c>
      <c r="C519" s="29" t="s">
        <v>454</v>
      </c>
      <c r="D519" s="37">
        <f>MID(C519, 6, 11)+Table1[[#This Row],[Day]]</f>
        <v>44607</v>
      </c>
      <c r="E519" s="38">
        <f>TIMEVALUE(MID(C519,17,9))</f>
        <v>0.45394675925925926</v>
      </c>
      <c r="F519" s="39">
        <f>_xlfn.NUMBERVALUE(MID(C519,26,6))/100</f>
        <v>0</v>
      </c>
      <c r="G519" s="39">
        <f>IF(Table1[[#This Row],[SHIFT]]&gt;0, Table1[[#This Row],[Time]]-TIME(Table1[[#This Row],[SHIFT]],0,0),Table1[[#This Row],[Time]]+TIME(ABS(Table1[[#This Row],[SHIFT]]),0,0))-Table1[[#This Row],[Day]]</f>
        <v>0.45394675925925926</v>
      </c>
      <c r="H519" s="7">
        <f>ROUND(IF(Table1[[#This Row],[SHIFT]]&gt;0, Table1[[#This Row],[Time]]-TIME(Table1[[#This Row],[SHIFT]],0,0),Table1[[#This Row],[Time]]+TIME(ABS(Table1[[#This Row],[SHIFT]]),0,0))-0.5, 0)</f>
        <v>0</v>
      </c>
    </row>
    <row r="520" spans="1:8">
      <c r="A520" s="27" t="s">
        <v>398</v>
      </c>
      <c r="B520" s="28" t="s">
        <v>95</v>
      </c>
      <c r="C520" s="29" t="s">
        <v>519</v>
      </c>
      <c r="D520" s="37">
        <f>MID(C520, 6, 11)+Table1[[#This Row],[Day]]</f>
        <v>44607</v>
      </c>
      <c r="E520" s="38">
        <f>TIMEVALUE(MID(C520,17,9))</f>
        <v>0.81446759259259249</v>
      </c>
      <c r="F520" s="39">
        <f>_xlfn.NUMBERVALUE(MID(C520,26,6))/100</f>
        <v>0</v>
      </c>
      <c r="G520" s="39">
        <f>IF(Table1[[#This Row],[SHIFT]]&gt;0, Table1[[#This Row],[Time]]-TIME(Table1[[#This Row],[SHIFT]],0,0),Table1[[#This Row],[Time]]+TIME(ABS(Table1[[#This Row],[SHIFT]]),0,0))-Table1[[#This Row],[Day]]</f>
        <v>0.81446759259259249</v>
      </c>
      <c r="H520" s="7">
        <f>ROUND(IF(Table1[[#This Row],[SHIFT]]&gt;0, Table1[[#This Row],[Time]]-TIME(Table1[[#This Row],[SHIFT]],0,0),Table1[[#This Row],[Time]]+TIME(ABS(Table1[[#This Row],[SHIFT]]),0,0))-0.5, 0)</f>
        <v>0</v>
      </c>
    </row>
    <row r="521" spans="1:8">
      <c r="A521" s="27" t="s">
        <v>398</v>
      </c>
      <c r="B521" s="28" t="s">
        <v>91</v>
      </c>
      <c r="C521" s="29" t="s">
        <v>1032</v>
      </c>
      <c r="D521" s="37">
        <f>MID(C521, 6, 11)+Table1[[#This Row],[Day]]</f>
        <v>44607</v>
      </c>
      <c r="E521" s="38">
        <f>TIMEVALUE(MID(C521,17,9))</f>
        <v>0.95232638888888888</v>
      </c>
      <c r="F521" s="39">
        <f>_xlfn.NUMBERVALUE(MID(C521,26,6))/100</f>
        <v>0</v>
      </c>
      <c r="G521" s="39">
        <f>IF(Table1[[#This Row],[SHIFT]]&gt;0, Table1[[#This Row],[Time]]-TIME(Table1[[#This Row],[SHIFT]],0,0),Table1[[#This Row],[Time]]+TIME(ABS(Table1[[#This Row],[SHIFT]]),0,0))-Table1[[#This Row],[Day]]</f>
        <v>0.95232638888888888</v>
      </c>
      <c r="H521" s="7">
        <f>ROUND(IF(Table1[[#This Row],[SHIFT]]&gt;0, Table1[[#This Row],[Time]]-TIME(Table1[[#This Row],[SHIFT]],0,0),Table1[[#This Row],[Time]]+TIME(ABS(Table1[[#This Row],[SHIFT]]),0,0))-0.5, 0)</f>
        <v>0</v>
      </c>
    </row>
    <row r="522" spans="1:8">
      <c r="A522" s="27" t="s">
        <v>398</v>
      </c>
      <c r="B522" s="28" t="s">
        <v>85</v>
      </c>
      <c r="C522" s="29" t="s">
        <v>1150</v>
      </c>
      <c r="D522" s="37">
        <f>MID(C522, 6, 11)+Table1[[#This Row],[Day]]</f>
        <v>44614</v>
      </c>
      <c r="E522" s="38">
        <f>TIMEVALUE(MID(C522,17,9))</f>
        <v>0.3386805555555556</v>
      </c>
      <c r="F522" s="39">
        <f>_xlfn.NUMBERVALUE(MID(C522,26,6))/100</f>
        <v>0</v>
      </c>
      <c r="G522" s="39">
        <f>IF(Table1[[#This Row],[SHIFT]]&gt;0, Table1[[#This Row],[Time]]-TIME(Table1[[#This Row],[SHIFT]],0,0),Table1[[#This Row],[Time]]+TIME(ABS(Table1[[#This Row],[SHIFT]]),0,0))-Table1[[#This Row],[Day]]</f>
        <v>0.3386805555555556</v>
      </c>
      <c r="H522" s="7">
        <f>ROUND(IF(Table1[[#This Row],[SHIFT]]&gt;0, Table1[[#This Row],[Time]]-TIME(Table1[[#This Row],[SHIFT]],0,0),Table1[[#This Row],[Time]]+TIME(ABS(Table1[[#This Row],[SHIFT]]),0,0))-0.5, 0)</f>
        <v>0</v>
      </c>
    </row>
    <row r="523" spans="1:8">
      <c r="A523" s="27" t="s">
        <v>398</v>
      </c>
      <c r="B523" s="28" t="s">
        <v>91</v>
      </c>
      <c r="C523" s="29" t="s">
        <v>1139</v>
      </c>
      <c r="D523" s="37">
        <f>MID(C523, 6, 11)+Table1[[#This Row],[Day]]</f>
        <v>44614</v>
      </c>
      <c r="E523" s="38">
        <f>TIMEVALUE(MID(C523,17,9))</f>
        <v>0.52682870370370372</v>
      </c>
      <c r="F523" s="39">
        <f>_xlfn.NUMBERVALUE(MID(C523,26,6))/100</f>
        <v>0</v>
      </c>
      <c r="G523" s="39">
        <f>IF(Table1[[#This Row],[SHIFT]]&gt;0, Table1[[#This Row],[Time]]-TIME(Table1[[#This Row],[SHIFT]],0,0),Table1[[#This Row],[Time]]+TIME(ABS(Table1[[#This Row],[SHIFT]]),0,0))-Table1[[#This Row],[Day]]</f>
        <v>0.52682870370370372</v>
      </c>
      <c r="H523" s="7">
        <f>ROUND(IF(Table1[[#This Row],[SHIFT]]&gt;0, Table1[[#This Row],[Time]]-TIME(Table1[[#This Row],[SHIFT]],0,0),Table1[[#This Row],[Time]]+TIME(ABS(Table1[[#This Row],[SHIFT]]),0,0))-0.5, 0)</f>
        <v>0</v>
      </c>
    </row>
    <row r="524" spans="1:8" ht="30">
      <c r="A524" s="27" t="s">
        <v>398</v>
      </c>
      <c r="B524" s="28" t="s">
        <v>85</v>
      </c>
      <c r="C524" s="29" t="s">
        <v>1137</v>
      </c>
      <c r="D524" s="37">
        <f>MID(C524, 6, 11)+Table1[[#This Row],[Day]]</f>
        <v>44614</v>
      </c>
      <c r="E524" s="38">
        <f>TIMEVALUE(MID(C524,17,9))</f>
        <v>0.53290509259259256</v>
      </c>
      <c r="F524" s="39">
        <f>_xlfn.NUMBERVALUE(MID(C524,26,6))/100</f>
        <v>0</v>
      </c>
      <c r="G524" s="39">
        <f>IF(Table1[[#This Row],[SHIFT]]&gt;0, Table1[[#This Row],[Time]]-TIME(Table1[[#This Row],[SHIFT]],0,0),Table1[[#This Row],[Time]]+TIME(ABS(Table1[[#This Row],[SHIFT]]),0,0))-Table1[[#This Row],[Day]]</f>
        <v>0.53290509259259256</v>
      </c>
      <c r="H524" s="7">
        <f>ROUND(IF(Table1[[#This Row],[SHIFT]]&gt;0, Table1[[#This Row],[Time]]-TIME(Table1[[#This Row],[SHIFT]],0,0),Table1[[#This Row],[Time]]+TIME(ABS(Table1[[#This Row],[SHIFT]]),0,0))-0.5, 0)</f>
        <v>0</v>
      </c>
    </row>
    <row r="525" spans="1:8" ht="30">
      <c r="A525" s="27" t="s">
        <v>1166</v>
      </c>
      <c r="B525" s="28" t="s">
        <v>91</v>
      </c>
      <c r="C525" s="29" t="s">
        <v>1068</v>
      </c>
      <c r="D525" s="37">
        <f>MID(C525, 6, 11)+Table1[[#This Row],[Day]]</f>
        <v>44614</v>
      </c>
      <c r="E525" s="38">
        <f>TIMEVALUE(MID(C525,17,9))</f>
        <v>0.87274305555555554</v>
      </c>
      <c r="F525" s="39">
        <f>_xlfn.NUMBERVALUE(MID(C525,26,6))/100</f>
        <v>0</v>
      </c>
      <c r="G525" s="39">
        <f>IF(Table1[[#This Row],[SHIFT]]&gt;0, Table1[[#This Row],[Time]]-TIME(Table1[[#This Row],[SHIFT]],0,0),Table1[[#This Row],[Time]]+TIME(ABS(Table1[[#This Row],[SHIFT]]),0,0))-Table1[[#This Row],[Day]]</f>
        <v>0.87274305555555554</v>
      </c>
      <c r="H525" s="7">
        <f>ROUND(IF(Table1[[#This Row],[SHIFT]]&gt;0, Table1[[#This Row],[Time]]-TIME(Table1[[#This Row],[SHIFT]],0,0),Table1[[#This Row],[Time]]+TIME(ABS(Table1[[#This Row],[SHIFT]]),0,0))-0.5, 0)</f>
        <v>0</v>
      </c>
    </row>
    <row r="526" spans="1:8" ht="30">
      <c r="A526" s="27" t="s">
        <v>423</v>
      </c>
      <c r="B526" s="28" t="s">
        <v>95</v>
      </c>
      <c r="C526" s="29" t="s">
        <v>424</v>
      </c>
      <c r="D526" s="37">
        <f>MID(C526, 6, 11)+Table1[[#This Row],[Day]]</f>
        <v>44606</v>
      </c>
      <c r="E526" s="38">
        <f>TIMEVALUE(MID(C526,17,9))</f>
        <v>0.82557870370370379</v>
      </c>
      <c r="F526" s="39">
        <f>_xlfn.NUMBERVALUE(MID(C526,26,6))/100</f>
        <v>0</v>
      </c>
      <c r="G526" s="39">
        <f>IF(Table1[[#This Row],[SHIFT]]&gt;0, Table1[[#This Row],[Time]]-TIME(Table1[[#This Row],[SHIFT]],0,0),Table1[[#This Row],[Time]]+TIME(ABS(Table1[[#This Row],[SHIFT]]),0,0))-Table1[[#This Row],[Day]]</f>
        <v>0.82557870370370379</v>
      </c>
      <c r="H526" s="7">
        <f>ROUND(IF(Table1[[#This Row],[SHIFT]]&gt;0, Table1[[#This Row],[Time]]-TIME(Table1[[#This Row],[SHIFT]],0,0),Table1[[#This Row],[Time]]+TIME(ABS(Table1[[#This Row],[SHIFT]]),0,0))-0.5, 0)</f>
        <v>0</v>
      </c>
    </row>
    <row r="527" spans="1:8" ht="30">
      <c r="A527" s="27" t="s">
        <v>423</v>
      </c>
      <c r="B527" s="28" t="s">
        <v>91</v>
      </c>
      <c r="C527" s="29" t="s">
        <v>415</v>
      </c>
      <c r="D527" s="37">
        <f>MID(C527, 6, 11)+Table1[[#This Row],[Day]]</f>
        <v>44606</v>
      </c>
      <c r="E527" s="38">
        <f>TIMEVALUE(MID(C527,17,9))</f>
        <v>0.85740740740740751</v>
      </c>
      <c r="F527" s="39">
        <f>_xlfn.NUMBERVALUE(MID(C527,26,6))/100</f>
        <v>0</v>
      </c>
      <c r="G527" s="39">
        <f>IF(Table1[[#This Row],[SHIFT]]&gt;0, Table1[[#This Row],[Time]]-TIME(Table1[[#This Row],[SHIFT]],0,0),Table1[[#This Row],[Time]]+TIME(ABS(Table1[[#This Row],[SHIFT]]),0,0))-Table1[[#This Row],[Day]]</f>
        <v>0.85740740740740751</v>
      </c>
      <c r="H527" s="7">
        <f>ROUND(IF(Table1[[#This Row],[SHIFT]]&gt;0, Table1[[#This Row],[Time]]-TIME(Table1[[#This Row],[SHIFT]],0,0),Table1[[#This Row],[Time]]+TIME(ABS(Table1[[#This Row],[SHIFT]]),0,0))-0.5, 0)</f>
        <v>0</v>
      </c>
    </row>
    <row r="528" spans="1:8" ht="30">
      <c r="A528" s="27" t="s">
        <v>423</v>
      </c>
      <c r="B528" s="28" t="s">
        <v>94</v>
      </c>
      <c r="C528" s="29" t="s">
        <v>503</v>
      </c>
      <c r="D528" s="37">
        <f>MID(C528, 6, 11)+Table1[[#This Row],[Day]]</f>
        <v>44607</v>
      </c>
      <c r="E528" s="38">
        <f>TIMEVALUE(MID(C528,17,9))</f>
        <v>0.10262731481481481</v>
      </c>
      <c r="F528" s="39">
        <f>_xlfn.NUMBERVALUE(MID(C528,26,6))/100</f>
        <v>0</v>
      </c>
      <c r="G528" s="39">
        <f>IF(Table1[[#This Row],[SHIFT]]&gt;0, Table1[[#This Row],[Time]]-TIME(Table1[[#This Row],[SHIFT]],0,0),Table1[[#This Row],[Time]]+TIME(ABS(Table1[[#This Row],[SHIFT]]),0,0))-Table1[[#This Row],[Day]]</f>
        <v>0.10262731481481481</v>
      </c>
      <c r="H528" s="7">
        <f>ROUND(IF(Table1[[#This Row],[SHIFT]]&gt;0, Table1[[#This Row],[Time]]-TIME(Table1[[#This Row],[SHIFT]],0,0),Table1[[#This Row],[Time]]+TIME(ABS(Table1[[#This Row],[SHIFT]]),0,0))-0.5, 0)</f>
        <v>0</v>
      </c>
    </row>
    <row r="529" spans="1:8" ht="30">
      <c r="A529" s="27" t="s">
        <v>423</v>
      </c>
      <c r="B529" s="28" t="s">
        <v>92</v>
      </c>
      <c r="C529" s="29" t="s">
        <v>492</v>
      </c>
      <c r="D529" s="37">
        <f>MID(C529, 6, 11)+Table1[[#This Row],[Day]]</f>
        <v>44607</v>
      </c>
      <c r="E529" s="38">
        <f>TIMEVALUE(MID(C529,17,9))</f>
        <v>0.3552777777777778</v>
      </c>
      <c r="F529" s="39">
        <f>_xlfn.NUMBERVALUE(MID(C529,26,6))/100</f>
        <v>0</v>
      </c>
      <c r="G529" s="39">
        <f>IF(Table1[[#This Row],[SHIFT]]&gt;0, Table1[[#This Row],[Time]]-TIME(Table1[[#This Row],[SHIFT]],0,0),Table1[[#This Row],[Time]]+TIME(ABS(Table1[[#This Row],[SHIFT]]),0,0))-Table1[[#This Row],[Day]]</f>
        <v>0.3552777777777778</v>
      </c>
      <c r="H529" s="7">
        <f>ROUND(IF(Table1[[#This Row],[SHIFT]]&gt;0, Table1[[#This Row],[Time]]-TIME(Table1[[#This Row],[SHIFT]],0,0),Table1[[#This Row],[Time]]+TIME(ABS(Table1[[#This Row],[SHIFT]]),0,0))-0.5, 0)</f>
        <v>0</v>
      </c>
    </row>
    <row r="530" spans="1:8" ht="30">
      <c r="A530" s="27" t="s">
        <v>423</v>
      </c>
      <c r="B530" s="28" t="s">
        <v>100</v>
      </c>
      <c r="C530" s="29" t="s">
        <v>544</v>
      </c>
      <c r="D530" s="37">
        <f>MID(C530, 6, 11)+Table1[[#This Row],[Day]]</f>
        <v>44607</v>
      </c>
      <c r="E530" s="38">
        <f>TIMEVALUE(MID(C530,17,9))</f>
        <v>0.78510416666666671</v>
      </c>
      <c r="F530" s="39">
        <f>_xlfn.NUMBERVALUE(MID(C530,26,6))/100</f>
        <v>0</v>
      </c>
      <c r="G530" s="39">
        <f>IF(Table1[[#This Row],[SHIFT]]&gt;0, Table1[[#This Row],[Time]]-TIME(Table1[[#This Row],[SHIFT]],0,0),Table1[[#This Row],[Time]]+TIME(ABS(Table1[[#This Row],[SHIFT]]),0,0))-Table1[[#This Row],[Day]]</f>
        <v>0.78510416666666671</v>
      </c>
      <c r="H530" s="7">
        <f>ROUND(IF(Table1[[#This Row],[SHIFT]]&gt;0, Table1[[#This Row],[Time]]-TIME(Table1[[#This Row],[SHIFT]],0,0),Table1[[#This Row],[Time]]+TIME(ABS(Table1[[#This Row],[SHIFT]]),0,0))-0.5, 0)</f>
        <v>0</v>
      </c>
    </row>
    <row r="531" spans="1:8" ht="30">
      <c r="A531" s="27" t="s">
        <v>423</v>
      </c>
      <c r="B531" s="28" t="s">
        <v>95</v>
      </c>
      <c r="C531" s="29" t="s">
        <v>531</v>
      </c>
      <c r="D531" s="37">
        <f>MID(C531, 6, 11)+Table1[[#This Row],[Day]]</f>
        <v>44607</v>
      </c>
      <c r="E531" s="38">
        <f>TIMEVALUE(MID(C531,17,9))</f>
        <v>0.79972222222222211</v>
      </c>
      <c r="F531" s="39">
        <f>_xlfn.NUMBERVALUE(MID(C531,26,6))/100</f>
        <v>0</v>
      </c>
      <c r="G531" s="39">
        <f>IF(Table1[[#This Row],[SHIFT]]&gt;0, Table1[[#This Row],[Time]]-TIME(Table1[[#This Row],[SHIFT]],0,0),Table1[[#This Row],[Time]]+TIME(ABS(Table1[[#This Row],[SHIFT]]),0,0))-Table1[[#This Row],[Day]]</f>
        <v>0.79972222222222211</v>
      </c>
      <c r="H531" s="7">
        <f>ROUND(IF(Table1[[#This Row],[SHIFT]]&gt;0, Table1[[#This Row],[Time]]-TIME(Table1[[#This Row],[SHIFT]],0,0),Table1[[#This Row],[Time]]+TIME(ABS(Table1[[#This Row],[SHIFT]]),0,0))-0.5, 0)</f>
        <v>0</v>
      </c>
    </row>
    <row r="532" spans="1:8" ht="30">
      <c r="A532" s="27" t="s">
        <v>423</v>
      </c>
      <c r="B532" s="28" t="s">
        <v>98</v>
      </c>
      <c r="C532" s="29" t="s">
        <v>526</v>
      </c>
      <c r="D532" s="37">
        <f>MID(C532, 6, 11)+Table1[[#This Row],[Day]]</f>
        <v>44607</v>
      </c>
      <c r="E532" s="38">
        <f>TIMEVALUE(MID(C532,17,9))</f>
        <v>0.80562500000000004</v>
      </c>
      <c r="F532" s="39">
        <f>_xlfn.NUMBERVALUE(MID(C532,26,6))/100</f>
        <v>0</v>
      </c>
      <c r="G532" s="39">
        <f>IF(Table1[[#This Row],[SHIFT]]&gt;0, Table1[[#This Row],[Time]]-TIME(Table1[[#This Row],[SHIFT]],0,0),Table1[[#This Row],[Time]]+TIME(ABS(Table1[[#This Row],[SHIFT]]),0,0))-Table1[[#This Row],[Day]]</f>
        <v>0.80562500000000004</v>
      </c>
      <c r="H532" s="7">
        <f>ROUND(IF(Table1[[#This Row],[SHIFT]]&gt;0, Table1[[#This Row],[Time]]-TIME(Table1[[#This Row],[SHIFT]],0,0),Table1[[#This Row],[Time]]+TIME(ABS(Table1[[#This Row],[SHIFT]]),0,0))-0.5, 0)</f>
        <v>0</v>
      </c>
    </row>
    <row r="533" spans="1:8" ht="30">
      <c r="A533" s="27" t="s">
        <v>423</v>
      </c>
      <c r="B533" s="28" t="s">
        <v>91</v>
      </c>
      <c r="C533" s="29" t="s">
        <v>523</v>
      </c>
      <c r="D533" s="37">
        <f>MID(C533, 6, 11)+Table1[[#This Row],[Day]]</f>
        <v>44607</v>
      </c>
      <c r="E533" s="38">
        <f>TIMEVALUE(MID(C533,17,9))</f>
        <v>0.80827546296296304</v>
      </c>
      <c r="F533" s="39">
        <f>_xlfn.NUMBERVALUE(MID(C533,26,6))/100</f>
        <v>0</v>
      </c>
      <c r="G533" s="39">
        <f>IF(Table1[[#This Row],[SHIFT]]&gt;0, Table1[[#This Row],[Time]]-TIME(Table1[[#This Row],[SHIFT]],0,0),Table1[[#This Row],[Time]]+TIME(ABS(Table1[[#This Row],[SHIFT]]),0,0))-Table1[[#This Row],[Day]]</f>
        <v>0.80827546296296304</v>
      </c>
      <c r="H533" s="7">
        <f>ROUND(IF(Table1[[#This Row],[SHIFT]]&gt;0, Table1[[#This Row],[Time]]-TIME(Table1[[#This Row],[SHIFT]],0,0),Table1[[#This Row],[Time]]+TIME(ABS(Table1[[#This Row],[SHIFT]]),0,0))-0.5, 0)</f>
        <v>0</v>
      </c>
    </row>
    <row r="534" spans="1:8" ht="30">
      <c r="A534" s="27" t="s">
        <v>423</v>
      </c>
      <c r="B534" s="28" t="s">
        <v>98</v>
      </c>
      <c r="C534" s="29" t="s">
        <v>520</v>
      </c>
      <c r="D534" s="37">
        <f>MID(C534, 6, 11)+Table1[[#This Row],[Day]]</f>
        <v>44607</v>
      </c>
      <c r="E534" s="38">
        <f>TIMEVALUE(MID(C534,17,9))</f>
        <v>0.81387731481481485</v>
      </c>
      <c r="F534" s="39">
        <f>_xlfn.NUMBERVALUE(MID(C534,26,6))/100</f>
        <v>0</v>
      </c>
      <c r="G534" s="39">
        <f>IF(Table1[[#This Row],[SHIFT]]&gt;0, Table1[[#This Row],[Time]]-TIME(Table1[[#This Row],[SHIFT]],0,0),Table1[[#This Row],[Time]]+TIME(ABS(Table1[[#This Row],[SHIFT]]),0,0))-Table1[[#This Row],[Day]]</f>
        <v>0.81387731481481485</v>
      </c>
      <c r="H534" s="7">
        <f>ROUND(IF(Table1[[#This Row],[SHIFT]]&gt;0, Table1[[#This Row],[Time]]-TIME(Table1[[#This Row],[SHIFT]],0,0),Table1[[#This Row],[Time]]+TIME(ABS(Table1[[#This Row],[SHIFT]]),0,0))-0.5, 0)</f>
        <v>0</v>
      </c>
    </row>
    <row r="535" spans="1:8" ht="30">
      <c r="A535" s="27" t="s">
        <v>423</v>
      </c>
      <c r="B535" s="28" t="s">
        <v>98</v>
      </c>
      <c r="C535" s="29" t="s">
        <v>517</v>
      </c>
      <c r="D535" s="37">
        <f>MID(C535, 6, 11)+Table1[[#This Row],[Day]]</f>
        <v>44607</v>
      </c>
      <c r="E535" s="38">
        <f>TIMEVALUE(MID(C535,17,9))</f>
        <v>0.81770833333333337</v>
      </c>
      <c r="F535" s="39">
        <f>_xlfn.NUMBERVALUE(MID(C535,26,6))/100</f>
        <v>0</v>
      </c>
      <c r="G535" s="39">
        <f>IF(Table1[[#This Row],[SHIFT]]&gt;0, Table1[[#This Row],[Time]]-TIME(Table1[[#This Row],[SHIFT]],0,0),Table1[[#This Row],[Time]]+TIME(ABS(Table1[[#This Row],[SHIFT]]),0,0))-Table1[[#This Row],[Day]]</f>
        <v>0.81770833333333337</v>
      </c>
      <c r="H535" s="7">
        <f>ROUND(IF(Table1[[#This Row],[SHIFT]]&gt;0, Table1[[#This Row],[Time]]-TIME(Table1[[#This Row],[SHIFT]],0,0),Table1[[#This Row],[Time]]+TIME(ABS(Table1[[#This Row],[SHIFT]]),0,0))-0.5, 0)</f>
        <v>0</v>
      </c>
    </row>
    <row r="536" spans="1:8" ht="30">
      <c r="A536" s="27" t="s">
        <v>423</v>
      </c>
      <c r="B536" s="28" t="s">
        <v>98</v>
      </c>
      <c r="C536" s="29" t="s">
        <v>516</v>
      </c>
      <c r="D536" s="37">
        <f>MID(C536, 6, 11)+Table1[[#This Row],[Day]]</f>
        <v>44607</v>
      </c>
      <c r="E536" s="38">
        <f>TIMEVALUE(MID(C536,17,9))</f>
        <v>0.82634259259259257</v>
      </c>
      <c r="F536" s="39">
        <f>_xlfn.NUMBERVALUE(MID(C536,26,6))/100</f>
        <v>0</v>
      </c>
      <c r="G536" s="39">
        <f>IF(Table1[[#This Row],[SHIFT]]&gt;0, Table1[[#This Row],[Time]]-TIME(Table1[[#This Row],[SHIFT]],0,0),Table1[[#This Row],[Time]]+TIME(ABS(Table1[[#This Row],[SHIFT]]),0,0))-Table1[[#This Row],[Day]]</f>
        <v>0.82634259259259257</v>
      </c>
      <c r="H536" s="7">
        <f>ROUND(IF(Table1[[#This Row],[SHIFT]]&gt;0, Table1[[#This Row],[Time]]-TIME(Table1[[#This Row],[SHIFT]],0,0),Table1[[#This Row],[Time]]+TIME(ABS(Table1[[#This Row],[SHIFT]]),0,0))-0.5, 0)</f>
        <v>0</v>
      </c>
    </row>
    <row r="537" spans="1:8" ht="30">
      <c r="A537" s="27" t="s">
        <v>423</v>
      </c>
      <c r="B537" s="28" t="s">
        <v>98</v>
      </c>
      <c r="C537" s="29" t="s">
        <v>515</v>
      </c>
      <c r="D537" s="37">
        <f>MID(C537, 6, 11)+Table1[[#This Row],[Day]]</f>
        <v>44607</v>
      </c>
      <c r="E537" s="38">
        <f>TIMEVALUE(MID(C537,17,9))</f>
        <v>0.82863425925925915</v>
      </c>
      <c r="F537" s="39">
        <f>_xlfn.NUMBERVALUE(MID(C537,26,6))/100</f>
        <v>0</v>
      </c>
      <c r="G537" s="39">
        <f>IF(Table1[[#This Row],[SHIFT]]&gt;0, Table1[[#This Row],[Time]]-TIME(Table1[[#This Row],[SHIFT]],0,0),Table1[[#This Row],[Time]]+TIME(ABS(Table1[[#This Row],[SHIFT]]),0,0))-Table1[[#This Row],[Day]]</f>
        <v>0.82863425925925915</v>
      </c>
      <c r="H537" s="7">
        <f>ROUND(IF(Table1[[#This Row],[SHIFT]]&gt;0, Table1[[#This Row],[Time]]-TIME(Table1[[#This Row],[SHIFT]],0,0),Table1[[#This Row],[Time]]+TIME(ABS(Table1[[#This Row],[SHIFT]]),0,0))-0.5, 0)</f>
        <v>0</v>
      </c>
    </row>
    <row r="538" spans="1:8" ht="30">
      <c r="A538" s="27" t="s">
        <v>423</v>
      </c>
      <c r="B538" s="28" t="s">
        <v>98</v>
      </c>
      <c r="C538" s="29" t="s">
        <v>514</v>
      </c>
      <c r="D538" s="37">
        <f>MID(C538, 6, 11)+Table1[[#This Row],[Day]]</f>
        <v>44607</v>
      </c>
      <c r="E538" s="38">
        <f>TIMEVALUE(MID(C538,17,9))</f>
        <v>0.83006944444444442</v>
      </c>
      <c r="F538" s="39">
        <f>_xlfn.NUMBERVALUE(MID(C538,26,6))/100</f>
        <v>0</v>
      </c>
      <c r="G538" s="39">
        <f>IF(Table1[[#This Row],[SHIFT]]&gt;0, Table1[[#This Row],[Time]]-TIME(Table1[[#This Row],[SHIFT]],0,0),Table1[[#This Row],[Time]]+TIME(ABS(Table1[[#This Row],[SHIFT]]),0,0))-Table1[[#This Row],[Day]]</f>
        <v>0.83006944444444442</v>
      </c>
      <c r="H538" s="7">
        <f>ROUND(IF(Table1[[#This Row],[SHIFT]]&gt;0, Table1[[#This Row],[Time]]-TIME(Table1[[#This Row],[SHIFT]],0,0),Table1[[#This Row],[Time]]+TIME(ABS(Table1[[#This Row],[SHIFT]]),0,0))-0.5, 0)</f>
        <v>0</v>
      </c>
    </row>
    <row r="539" spans="1:8" ht="30">
      <c r="A539" s="27" t="s">
        <v>423</v>
      </c>
      <c r="B539" s="28" t="s">
        <v>94</v>
      </c>
      <c r="C539" s="29" t="s">
        <v>509</v>
      </c>
      <c r="D539" s="37">
        <f>MID(C539, 6, 11)+Table1[[#This Row],[Day]]</f>
        <v>44607</v>
      </c>
      <c r="E539" s="38">
        <f>TIMEVALUE(MID(C539,17,9))</f>
        <v>0.85548611111111106</v>
      </c>
      <c r="F539" s="39">
        <f>_xlfn.NUMBERVALUE(MID(C539,26,6))/100</f>
        <v>0</v>
      </c>
      <c r="G539" s="39">
        <f>IF(Table1[[#This Row],[SHIFT]]&gt;0, Table1[[#This Row],[Time]]-TIME(Table1[[#This Row],[SHIFT]],0,0),Table1[[#This Row],[Time]]+TIME(ABS(Table1[[#This Row],[SHIFT]]),0,0))-Table1[[#This Row],[Day]]</f>
        <v>0.85548611111111106</v>
      </c>
      <c r="H539" s="7">
        <f>ROUND(IF(Table1[[#This Row],[SHIFT]]&gt;0, Table1[[#This Row],[Time]]-TIME(Table1[[#This Row],[SHIFT]],0,0),Table1[[#This Row],[Time]]+TIME(ABS(Table1[[#This Row],[SHIFT]]),0,0))-0.5, 0)</f>
        <v>0</v>
      </c>
    </row>
    <row r="540" spans="1:8" ht="30">
      <c r="A540" s="27" t="s">
        <v>423</v>
      </c>
      <c r="B540" s="28" t="s">
        <v>94</v>
      </c>
      <c r="C540" s="29" t="s">
        <v>508</v>
      </c>
      <c r="D540" s="37">
        <f>MID(C540, 6, 11)+Table1[[#This Row],[Day]]</f>
        <v>44607</v>
      </c>
      <c r="E540" s="38">
        <f>TIMEVALUE(MID(C540,17,9))</f>
        <v>0.85550925925925936</v>
      </c>
      <c r="F540" s="39">
        <f>_xlfn.NUMBERVALUE(MID(C540,26,6))/100</f>
        <v>0</v>
      </c>
      <c r="G540" s="39">
        <f>IF(Table1[[#This Row],[SHIFT]]&gt;0, Table1[[#This Row],[Time]]-TIME(Table1[[#This Row],[SHIFT]],0,0),Table1[[#This Row],[Time]]+TIME(ABS(Table1[[#This Row],[SHIFT]]),0,0))-Table1[[#This Row],[Day]]</f>
        <v>0.85550925925925936</v>
      </c>
      <c r="H540" s="7">
        <f>ROUND(IF(Table1[[#This Row],[SHIFT]]&gt;0, Table1[[#This Row],[Time]]-TIME(Table1[[#This Row],[SHIFT]],0,0),Table1[[#This Row],[Time]]+TIME(ABS(Table1[[#This Row],[SHIFT]]),0,0))-0.5, 0)</f>
        <v>0</v>
      </c>
    </row>
    <row r="541" spans="1:8" ht="30">
      <c r="A541" s="27" t="s">
        <v>421</v>
      </c>
      <c r="B541" s="28" t="s">
        <v>95</v>
      </c>
      <c r="C541" s="29" t="s">
        <v>422</v>
      </c>
      <c r="D541" s="37">
        <f>MID(C541, 6, 11)+Table1[[#This Row],[Day]]</f>
        <v>44606</v>
      </c>
      <c r="E541" s="38">
        <f>TIMEVALUE(MID(C541,17,9))</f>
        <v>0.8256944444444444</v>
      </c>
      <c r="F541" s="39">
        <f>_xlfn.NUMBERVALUE(MID(C541,26,6))/100</f>
        <v>0</v>
      </c>
      <c r="G541" s="39">
        <f>IF(Table1[[#This Row],[SHIFT]]&gt;0, Table1[[#This Row],[Time]]-TIME(Table1[[#This Row],[SHIFT]],0,0),Table1[[#This Row],[Time]]+TIME(ABS(Table1[[#This Row],[SHIFT]]),0,0))-Table1[[#This Row],[Day]]</f>
        <v>0.8256944444444444</v>
      </c>
      <c r="H541" s="7">
        <f>ROUND(IF(Table1[[#This Row],[SHIFT]]&gt;0, Table1[[#This Row],[Time]]-TIME(Table1[[#This Row],[SHIFT]],0,0),Table1[[#This Row],[Time]]+TIME(ABS(Table1[[#This Row],[SHIFT]]),0,0))-0.5, 0)</f>
        <v>0</v>
      </c>
    </row>
    <row r="542" spans="1:8" ht="30">
      <c r="A542" s="27" t="s">
        <v>421</v>
      </c>
      <c r="B542" s="28" t="s">
        <v>91</v>
      </c>
      <c r="C542" s="29" t="s">
        <v>413</v>
      </c>
      <c r="D542" s="37">
        <f>MID(C542, 6, 11)+Table1[[#This Row],[Day]]</f>
        <v>44606</v>
      </c>
      <c r="E542" s="38">
        <f>TIMEVALUE(MID(C542,17,9))</f>
        <v>0.86006944444444444</v>
      </c>
      <c r="F542" s="39">
        <f>_xlfn.NUMBERVALUE(MID(C542,26,6))/100</f>
        <v>0</v>
      </c>
      <c r="G542" s="39">
        <f>IF(Table1[[#This Row],[SHIFT]]&gt;0, Table1[[#This Row],[Time]]-TIME(Table1[[#This Row],[SHIFT]],0,0),Table1[[#This Row],[Time]]+TIME(ABS(Table1[[#This Row],[SHIFT]]),0,0))-Table1[[#This Row],[Day]]</f>
        <v>0.86006944444444444</v>
      </c>
      <c r="H542" s="7">
        <f>ROUND(IF(Table1[[#This Row],[SHIFT]]&gt;0, Table1[[#This Row],[Time]]-TIME(Table1[[#This Row],[SHIFT]],0,0),Table1[[#This Row],[Time]]+TIME(ABS(Table1[[#This Row],[SHIFT]]),0,0))-0.5, 0)</f>
        <v>0</v>
      </c>
    </row>
    <row r="543" spans="1:8" ht="30">
      <c r="A543" s="27" t="s">
        <v>421</v>
      </c>
      <c r="B543" s="28" t="s">
        <v>96</v>
      </c>
      <c r="C543" s="29" t="s">
        <v>409</v>
      </c>
      <c r="D543" s="37">
        <f>MID(C543, 6, 11)+Table1[[#This Row],[Day]]</f>
        <v>44606</v>
      </c>
      <c r="E543" s="38">
        <f>TIMEVALUE(MID(C543,17,9))</f>
        <v>0.90255787037037039</v>
      </c>
      <c r="F543" s="39">
        <f>_xlfn.NUMBERVALUE(MID(C543,26,6))/100</f>
        <v>0</v>
      </c>
      <c r="G543" s="39">
        <f>IF(Table1[[#This Row],[SHIFT]]&gt;0, Table1[[#This Row],[Time]]-TIME(Table1[[#This Row],[SHIFT]],0,0),Table1[[#This Row],[Time]]+TIME(ABS(Table1[[#This Row],[SHIFT]]),0,0))-Table1[[#This Row],[Day]]</f>
        <v>0.90255787037037039</v>
      </c>
      <c r="H543" s="7">
        <f>ROUND(IF(Table1[[#This Row],[SHIFT]]&gt;0, Table1[[#This Row],[Time]]-TIME(Table1[[#This Row],[SHIFT]],0,0),Table1[[#This Row],[Time]]+TIME(ABS(Table1[[#This Row],[SHIFT]]),0,0))-0.5, 0)</f>
        <v>0</v>
      </c>
    </row>
    <row r="544" spans="1:8" ht="30">
      <c r="A544" s="27" t="s">
        <v>421</v>
      </c>
      <c r="B544" s="28" t="s">
        <v>94</v>
      </c>
      <c r="C544" s="29" t="s">
        <v>500</v>
      </c>
      <c r="D544" s="37">
        <f>MID(C544, 6, 11)+Table1[[#This Row],[Day]]</f>
        <v>44607</v>
      </c>
      <c r="E544" s="38">
        <f>TIMEVALUE(MID(C544,17,9))</f>
        <v>0.12412037037037038</v>
      </c>
      <c r="F544" s="39">
        <f>_xlfn.NUMBERVALUE(MID(C544,26,6))/100</f>
        <v>0</v>
      </c>
      <c r="G544" s="39">
        <f>IF(Table1[[#This Row],[SHIFT]]&gt;0, Table1[[#This Row],[Time]]-TIME(Table1[[#This Row],[SHIFT]],0,0),Table1[[#This Row],[Time]]+TIME(ABS(Table1[[#This Row],[SHIFT]]),0,0))-Table1[[#This Row],[Day]]</f>
        <v>0.12412037037037038</v>
      </c>
      <c r="H544" s="7">
        <f>ROUND(IF(Table1[[#This Row],[SHIFT]]&gt;0, Table1[[#This Row],[Time]]-TIME(Table1[[#This Row],[SHIFT]],0,0),Table1[[#This Row],[Time]]+TIME(ABS(Table1[[#This Row],[SHIFT]]),0,0))-0.5, 0)</f>
        <v>0</v>
      </c>
    </row>
    <row r="545" spans="1:8" ht="30">
      <c r="A545" s="27" t="s">
        <v>421</v>
      </c>
      <c r="B545" s="28" t="s">
        <v>92</v>
      </c>
      <c r="C545" s="29" t="s">
        <v>490</v>
      </c>
      <c r="D545" s="37">
        <f>MID(C545, 6, 11)+Table1[[#This Row],[Day]]</f>
        <v>44607</v>
      </c>
      <c r="E545" s="38">
        <f>TIMEVALUE(MID(C545,17,9))</f>
        <v>0.3727199074074074</v>
      </c>
      <c r="F545" s="39">
        <f>_xlfn.NUMBERVALUE(MID(C545,26,6))/100</f>
        <v>0</v>
      </c>
      <c r="G545" s="39">
        <f>IF(Table1[[#This Row],[SHIFT]]&gt;0, Table1[[#This Row],[Time]]-TIME(Table1[[#This Row],[SHIFT]],0,0),Table1[[#This Row],[Time]]+TIME(ABS(Table1[[#This Row],[SHIFT]]),0,0))-Table1[[#This Row],[Day]]</f>
        <v>0.3727199074074074</v>
      </c>
      <c r="H545" s="7">
        <f>ROUND(IF(Table1[[#This Row],[SHIFT]]&gt;0, Table1[[#This Row],[Time]]-TIME(Table1[[#This Row],[SHIFT]],0,0),Table1[[#This Row],[Time]]+TIME(ABS(Table1[[#This Row],[SHIFT]]),0,0))-0.5, 0)</f>
        <v>0</v>
      </c>
    </row>
    <row r="546" spans="1:8" ht="30">
      <c r="A546" s="27" t="s">
        <v>421</v>
      </c>
      <c r="B546" s="28" t="s">
        <v>91</v>
      </c>
      <c r="C546" s="29" t="s">
        <v>435</v>
      </c>
      <c r="D546" s="37">
        <f>MID(C546, 6, 11)+Table1[[#This Row],[Day]]</f>
        <v>44607</v>
      </c>
      <c r="E546" s="38">
        <f>TIMEVALUE(MID(C546,17,9))</f>
        <v>0.5541666666666667</v>
      </c>
      <c r="F546" s="39">
        <f>_xlfn.NUMBERVALUE(MID(C546,26,6))/100</f>
        <v>0</v>
      </c>
      <c r="G546" s="39">
        <f>IF(Table1[[#This Row],[SHIFT]]&gt;0, Table1[[#This Row],[Time]]-TIME(Table1[[#This Row],[SHIFT]],0,0),Table1[[#This Row],[Time]]+TIME(ABS(Table1[[#This Row],[SHIFT]]),0,0))-Table1[[#This Row],[Day]]</f>
        <v>0.5541666666666667</v>
      </c>
      <c r="H546" s="7">
        <f>ROUND(IF(Table1[[#This Row],[SHIFT]]&gt;0, Table1[[#This Row],[Time]]-TIME(Table1[[#This Row],[SHIFT]],0,0),Table1[[#This Row],[Time]]+TIME(ABS(Table1[[#This Row],[SHIFT]]),0,0))-0.5, 0)</f>
        <v>0</v>
      </c>
    </row>
    <row r="547" spans="1:8" ht="30">
      <c r="A547" s="27" t="s">
        <v>421</v>
      </c>
      <c r="B547" s="28" t="s">
        <v>98</v>
      </c>
      <c r="C547" s="29" t="s">
        <v>555</v>
      </c>
      <c r="D547" s="37">
        <f>MID(C547, 6, 11)+Table1[[#This Row],[Day]]</f>
        <v>44607</v>
      </c>
      <c r="E547" s="38">
        <f>TIMEVALUE(MID(C547,17,9))</f>
        <v>0.75586805555555558</v>
      </c>
      <c r="F547" s="39">
        <f>_xlfn.NUMBERVALUE(MID(C547,26,6))/100</f>
        <v>0</v>
      </c>
      <c r="G547" s="39">
        <f>IF(Table1[[#This Row],[SHIFT]]&gt;0, Table1[[#This Row],[Time]]-TIME(Table1[[#This Row],[SHIFT]],0,0),Table1[[#This Row],[Time]]+TIME(ABS(Table1[[#This Row],[SHIFT]]),0,0))-Table1[[#This Row],[Day]]</f>
        <v>0.75586805555555558</v>
      </c>
      <c r="H547" s="7">
        <f>ROUND(IF(Table1[[#This Row],[SHIFT]]&gt;0, Table1[[#This Row],[Time]]-TIME(Table1[[#This Row],[SHIFT]],0,0),Table1[[#This Row],[Time]]+TIME(ABS(Table1[[#This Row],[SHIFT]]),0,0))-0.5, 0)</f>
        <v>0</v>
      </c>
    </row>
    <row r="548" spans="1:8" ht="30">
      <c r="A548" s="27" t="s">
        <v>421</v>
      </c>
      <c r="B548" s="28" t="s">
        <v>98</v>
      </c>
      <c r="C548" s="29" t="s">
        <v>554</v>
      </c>
      <c r="D548" s="37">
        <f>MID(C548, 6, 11)+Table1[[#This Row],[Day]]</f>
        <v>44607</v>
      </c>
      <c r="E548" s="38">
        <f>TIMEVALUE(MID(C548,17,9))</f>
        <v>0.75613425925925926</v>
      </c>
      <c r="F548" s="39">
        <f>_xlfn.NUMBERVALUE(MID(C548,26,6))/100</f>
        <v>0</v>
      </c>
      <c r="G548" s="39">
        <f>IF(Table1[[#This Row],[SHIFT]]&gt;0, Table1[[#This Row],[Time]]-TIME(Table1[[#This Row],[SHIFT]],0,0),Table1[[#This Row],[Time]]+TIME(ABS(Table1[[#This Row],[SHIFT]]),0,0))-Table1[[#This Row],[Day]]</f>
        <v>0.75613425925925926</v>
      </c>
      <c r="H548" s="7">
        <f>ROUND(IF(Table1[[#This Row],[SHIFT]]&gt;0, Table1[[#This Row],[Time]]-TIME(Table1[[#This Row],[SHIFT]],0,0),Table1[[#This Row],[Time]]+TIME(ABS(Table1[[#This Row],[SHIFT]]),0,0))-0.5, 0)</f>
        <v>0</v>
      </c>
    </row>
    <row r="549" spans="1:8" ht="30">
      <c r="A549" s="27" t="s">
        <v>421</v>
      </c>
      <c r="B549" s="28" t="s">
        <v>98</v>
      </c>
      <c r="C549" s="29" t="s">
        <v>553</v>
      </c>
      <c r="D549" s="37">
        <f>MID(C549, 6, 11)+Table1[[#This Row],[Day]]</f>
        <v>44607</v>
      </c>
      <c r="E549" s="38">
        <f>TIMEVALUE(MID(C549,17,9))</f>
        <v>0.75717592592592586</v>
      </c>
      <c r="F549" s="39">
        <f>_xlfn.NUMBERVALUE(MID(C549,26,6))/100</f>
        <v>0</v>
      </c>
      <c r="G549" s="39">
        <f>IF(Table1[[#This Row],[SHIFT]]&gt;0, Table1[[#This Row],[Time]]-TIME(Table1[[#This Row],[SHIFT]],0,0),Table1[[#This Row],[Time]]+TIME(ABS(Table1[[#This Row],[SHIFT]]),0,0))-Table1[[#This Row],[Day]]</f>
        <v>0.75717592592592586</v>
      </c>
      <c r="H549" s="7">
        <f>ROUND(IF(Table1[[#This Row],[SHIFT]]&gt;0, Table1[[#This Row],[Time]]-TIME(Table1[[#This Row],[SHIFT]],0,0),Table1[[#This Row],[Time]]+TIME(ABS(Table1[[#This Row],[SHIFT]]),0,0))-0.5, 0)</f>
        <v>0</v>
      </c>
    </row>
    <row r="550" spans="1:8" ht="30">
      <c r="A550" s="27" t="s">
        <v>421</v>
      </c>
      <c r="B550" s="28" t="s">
        <v>98</v>
      </c>
      <c r="C550" s="29" t="s">
        <v>546</v>
      </c>
      <c r="D550" s="37">
        <f>MID(C550, 6, 11)+Table1[[#This Row],[Day]]</f>
        <v>44607</v>
      </c>
      <c r="E550" s="38">
        <f>TIMEVALUE(MID(C550,17,9))</f>
        <v>0.78053240740740737</v>
      </c>
      <c r="F550" s="39">
        <f>_xlfn.NUMBERVALUE(MID(C550,26,6))/100</f>
        <v>0</v>
      </c>
      <c r="G550" s="39">
        <f>IF(Table1[[#This Row],[SHIFT]]&gt;0, Table1[[#This Row],[Time]]-TIME(Table1[[#This Row],[SHIFT]],0,0),Table1[[#This Row],[Time]]+TIME(ABS(Table1[[#This Row],[SHIFT]]),0,0))-Table1[[#This Row],[Day]]</f>
        <v>0.78053240740740737</v>
      </c>
      <c r="H550" s="7">
        <f>ROUND(IF(Table1[[#This Row],[SHIFT]]&gt;0, Table1[[#This Row],[Time]]-TIME(Table1[[#This Row],[SHIFT]],0,0),Table1[[#This Row],[Time]]+TIME(ABS(Table1[[#This Row],[SHIFT]]),0,0))-0.5, 0)</f>
        <v>0</v>
      </c>
    </row>
    <row r="551" spans="1:8" ht="30">
      <c r="A551" s="27" t="s">
        <v>421</v>
      </c>
      <c r="B551" s="28" t="s">
        <v>98</v>
      </c>
      <c r="C551" s="29" t="s">
        <v>542</v>
      </c>
      <c r="D551" s="37">
        <f>MID(C551, 6, 11)+Table1[[#This Row],[Day]]</f>
        <v>44607</v>
      </c>
      <c r="E551" s="38">
        <f>TIMEVALUE(MID(C551,17,9))</f>
        <v>0.78635416666666658</v>
      </c>
      <c r="F551" s="39">
        <f>_xlfn.NUMBERVALUE(MID(C551,26,6))/100</f>
        <v>0</v>
      </c>
      <c r="G551" s="39">
        <f>IF(Table1[[#This Row],[SHIFT]]&gt;0, Table1[[#This Row],[Time]]-TIME(Table1[[#This Row],[SHIFT]],0,0),Table1[[#This Row],[Time]]+TIME(ABS(Table1[[#This Row],[SHIFT]]),0,0))-Table1[[#This Row],[Day]]</f>
        <v>0.78635416666666658</v>
      </c>
      <c r="H551" s="7">
        <f>ROUND(IF(Table1[[#This Row],[SHIFT]]&gt;0, Table1[[#This Row],[Time]]-TIME(Table1[[#This Row],[SHIFT]],0,0),Table1[[#This Row],[Time]]+TIME(ABS(Table1[[#This Row],[SHIFT]]),0,0))-0.5, 0)</f>
        <v>0</v>
      </c>
    </row>
    <row r="552" spans="1:8" ht="30">
      <c r="A552" s="27" t="s">
        <v>421</v>
      </c>
      <c r="B552" s="28" t="s">
        <v>91</v>
      </c>
      <c r="C552" s="29" t="s">
        <v>535</v>
      </c>
      <c r="D552" s="37">
        <f>MID(C552, 6, 11)+Table1[[#This Row],[Day]]</f>
        <v>44607</v>
      </c>
      <c r="E552" s="38">
        <f>TIMEVALUE(MID(C552,17,9))</f>
        <v>0.79598379629629623</v>
      </c>
      <c r="F552" s="39">
        <f>_xlfn.NUMBERVALUE(MID(C552,26,6))/100</f>
        <v>0</v>
      </c>
      <c r="G552" s="39">
        <f>IF(Table1[[#This Row],[SHIFT]]&gt;0, Table1[[#This Row],[Time]]-TIME(Table1[[#This Row],[SHIFT]],0,0),Table1[[#This Row],[Time]]+TIME(ABS(Table1[[#This Row],[SHIFT]]),0,0))-Table1[[#This Row],[Day]]</f>
        <v>0.79598379629629623</v>
      </c>
      <c r="H552" s="7">
        <f>ROUND(IF(Table1[[#This Row],[SHIFT]]&gt;0, Table1[[#This Row],[Time]]-TIME(Table1[[#This Row],[SHIFT]],0,0),Table1[[#This Row],[Time]]+TIME(ABS(Table1[[#This Row],[SHIFT]]),0,0))-0.5, 0)</f>
        <v>0</v>
      </c>
    </row>
    <row r="553" spans="1:8" ht="30">
      <c r="A553" s="27" t="s">
        <v>421</v>
      </c>
      <c r="B553" s="28" t="s">
        <v>94</v>
      </c>
      <c r="C553" s="29" t="s">
        <v>534</v>
      </c>
      <c r="D553" s="37">
        <f>MID(C553, 6, 11)+Table1[[#This Row],[Day]]</f>
        <v>44607</v>
      </c>
      <c r="E553" s="38">
        <f>TIMEVALUE(MID(C553,17,9))</f>
        <v>0.79711805555555548</v>
      </c>
      <c r="F553" s="39">
        <f>_xlfn.NUMBERVALUE(MID(C553,26,6))/100</f>
        <v>0</v>
      </c>
      <c r="G553" s="39">
        <f>IF(Table1[[#This Row],[SHIFT]]&gt;0, Table1[[#This Row],[Time]]-TIME(Table1[[#This Row],[SHIFT]],0,0),Table1[[#This Row],[Time]]+TIME(ABS(Table1[[#This Row],[SHIFT]]),0,0))-Table1[[#This Row],[Day]]</f>
        <v>0.79711805555555548</v>
      </c>
      <c r="H553" s="7">
        <f>ROUND(IF(Table1[[#This Row],[SHIFT]]&gt;0, Table1[[#This Row],[Time]]-TIME(Table1[[#This Row],[SHIFT]],0,0),Table1[[#This Row],[Time]]+TIME(ABS(Table1[[#This Row],[SHIFT]]),0,0))-0.5, 0)</f>
        <v>0</v>
      </c>
    </row>
    <row r="554" spans="1:8" ht="30">
      <c r="A554" s="27" t="s">
        <v>421</v>
      </c>
      <c r="B554" s="28" t="s">
        <v>98</v>
      </c>
      <c r="C554" s="29" t="s">
        <v>529</v>
      </c>
      <c r="D554" s="37">
        <f>MID(C554, 6, 11)+Table1[[#This Row],[Day]]</f>
        <v>44607</v>
      </c>
      <c r="E554" s="38">
        <f>TIMEVALUE(MID(C554,17,9))</f>
        <v>0.80309027777777775</v>
      </c>
      <c r="F554" s="39">
        <f>_xlfn.NUMBERVALUE(MID(C554,26,6))/100</f>
        <v>0</v>
      </c>
      <c r="G554" s="39">
        <f>IF(Table1[[#This Row],[SHIFT]]&gt;0, Table1[[#This Row],[Time]]-TIME(Table1[[#This Row],[SHIFT]],0,0),Table1[[#This Row],[Time]]+TIME(ABS(Table1[[#This Row],[SHIFT]]),0,0))-Table1[[#This Row],[Day]]</f>
        <v>0.80309027777777775</v>
      </c>
      <c r="H554" s="7">
        <f>ROUND(IF(Table1[[#This Row],[SHIFT]]&gt;0, Table1[[#This Row],[Time]]-TIME(Table1[[#This Row],[SHIFT]],0,0),Table1[[#This Row],[Time]]+TIME(ABS(Table1[[#This Row],[SHIFT]]),0,0))-0.5, 0)</f>
        <v>0</v>
      </c>
    </row>
    <row r="555" spans="1:8" ht="30">
      <c r="A555" s="27" t="s">
        <v>421</v>
      </c>
      <c r="B555" s="28" t="s">
        <v>95</v>
      </c>
      <c r="C555" s="29" t="s">
        <v>527</v>
      </c>
      <c r="D555" s="37">
        <f>MID(C555, 6, 11)+Table1[[#This Row],[Day]]</f>
        <v>44607</v>
      </c>
      <c r="E555" s="38">
        <f>TIMEVALUE(MID(C555,17,9))</f>
        <v>0.80410879629629628</v>
      </c>
      <c r="F555" s="39">
        <f>_xlfn.NUMBERVALUE(MID(C555,26,6))/100</f>
        <v>0</v>
      </c>
      <c r="G555" s="39">
        <f>IF(Table1[[#This Row],[SHIFT]]&gt;0, Table1[[#This Row],[Time]]-TIME(Table1[[#This Row],[SHIFT]],0,0),Table1[[#This Row],[Time]]+TIME(ABS(Table1[[#This Row],[SHIFT]]),0,0))-Table1[[#This Row],[Day]]</f>
        <v>0.80410879629629628</v>
      </c>
      <c r="H555" s="7">
        <f>ROUND(IF(Table1[[#This Row],[SHIFT]]&gt;0, Table1[[#This Row],[Time]]-TIME(Table1[[#This Row],[SHIFT]],0,0),Table1[[#This Row],[Time]]+TIME(ABS(Table1[[#This Row],[SHIFT]]),0,0))-0.5, 0)</f>
        <v>0</v>
      </c>
    </row>
    <row r="556" spans="1:8" ht="30">
      <c r="A556" s="27" t="s">
        <v>421</v>
      </c>
      <c r="B556" s="28" t="s">
        <v>91</v>
      </c>
      <c r="C556" s="29" t="s">
        <v>525</v>
      </c>
      <c r="D556" s="37">
        <f>MID(C556, 6, 11)+Table1[[#This Row],[Day]]</f>
        <v>44607</v>
      </c>
      <c r="E556" s="38">
        <f>TIMEVALUE(MID(C556,17,9))</f>
        <v>0.80572916666666661</v>
      </c>
      <c r="F556" s="39">
        <f>_xlfn.NUMBERVALUE(MID(C556,26,6))/100</f>
        <v>0</v>
      </c>
      <c r="G556" s="39">
        <f>IF(Table1[[#This Row],[SHIFT]]&gt;0, Table1[[#This Row],[Time]]-TIME(Table1[[#This Row],[SHIFT]],0,0),Table1[[#This Row],[Time]]+TIME(ABS(Table1[[#This Row],[SHIFT]]),0,0))-Table1[[#This Row],[Day]]</f>
        <v>0.80572916666666661</v>
      </c>
      <c r="H556" s="7">
        <f>ROUND(IF(Table1[[#This Row],[SHIFT]]&gt;0, Table1[[#This Row],[Time]]-TIME(Table1[[#This Row],[SHIFT]],0,0),Table1[[#This Row],[Time]]+TIME(ABS(Table1[[#This Row],[SHIFT]]),0,0))-0.5, 0)</f>
        <v>0</v>
      </c>
    </row>
    <row r="557" spans="1:8" ht="30">
      <c r="A557" s="27" t="s">
        <v>417</v>
      </c>
      <c r="B557" s="28" t="s">
        <v>95</v>
      </c>
      <c r="C557" s="29" t="s">
        <v>418</v>
      </c>
      <c r="D557" s="37">
        <f>MID(C557, 6, 11)+Table1[[#This Row],[Day]]</f>
        <v>44606</v>
      </c>
      <c r="E557" s="38">
        <f>TIMEVALUE(MID(C557,17,9))</f>
        <v>0.8259953703703703</v>
      </c>
      <c r="F557" s="39">
        <f>_xlfn.NUMBERVALUE(MID(C557,26,6))/100</f>
        <v>0</v>
      </c>
      <c r="G557" s="39">
        <f>IF(Table1[[#This Row],[SHIFT]]&gt;0, Table1[[#This Row],[Time]]-TIME(Table1[[#This Row],[SHIFT]],0,0),Table1[[#This Row],[Time]]+TIME(ABS(Table1[[#This Row],[SHIFT]]),0,0))-Table1[[#This Row],[Day]]</f>
        <v>0.8259953703703703</v>
      </c>
      <c r="H557" s="7">
        <f>ROUND(IF(Table1[[#This Row],[SHIFT]]&gt;0, Table1[[#This Row],[Time]]-TIME(Table1[[#This Row],[SHIFT]],0,0),Table1[[#This Row],[Time]]+TIME(ABS(Table1[[#This Row],[SHIFT]]),0,0))-0.5, 0)</f>
        <v>0</v>
      </c>
    </row>
    <row r="558" spans="1:8" ht="30">
      <c r="A558" s="27" t="s">
        <v>417</v>
      </c>
      <c r="B558" s="28" t="s">
        <v>91</v>
      </c>
      <c r="C558" s="29" t="s">
        <v>410</v>
      </c>
      <c r="D558" s="37">
        <f>MID(C558, 6, 11)+Table1[[#This Row],[Day]]</f>
        <v>44606</v>
      </c>
      <c r="E558" s="38">
        <f>TIMEVALUE(MID(C558,17,9))</f>
        <v>0.88548611111111108</v>
      </c>
      <c r="F558" s="39">
        <f>_xlfn.NUMBERVALUE(MID(C558,26,6))/100</f>
        <v>0</v>
      </c>
      <c r="G558" s="39">
        <f>IF(Table1[[#This Row],[SHIFT]]&gt;0, Table1[[#This Row],[Time]]-TIME(Table1[[#This Row],[SHIFT]],0,0),Table1[[#This Row],[Time]]+TIME(ABS(Table1[[#This Row],[SHIFT]]),0,0))-Table1[[#This Row],[Day]]</f>
        <v>0.88548611111111108</v>
      </c>
      <c r="H558" s="7">
        <f>ROUND(IF(Table1[[#This Row],[SHIFT]]&gt;0, Table1[[#This Row],[Time]]-TIME(Table1[[#This Row],[SHIFT]],0,0),Table1[[#This Row],[Time]]+TIME(ABS(Table1[[#This Row],[SHIFT]]),0,0))-0.5, 0)</f>
        <v>0</v>
      </c>
    </row>
    <row r="559" spans="1:8" ht="30">
      <c r="A559" s="27" t="s">
        <v>417</v>
      </c>
      <c r="B559" s="28" t="s">
        <v>98</v>
      </c>
      <c r="C559" s="29" t="s">
        <v>408</v>
      </c>
      <c r="D559" s="37">
        <f>MID(C559, 6, 11)+Table1[[#This Row],[Day]]</f>
        <v>44606</v>
      </c>
      <c r="E559" s="38">
        <f>TIMEVALUE(MID(C559,17,9))</f>
        <v>0.9447916666666667</v>
      </c>
      <c r="F559" s="39">
        <f>_xlfn.NUMBERVALUE(MID(C559,26,6))/100</f>
        <v>0</v>
      </c>
      <c r="G559" s="39">
        <f>IF(Table1[[#This Row],[SHIFT]]&gt;0, Table1[[#This Row],[Time]]-TIME(Table1[[#This Row],[SHIFT]],0,0),Table1[[#This Row],[Time]]+TIME(ABS(Table1[[#This Row],[SHIFT]]),0,0))-Table1[[#This Row],[Day]]</f>
        <v>0.9447916666666667</v>
      </c>
      <c r="H559" s="7">
        <f>ROUND(IF(Table1[[#This Row],[SHIFT]]&gt;0, Table1[[#This Row],[Time]]-TIME(Table1[[#This Row],[SHIFT]],0,0),Table1[[#This Row],[Time]]+TIME(ABS(Table1[[#This Row],[SHIFT]]),0,0))-0.5, 0)</f>
        <v>0</v>
      </c>
    </row>
    <row r="560" spans="1:8" ht="30">
      <c r="A560" s="27" t="s">
        <v>417</v>
      </c>
      <c r="B560" s="28" t="s">
        <v>91</v>
      </c>
      <c r="C560" s="29" t="s">
        <v>504</v>
      </c>
      <c r="D560" s="37">
        <f>MID(C560, 6, 11)+Table1[[#This Row],[Day]]</f>
        <v>44607</v>
      </c>
      <c r="E560" s="38">
        <f>TIMEVALUE(MID(C560,17,9))</f>
        <v>8.7962962962962968E-3</v>
      </c>
      <c r="F560" s="39">
        <f>_xlfn.NUMBERVALUE(MID(C560,26,6))/100</f>
        <v>0</v>
      </c>
      <c r="G560" s="39">
        <f>IF(Table1[[#This Row],[SHIFT]]&gt;0, Table1[[#This Row],[Time]]-TIME(Table1[[#This Row],[SHIFT]],0,0),Table1[[#This Row],[Time]]+TIME(ABS(Table1[[#This Row],[SHIFT]]),0,0))-Table1[[#This Row],[Day]]</f>
        <v>8.7962962962962968E-3</v>
      </c>
      <c r="H560" s="7">
        <f>ROUND(IF(Table1[[#This Row],[SHIFT]]&gt;0, Table1[[#This Row],[Time]]-TIME(Table1[[#This Row],[SHIFT]],0,0),Table1[[#This Row],[Time]]+TIME(ABS(Table1[[#This Row],[SHIFT]]),0,0))-0.5, 0)</f>
        <v>0</v>
      </c>
    </row>
    <row r="561" spans="1:8" ht="30.75" thickBot="1">
      <c r="A561" s="31" t="s">
        <v>417</v>
      </c>
      <c r="B561" s="32" t="s">
        <v>94</v>
      </c>
      <c r="C561" s="33" t="s">
        <v>501</v>
      </c>
      <c r="D561" s="37">
        <f>MID(C561, 6, 11)+Table1[[#This Row],[Day]]</f>
        <v>44607</v>
      </c>
      <c r="E561" s="38">
        <f>TIMEVALUE(MID(C561,17,9))</f>
        <v>0.11762731481481481</v>
      </c>
      <c r="F561" s="39">
        <f>_xlfn.NUMBERVALUE(MID(C561,26,6))/100</f>
        <v>0</v>
      </c>
      <c r="G561" s="39">
        <f>IF(Table1[[#This Row],[SHIFT]]&gt;0, Table1[[#This Row],[Time]]-TIME(Table1[[#This Row],[SHIFT]],0,0),Table1[[#This Row],[Time]]+TIME(ABS(Table1[[#This Row],[SHIFT]]),0,0))-Table1[[#This Row],[Day]]</f>
        <v>0.11762731481481481</v>
      </c>
      <c r="H561" s="7">
        <f>ROUND(IF(Table1[[#This Row],[SHIFT]]&gt;0, Table1[[#This Row],[Time]]-TIME(Table1[[#This Row],[SHIFT]],0,0),Table1[[#This Row],[Time]]+TIME(ABS(Table1[[#This Row],[SHIFT]]),0,0))-0.5, 0)</f>
        <v>0</v>
      </c>
    </row>
    <row r="562" spans="1:8" ht="30">
      <c r="A562" s="27" t="s">
        <v>417</v>
      </c>
      <c r="B562" s="28" t="s">
        <v>95</v>
      </c>
      <c r="C562" s="29" t="s">
        <v>522</v>
      </c>
      <c r="D562" s="37">
        <f>MID(C562, 6, 11)+Table1[[#This Row],[Day]]</f>
        <v>44607</v>
      </c>
      <c r="E562" s="38">
        <f>TIMEVALUE(MID(C562,17,9))</f>
        <v>0.81063657407407408</v>
      </c>
      <c r="F562" s="39">
        <f>_xlfn.NUMBERVALUE(MID(C562,26,6))/100</f>
        <v>0</v>
      </c>
      <c r="G562" s="39">
        <f>IF(Table1[[#This Row],[SHIFT]]&gt;0, Table1[[#This Row],[Time]]-TIME(Table1[[#This Row],[SHIFT]],0,0),Table1[[#This Row],[Time]]+TIME(ABS(Table1[[#This Row],[SHIFT]]),0,0))-Table1[[#This Row],[Day]]</f>
        <v>0.81063657407407408</v>
      </c>
      <c r="H562" s="7">
        <f>ROUND(IF(Table1[[#This Row],[SHIFT]]&gt;0, Table1[[#This Row],[Time]]-TIME(Table1[[#This Row],[SHIFT]],0,0),Table1[[#This Row],[Time]]+TIME(ABS(Table1[[#This Row],[SHIFT]]),0,0))-0.5, 0)</f>
        <v>0</v>
      </c>
    </row>
    <row r="563" spans="1:8" ht="30">
      <c r="A563" s="27" t="s">
        <v>419</v>
      </c>
      <c r="B563" s="30" t="s">
        <v>95</v>
      </c>
      <c r="C563" s="29" t="s">
        <v>420</v>
      </c>
      <c r="D563" s="37">
        <f>MID(C563, 6, 11)+Table1[[#This Row],[Day]]</f>
        <v>44606</v>
      </c>
      <c r="E563" s="38">
        <f>TIMEVALUE(MID(C563,17,9))</f>
        <v>0.82583333333333331</v>
      </c>
      <c r="F563" s="39">
        <f>_xlfn.NUMBERVALUE(MID(C563,26,6))/100</f>
        <v>0</v>
      </c>
      <c r="G563" s="39">
        <f>IF(Table1[[#This Row],[SHIFT]]&gt;0, Table1[[#This Row],[Time]]-TIME(Table1[[#This Row],[SHIFT]],0,0),Table1[[#This Row],[Time]]+TIME(ABS(Table1[[#This Row],[SHIFT]]),0,0))-Table1[[#This Row],[Day]]</f>
        <v>0.82583333333333331</v>
      </c>
      <c r="H563" s="7">
        <f>ROUND(IF(Table1[[#This Row],[SHIFT]]&gt;0, Table1[[#This Row],[Time]]-TIME(Table1[[#This Row],[SHIFT]],0,0),Table1[[#This Row],[Time]]+TIME(ABS(Table1[[#This Row],[SHIFT]]),0,0))-0.5, 0)</f>
        <v>0</v>
      </c>
    </row>
    <row r="564" spans="1:8" ht="30">
      <c r="A564" s="27" t="s">
        <v>419</v>
      </c>
      <c r="B564" s="28" t="s">
        <v>98</v>
      </c>
      <c r="C564" s="29" t="s">
        <v>416</v>
      </c>
      <c r="D564" s="37">
        <f>MID(C564, 6, 11)+Table1[[#This Row],[Day]]</f>
        <v>44606</v>
      </c>
      <c r="E564" s="38">
        <f>TIMEVALUE(MID(C564,17,9))</f>
        <v>0.85387731481481488</v>
      </c>
      <c r="F564" s="39">
        <f>_xlfn.NUMBERVALUE(MID(C564,26,6))/100</f>
        <v>0</v>
      </c>
      <c r="G564" s="39">
        <f>IF(Table1[[#This Row],[SHIFT]]&gt;0, Table1[[#This Row],[Time]]-TIME(Table1[[#This Row],[SHIFT]],0,0),Table1[[#This Row],[Time]]+TIME(ABS(Table1[[#This Row],[SHIFT]]),0,0))-Table1[[#This Row],[Day]]</f>
        <v>0.85387731481481488</v>
      </c>
      <c r="H564" s="7">
        <f>ROUND(IF(Table1[[#This Row],[SHIFT]]&gt;0, Table1[[#This Row],[Time]]-TIME(Table1[[#This Row],[SHIFT]],0,0),Table1[[#This Row],[Time]]+TIME(ABS(Table1[[#This Row],[SHIFT]]),0,0))-0.5, 0)</f>
        <v>0</v>
      </c>
    </row>
    <row r="565" spans="1:8" ht="30">
      <c r="A565" s="27" t="s">
        <v>419</v>
      </c>
      <c r="B565" s="28" t="s">
        <v>94</v>
      </c>
      <c r="C565" s="29" t="s">
        <v>414</v>
      </c>
      <c r="D565" s="37">
        <f>MID(C565, 6, 11)+Table1[[#This Row],[Day]]</f>
        <v>44606</v>
      </c>
      <c r="E565" s="38">
        <f>TIMEVALUE(MID(C565,17,9))</f>
        <v>0.85994212962962957</v>
      </c>
      <c r="F565" s="39">
        <f>_xlfn.NUMBERVALUE(MID(C565,26,6))/100</f>
        <v>0</v>
      </c>
      <c r="G565" s="39">
        <f>IF(Table1[[#This Row],[SHIFT]]&gt;0, Table1[[#This Row],[Time]]-TIME(Table1[[#This Row],[SHIFT]],0,0),Table1[[#This Row],[Time]]+TIME(ABS(Table1[[#This Row],[SHIFT]]),0,0))-Table1[[#This Row],[Day]]</f>
        <v>0.85994212962962957</v>
      </c>
      <c r="H565" s="7">
        <f>ROUND(IF(Table1[[#This Row],[SHIFT]]&gt;0, Table1[[#This Row],[Time]]-TIME(Table1[[#This Row],[SHIFT]],0,0),Table1[[#This Row],[Time]]+TIME(ABS(Table1[[#This Row],[SHIFT]]),0,0))-0.5, 0)</f>
        <v>0</v>
      </c>
    </row>
    <row r="566" spans="1:8" ht="30">
      <c r="A566" s="27" t="s">
        <v>419</v>
      </c>
      <c r="B566" s="28" t="s">
        <v>91</v>
      </c>
      <c r="C566" s="29" t="s">
        <v>412</v>
      </c>
      <c r="D566" s="37">
        <f>MID(C566, 6, 11)+Table1[[#This Row],[Day]]</f>
        <v>44606</v>
      </c>
      <c r="E566" s="38">
        <f>TIMEVALUE(MID(C566,17,9))</f>
        <v>0.86249999999999993</v>
      </c>
      <c r="F566" s="39">
        <f>_xlfn.NUMBERVALUE(MID(C566,26,6))/100</f>
        <v>0</v>
      </c>
      <c r="G566" s="39">
        <f>IF(Table1[[#This Row],[SHIFT]]&gt;0, Table1[[#This Row],[Time]]-TIME(Table1[[#This Row],[SHIFT]],0,0),Table1[[#This Row],[Time]]+TIME(ABS(Table1[[#This Row],[SHIFT]]),0,0))-Table1[[#This Row],[Day]]</f>
        <v>0.86249999999999993</v>
      </c>
      <c r="H566" s="7">
        <f>ROUND(IF(Table1[[#This Row],[SHIFT]]&gt;0, Table1[[#This Row],[Time]]-TIME(Table1[[#This Row],[SHIFT]],0,0),Table1[[#This Row],[Time]]+TIME(ABS(Table1[[#This Row],[SHIFT]]),0,0))-0.5, 0)</f>
        <v>0</v>
      </c>
    </row>
    <row r="567" spans="1:8" ht="30">
      <c r="A567" s="27" t="s">
        <v>419</v>
      </c>
      <c r="B567" s="28" t="s">
        <v>96</v>
      </c>
      <c r="C567" s="29" t="s">
        <v>411</v>
      </c>
      <c r="D567" s="37">
        <f>MID(C567, 6, 11)+Table1[[#This Row],[Day]]</f>
        <v>44606</v>
      </c>
      <c r="E567" s="38">
        <f>TIMEVALUE(MID(C567,17,9))</f>
        <v>0.87685185185185188</v>
      </c>
      <c r="F567" s="39">
        <f>_xlfn.NUMBERVALUE(MID(C567,26,6))/100</f>
        <v>0</v>
      </c>
      <c r="G567" s="39">
        <f>IF(Table1[[#This Row],[SHIFT]]&gt;0, Table1[[#This Row],[Time]]-TIME(Table1[[#This Row],[SHIFT]],0,0),Table1[[#This Row],[Time]]+TIME(ABS(Table1[[#This Row],[SHIFT]]),0,0))-Table1[[#This Row],[Day]]</f>
        <v>0.87685185185185188</v>
      </c>
      <c r="H567" s="7">
        <f>ROUND(IF(Table1[[#This Row],[SHIFT]]&gt;0, Table1[[#This Row],[Time]]-TIME(Table1[[#This Row],[SHIFT]],0,0),Table1[[#This Row],[Time]]+TIME(ABS(Table1[[#This Row],[SHIFT]]),0,0))-0.5, 0)</f>
        <v>0</v>
      </c>
    </row>
    <row r="568" spans="1:8" ht="30">
      <c r="A568" s="27" t="s">
        <v>419</v>
      </c>
      <c r="B568" s="28" t="s">
        <v>94</v>
      </c>
      <c r="C568" s="29" t="s">
        <v>502</v>
      </c>
      <c r="D568" s="37">
        <f>MID(C568, 6, 11)+Table1[[#This Row],[Day]]</f>
        <v>44607</v>
      </c>
      <c r="E568" s="38">
        <f>TIMEVALUE(MID(C568,17,9))</f>
        <v>0.11431712962962963</v>
      </c>
      <c r="F568" s="39">
        <f>_xlfn.NUMBERVALUE(MID(C568,26,6))/100</f>
        <v>0</v>
      </c>
      <c r="G568" s="39">
        <f>IF(Table1[[#This Row],[SHIFT]]&gt;0, Table1[[#This Row],[Time]]-TIME(Table1[[#This Row],[SHIFT]],0,0),Table1[[#This Row],[Time]]+TIME(ABS(Table1[[#This Row],[SHIFT]]),0,0))-Table1[[#This Row],[Day]]</f>
        <v>0.11431712962962963</v>
      </c>
      <c r="H568" s="7">
        <f>ROUND(IF(Table1[[#This Row],[SHIFT]]&gt;0, Table1[[#This Row],[Time]]-TIME(Table1[[#This Row],[SHIFT]],0,0),Table1[[#This Row],[Time]]+TIME(ABS(Table1[[#This Row],[SHIFT]]),0,0))-0.5, 0)</f>
        <v>0</v>
      </c>
    </row>
    <row r="569" spans="1:8" ht="30">
      <c r="A569" s="27" t="s">
        <v>419</v>
      </c>
      <c r="B569" s="28" t="s">
        <v>91</v>
      </c>
      <c r="C569" s="29" t="s">
        <v>443</v>
      </c>
      <c r="D569" s="37">
        <f>MID(C569, 6, 11)+Table1[[#This Row],[Day]]</f>
        <v>44607</v>
      </c>
      <c r="E569" s="38">
        <f>TIMEVALUE(MID(C569,17,9))</f>
        <v>0.48378472222222224</v>
      </c>
      <c r="F569" s="39">
        <f>_xlfn.NUMBERVALUE(MID(C569,26,6))/100</f>
        <v>0</v>
      </c>
      <c r="G569" s="39">
        <f>IF(Table1[[#This Row],[SHIFT]]&gt;0, Table1[[#This Row],[Time]]-TIME(Table1[[#This Row],[SHIFT]],0,0),Table1[[#This Row],[Time]]+TIME(ABS(Table1[[#This Row],[SHIFT]]),0,0))-Table1[[#This Row],[Day]]</f>
        <v>0.48378472222222224</v>
      </c>
      <c r="H569" s="7">
        <f>ROUND(IF(Table1[[#This Row],[SHIFT]]&gt;0, Table1[[#This Row],[Time]]-TIME(Table1[[#This Row],[SHIFT]],0,0),Table1[[#This Row],[Time]]+TIME(ABS(Table1[[#This Row],[SHIFT]]),0,0))-0.5, 0)</f>
        <v>0</v>
      </c>
    </row>
    <row r="570" spans="1:8" ht="30">
      <c r="A570" s="27" t="s">
        <v>419</v>
      </c>
      <c r="B570" s="28" t="s">
        <v>91</v>
      </c>
      <c r="C570" s="29" t="s">
        <v>442</v>
      </c>
      <c r="D570" s="37">
        <f>MID(C570, 6, 11)+Table1[[#This Row],[Day]]</f>
        <v>44607</v>
      </c>
      <c r="E570" s="38">
        <f>TIMEVALUE(MID(C570,17,9))</f>
        <v>0.48555555555555557</v>
      </c>
      <c r="F570" s="39">
        <f>_xlfn.NUMBERVALUE(MID(C570,26,6))/100</f>
        <v>0</v>
      </c>
      <c r="G570" s="39">
        <f>IF(Table1[[#This Row],[SHIFT]]&gt;0, Table1[[#This Row],[Time]]-TIME(Table1[[#This Row],[SHIFT]],0,0),Table1[[#This Row],[Time]]+TIME(ABS(Table1[[#This Row],[SHIFT]]),0,0))-Table1[[#This Row],[Day]]</f>
        <v>0.48555555555555557</v>
      </c>
      <c r="H570" s="7">
        <f>ROUND(IF(Table1[[#This Row],[SHIFT]]&gt;0, Table1[[#This Row],[Time]]-TIME(Table1[[#This Row],[SHIFT]],0,0),Table1[[#This Row],[Time]]+TIME(ABS(Table1[[#This Row],[SHIFT]]),0,0))-0.5, 0)</f>
        <v>0</v>
      </c>
    </row>
    <row r="571" spans="1:8" ht="30">
      <c r="A571" s="27" t="s">
        <v>419</v>
      </c>
      <c r="B571" s="28" t="s">
        <v>100</v>
      </c>
      <c r="C571" s="29" t="s">
        <v>530</v>
      </c>
      <c r="D571" s="37">
        <f>MID(C571, 6, 11)+Table1[[#This Row],[Day]]</f>
        <v>44607</v>
      </c>
      <c r="E571" s="38">
        <f>TIMEVALUE(MID(C571,17,9))</f>
        <v>0.80078703703703702</v>
      </c>
      <c r="F571" s="39">
        <f>_xlfn.NUMBERVALUE(MID(C571,26,6))/100</f>
        <v>0</v>
      </c>
      <c r="G571" s="39">
        <f>IF(Table1[[#This Row],[SHIFT]]&gt;0, Table1[[#This Row],[Time]]-TIME(Table1[[#This Row],[SHIFT]],0,0),Table1[[#This Row],[Time]]+TIME(ABS(Table1[[#This Row],[SHIFT]]),0,0))-Table1[[#This Row],[Day]]</f>
        <v>0.80078703703703702</v>
      </c>
      <c r="H571" s="7">
        <f>ROUND(IF(Table1[[#This Row],[SHIFT]]&gt;0, Table1[[#This Row],[Time]]-TIME(Table1[[#This Row],[SHIFT]],0,0),Table1[[#This Row],[Time]]+TIME(ABS(Table1[[#This Row],[SHIFT]]),0,0))-0.5, 0)</f>
        <v>0</v>
      </c>
    </row>
    <row r="572" spans="1:8" ht="30">
      <c r="A572" s="27" t="s">
        <v>419</v>
      </c>
      <c r="B572" s="28" t="s">
        <v>95</v>
      </c>
      <c r="C572" s="29" t="s">
        <v>524</v>
      </c>
      <c r="D572" s="37">
        <f>MID(C572, 6, 11)+Table1[[#This Row],[Day]]</f>
        <v>44607</v>
      </c>
      <c r="E572" s="38">
        <f>TIMEVALUE(MID(C572,17,9))</f>
        <v>0.80774305555555559</v>
      </c>
      <c r="F572" s="39">
        <f>_xlfn.NUMBERVALUE(MID(C572,26,6))/100</f>
        <v>0</v>
      </c>
      <c r="G572" s="39">
        <f>IF(Table1[[#This Row],[SHIFT]]&gt;0, Table1[[#This Row],[Time]]-TIME(Table1[[#This Row],[SHIFT]],0,0),Table1[[#This Row],[Time]]+TIME(ABS(Table1[[#This Row],[SHIFT]]),0,0))-Table1[[#This Row],[Day]]</f>
        <v>0.80774305555555559</v>
      </c>
      <c r="H572" s="7">
        <f>ROUND(IF(Table1[[#This Row],[SHIFT]]&gt;0, Table1[[#This Row],[Time]]-TIME(Table1[[#This Row],[SHIFT]],0,0),Table1[[#This Row],[Time]]+TIME(ABS(Table1[[#This Row],[SHIFT]]),0,0))-0.5, 0)</f>
        <v>0</v>
      </c>
    </row>
    <row r="573" spans="1:8">
      <c r="A573" s="27" t="s">
        <v>419</v>
      </c>
      <c r="B573" s="28" t="s">
        <v>94</v>
      </c>
      <c r="C573" s="29" t="s">
        <v>510</v>
      </c>
      <c r="D573" s="37">
        <f>MID(C573, 6, 11)+Table1[[#This Row],[Day]]</f>
        <v>44607</v>
      </c>
      <c r="E573" s="38">
        <f>TIMEVALUE(MID(C573,17,9))</f>
        <v>0.84490740740740744</v>
      </c>
      <c r="F573" s="39">
        <f>_xlfn.NUMBERVALUE(MID(C573,26,6))/100</f>
        <v>0</v>
      </c>
      <c r="G573" s="39">
        <f>IF(Table1[[#This Row],[SHIFT]]&gt;0, Table1[[#This Row],[Time]]-TIME(Table1[[#This Row],[SHIFT]],0,0),Table1[[#This Row],[Time]]+TIME(ABS(Table1[[#This Row],[SHIFT]]),0,0))-Table1[[#This Row],[Day]]</f>
        <v>0.84490740740740744</v>
      </c>
      <c r="H573" s="7">
        <f>ROUND(IF(Table1[[#This Row],[SHIFT]]&gt;0, Table1[[#This Row],[Time]]-TIME(Table1[[#This Row],[SHIFT]],0,0),Table1[[#This Row],[Time]]+TIME(ABS(Table1[[#This Row],[SHIFT]]),0,0))-0.5, 0)</f>
        <v>0</v>
      </c>
    </row>
    <row r="574" spans="1:8">
      <c r="A574" s="27" t="s">
        <v>419</v>
      </c>
      <c r="B574" s="28" t="s">
        <v>94</v>
      </c>
      <c r="C574" s="29" t="s">
        <v>1099</v>
      </c>
      <c r="D574" s="37">
        <f>MID(C574, 6, 11)+Table1[[#This Row],[Day]]</f>
        <v>44614</v>
      </c>
      <c r="E574" s="38">
        <f>TIMEVALUE(MID(C574,17,9))</f>
        <v>0.78902777777777777</v>
      </c>
      <c r="F574" s="39">
        <f>_xlfn.NUMBERVALUE(MID(C574,26,6))/100</f>
        <v>0</v>
      </c>
      <c r="G574" s="39">
        <f>IF(Table1[[#This Row],[SHIFT]]&gt;0, Table1[[#This Row],[Time]]-TIME(Table1[[#This Row],[SHIFT]],0,0),Table1[[#This Row],[Time]]+TIME(ABS(Table1[[#This Row],[SHIFT]]),0,0))-Table1[[#This Row],[Day]]</f>
        <v>0.78902777777777777</v>
      </c>
      <c r="H574" s="7">
        <f>ROUND(IF(Table1[[#This Row],[SHIFT]]&gt;0, Table1[[#This Row],[Time]]-TIME(Table1[[#This Row],[SHIFT]],0,0),Table1[[#This Row],[Time]]+TIME(ABS(Table1[[#This Row],[SHIFT]]),0,0))-0.5, 0)</f>
        <v>0</v>
      </c>
    </row>
    <row r="575" spans="1:8">
      <c r="A575" s="27" t="s">
        <v>691</v>
      </c>
      <c r="B575" s="28" t="s">
        <v>98</v>
      </c>
      <c r="C575" s="29" t="s">
        <v>883</v>
      </c>
      <c r="D575" s="37">
        <f>MID(C575, 6, 11)+Table1[[#This Row],[Day]]</f>
        <v>44608</v>
      </c>
      <c r="E575" s="38">
        <f>TIMEVALUE(MID(C575,17,9))</f>
        <v>0.96403935185185186</v>
      </c>
      <c r="F575" s="39">
        <f>_xlfn.NUMBERVALUE(MID(C575,26,6))/100</f>
        <v>0</v>
      </c>
      <c r="G575" s="39">
        <f>IF(Table1[[#This Row],[SHIFT]]&gt;0, Table1[[#This Row],[Time]]-TIME(Table1[[#This Row],[SHIFT]],0,0),Table1[[#This Row],[Time]]+TIME(ABS(Table1[[#This Row],[SHIFT]]),0,0))-Table1[[#This Row],[Day]]</f>
        <v>0.96403935185185186</v>
      </c>
      <c r="H575" s="7">
        <f>ROUND(IF(Table1[[#This Row],[SHIFT]]&gt;0, Table1[[#This Row],[Time]]-TIME(Table1[[#This Row],[SHIFT]],0,0),Table1[[#This Row],[Time]]+TIME(ABS(Table1[[#This Row],[SHIFT]]),0,0))-0.5, 0)</f>
        <v>0</v>
      </c>
    </row>
    <row r="576" spans="1:8">
      <c r="A576" s="27" t="s">
        <v>691</v>
      </c>
      <c r="B576" s="28" t="s">
        <v>98</v>
      </c>
      <c r="C576" s="29" t="s">
        <v>692</v>
      </c>
      <c r="D576" s="37">
        <f>MID(C576, 6, 11)+Table1[[#This Row],[Day]]</f>
        <v>44610</v>
      </c>
      <c r="E576" s="38">
        <f>TIMEVALUE(MID(C576,17,9))</f>
        <v>0.93947916666666664</v>
      </c>
      <c r="F576" s="39">
        <f>_xlfn.NUMBERVALUE(MID(C576,26,6))/100</f>
        <v>0</v>
      </c>
      <c r="G576" s="39">
        <f>IF(Table1[[#This Row],[SHIFT]]&gt;0, Table1[[#This Row],[Time]]-TIME(Table1[[#This Row],[SHIFT]],0,0),Table1[[#This Row],[Time]]+TIME(ABS(Table1[[#This Row],[SHIFT]]),0,0))-Table1[[#This Row],[Day]]</f>
        <v>0.93947916666666664</v>
      </c>
      <c r="H576" s="7">
        <f>ROUND(IF(Table1[[#This Row],[SHIFT]]&gt;0, Table1[[#This Row],[Time]]-TIME(Table1[[#This Row],[SHIFT]],0,0),Table1[[#This Row],[Time]]+TIME(ABS(Table1[[#This Row],[SHIFT]]),0,0))-0.5, 0)</f>
        <v>0</v>
      </c>
    </row>
    <row r="577" spans="1:8">
      <c r="A577" s="27" t="s">
        <v>1039</v>
      </c>
      <c r="B577" s="28" t="s">
        <v>98</v>
      </c>
      <c r="C577" s="29" t="s">
        <v>1040</v>
      </c>
      <c r="D577" s="37">
        <f>MID(C577, 6, 11)+Table1[[#This Row],[Day]]</f>
        <v>44607</v>
      </c>
      <c r="E577" s="38">
        <f>TIMEVALUE(MID(C577,17,9))</f>
        <v>0.885625</v>
      </c>
      <c r="F577" s="39">
        <f>_xlfn.NUMBERVALUE(MID(C577,26,6))/100</f>
        <v>0</v>
      </c>
      <c r="G577" s="39">
        <f>IF(Table1[[#This Row],[SHIFT]]&gt;0, Table1[[#This Row],[Time]]-TIME(Table1[[#This Row],[SHIFT]],0,0),Table1[[#This Row],[Time]]+TIME(ABS(Table1[[#This Row],[SHIFT]]),0,0))-Table1[[#This Row],[Day]]</f>
        <v>0.885625</v>
      </c>
      <c r="H577" s="7">
        <f>ROUND(IF(Table1[[#This Row],[SHIFT]]&gt;0, Table1[[#This Row],[Time]]-TIME(Table1[[#This Row],[SHIFT]],0,0),Table1[[#This Row],[Time]]+TIME(ABS(Table1[[#This Row],[SHIFT]]),0,0))-0.5, 0)</f>
        <v>0</v>
      </c>
    </row>
    <row r="578" spans="1:8">
      <c r="A578" s="27" t="s">
        <v>676</v>
      </c>
      <c r="B578" s="28" t="s">
        <v>98</v>
      </c>
      <c r="C578" s="29" t="s">
        <v>677</v>
      </c>
      <c r="D578" s="37">
        <f>MID(C578, 6, 11)+Table1[[#This Row],[Day]]</f>
        <v>44613</v>
      </c>
      <c r="E578" s="38">
        <f>TIMEVALUE(MID(C578,17,9))</f>
        <v>0.27289351851851851</v>
      </c>
      <c r="F578" s="39">
        <f>_xlfn.NUMBERVALUE(MID(C578,26,6))/100</f>
        <v>0</v>
      </c>
      <c r="G578" s="39">
        <f>IF(Table1[[#This Row],[SHIFT]]&gt;0, Table1[[#This Row],[Time]]-TIME(Table1[[#This Row],[SHIFT]],0,0),Table1[[#This Row],[Time]]+TIME(ABS(Table1[[#This Row],[SHIFT]]),0,0))-Table1[[#This Row],[Day]]</f>
        <v>0.27289351851851851</v>
      </c>
      <c r="H578" s="7">
        <f>ROUND(IF(Table1[[#This Row],[SHIFT]]&gt;0, Table1[[#This Row],[Time]]-TIME(Table1[[#This Row],[SHIFT]],0,0),Table1[[#This Row],[Time]]+TIME(ABS(Table1[[#This Row],[SHIFT]]),0,0))-0.5, 0)</f>
        <v>0</v>
      </c>
    </row>
    <row r="579" spans="1:8">
      <c r="A579" s="27" t="s">
        <v>676</v>
      </c>
      <c r="B579" s="28" t="s">
        <v>91</v>
      </c>
      <c r="C579" s="29" t="s">
        <v>652</v>
      </c>
      <c r="D579" s="37">
        <f>MID(C579, 6, 11)+Table1[[#This Row],[Day]]</f>
        <v>44613</v>
      </c>
      <c r="E579" s="38">
        <f>TIMEVALUE(MID(C579,17,9))</f>
        <v>0.64547453703703705</v>
      </c>
      <c r="F579" s="39">
        <f>_xlfn.NUMBERVALUE(MID(C579,26,6))/100</f>
        <v>0</v>
      </c>
      <c r="G579" s="39">
        <f>IF(Table1[[#This Row],[SHIFT]]&gt;0, Table1[[#This Row],[Time]]-TIME(Table1[[#This Row],[SHIFT]],0,0),Table1[[#This Row],[Time]]+TIME(ABS(Table1[[#This Row],[SHIFT]]),0,0))-Table1[[#This Row],[Day]]</f>
        <v>0.64547453703703705</v>
      </c>
      <c r="H579" s="7">
        <f>ROUND(IF(Table1[[#This Row],[SHIFT]]&gt;0, Table1[[#This Row],[Time]]-TIME(Table1[[#This Row],[SHIFT]],0,0),Table1[[#This Row],[Time]]+TIME(ABS(Table1[[#This Row],[SHIFT]]),0,0))-0.5, 0)</f>
        <v>0</v>
      </c>
    </row>
    <row r="580" spans="1:8">
      <c r="A580" s="27" t="s">
        <v>1151</v>
      </c>
      <c r="B580" s="28" t="s">
        <v>98</v>
      </c>
      <c r="C580" s="29" t="s">
        <v>1152</v>
      </c>
      <c r="D580" s="37">
        <f>MID(C580, 6, 11)+Table1[[#This Row],[Day]]</f>
        <v>44614</v>
      </c>
      <c r="E580" s="38">
        <f>TIMEVALUE(MID(C580,17,9))</f>
        <v>0.32849537037037035</v>
      </c>
      <c r="F580" s="39">
        <f>_xlfn.NUMBERVALUE(MID(C580,26,6))/100</f>
        <v>0</v>
      </c>
      <c r="G580" s="39">
        <f>IF(Table1[[#This Row],[SHIFT]]&gt;0, Table1[[#This Row],[Time]]-TIME(Table1[[#This Row],[SHIFT]],0,0),Table1[[#This Row],[Time]]+TIME(ABS(Table1[[#This Row],[SHIFT]]),0,0))-Table1[[#This Row],[Day]]</f>
        <v>0.32849537037037035</v>
      </c>
      <c r="H580" s="7">
        <f>ROUND(IF(Table1[[#This Row],[SHIFT]]&gt;0, Table1[[#This Row],[Time]]-TIME(Table1[[#This Row],[SHIFT]],0,0),Table1[[#This Row],[Time]]+TIME(ABS(Table1[[#This Row],[SHIFT]]),0,0))-0.5, 0)</f>
        <v>0</v>
      </c>
    </row>
    <row r="581" spans="1:8">
      <c r="A581" s="27" t="s">
        <v>1151</v>
      </c>
      <c r="B581" s="28" t="s">
        <v>91</v>
      </c>
      <c r="C581" s="29" t="s">
        <v>1117</v>
      </c>
      <c r="D581" s="37">
        <f>MID(C581, 6, 11)+Table1[[#This Row],[Day]]</f>
        <v>44614</v>
      </c>
      <c r="E581" s="38">
        <f>TIMEVALUE(MID(C581,17,9))</f>
        <v>0.72026620370370376</v>
      </c>
      <c r="F581" s="39">
        <f>_xlfn.NUMBERVALUE(MID(C581,26,6))/100</f>
        <v>0</v>
      </c>
      <c r="G581" s="39">
        <f>IF(Table1[[#This Row],[SHIFT]]&gt;0, Table1[[#This Row],[Time]]-TIME(Table1[[#This Row],[SHIFT]],0,0),Table1[[#This Row],[Time]]+TIME(ABS(Table1[[#This Row],[SHIFT]]),0,0))-Table1[[#This Row],[Day]]</f>
        <v>0.72026620370370376</v>
      </c>
      <c r="H581" s="7">
        <f>ROUND(IF(Table1[[#This Row],[SHIFT]]&gt;0, Table1[[#This Row],[Time]]-TIME(Table1[[#This Row],[SHIFT]],0,0),Table1[[#This Row],[Time]]+TIME(ABS(Table1[[#This Row],[SHIFT]]),0,0))-0.5, 0)</f>
        <v>0</v>
      </c>
    </row>
    <row r="582" spans="1:8">
      <c r="A582" s="27" t="s">
        <v>1151</v>
      </c>
      <c r="B582" s="28" t="s">
        <v>98</v>
      </c>
      <c r="C582" s="29" t="s">
        <v>1106</v>
      </c>
      <c r="D582" s="37">
        <f>MID(C582, 6, 11)+Table1[[#This Row],[Day]]</f>
        <v>44614</v>
      </c>
      <c r="E582" s="38">
        <f>TIMEVALUE(MID(C582,17,9))</f>
        <v>0.77127314814814818</v>
      </c>
      <c r="F582" s="39">
        <f>_xlfn.NUMBERVALUE(MID(C582,26,6))/100</f>
        <v>0</v>
      </c>
      <c r="G582" s="39">
        <f>IF(Table1[[#This Row],[SHIFT]]&gt;0, Table1[[#This Row],[Time]]-TIME(Table1[[#This Row],[SHIFT]],0,0),Table1[[#This Row],[Time]]+TIME(ABS(Table1[[#This Row],[SHIFT]]),0,0))-Table1[[#This Row],[Day]]</f>
        <v>0.77127314814814818</v>
      </c>
      <c r="H582" s="7">
        <f>ROUND(IF(Table1[[#This Row],[SHIFT]]&gt;0, Table1[[#This Row],[Time]]-TIME(Table1[[#This Row],[SHIFT]],0,0),Table1[[#This Row],[Time]]+TIME(ABS(Table1[[#This Row],[SHIFT]]),0,0))-0.5, 0)</f>
        <v>0</v>
      </c>
    </row>
    <row r="583" spans="1:8">
      <c r="A583" s="27" t="s">
        <v>1151</v>
      </c>
      <c r="B583" s="28" t="s">
        <v>94</v>
      </c>
      <c r="C583" s="29" t="s">
        <v>1102</v>
      </c>
      <c r="D583" s="37">
        <f>MID(C583, 6, 11)+Table1[[#This Row],[Day]]</f>
        <v>44614</v>
      </c>
      <c r="E583" s="38">
        <f>TIMEVALUE(MID(C583,17,9))</f>
        <v>0.77560185185185182</v>
      </c>
      <c r="F583" s="39">
        <f>_xlfn.NUMBERVALUE(MID(C583,26,6))/100</f>
        <v>0</v>
      </c>
      <c r="G583" s="39">
        <f>IF(Table1[[#This Row],[SHIFT]]&gt;0, Table1[[#This Row],[Time]]-TIME(Table1[[#This Row],[SHIFT]],0,0),Table1[[#This Row],[Time]]+TIME(ABS(Table1[[#This Row],[SHIFT]]),0,0))-Table1[[#This Row],[Day]]</f>
        <v>0.77560185185185182</v>
      </c>
      <c r="H583" s="7">
        <f>ROUND(IF(Table1[[#This Row],[SHIFT]]&gt;0, Table1[[#This Row],[Time]]-TIME(Table1[[#This Row],[SHIFT]],0,0),Table1[[#This Row],[Time]]+TIME(ABS(Table1[[#This Row],[SHIFT]]),0,0))-0.5, 0)</f>
        <v>0</v>
      </c>
    </row>
    <row r="584" spans="1:8">
      <c r="A584" s="27" t="s">
        <v>1151</v>
      </c>
      <c r="B584" s="28" t="s">
        <v>91</v>
      </c>
      <c r="C584" s="29" t="s">
        <v>1100</v>
      </c>
      <c r="D584" s="37">
        <f>MID(C584, 6, 11)+Table1[[#This Row],[Day]]</f>
        <v>44614</v>
      </c>
      <c r="E584" s="38">
        <f>TIMEVALUE(MID(C584,17,9))</f>
        <v>0.78453703703703714</v>
      </c>
      <c r="F584" s="39">
        <f>_xlfn.NUMBERVALUE(MID(C584,26,6))/100</f>
        <v>0</v>
      </c>
      <c r="G584" s="39">
        <f>IF(Table1[[#This Row],[SHIFT]]&gt;0, Table1[[#This Row],[Time]]-TIME(Table1[[#This Row],[SHIFT]],0,0),Table1[[#This Row],[Time]]+TIME(ABS(Table1[[#This Row],[SHIFT]]),0,0))-Table1[[#This Row],[Day]]</f>
        <v>0.78453703703703714</v>
      </c>
      <c r="H584" s="7">
        <f>ROUND(IF(Table1[[#This Row],[SHIFT]]&gt;0, Table1[[#This Row],[Time]]-TIME(Table1[[#This Row],[SHIFT]],0,0),Table1[[#This Row],[Time]]+TIME(ABS(Table1[[#This Row],[SHIFT]]),0,0))-0.5, 0)</f>
        <v>0</v>
      </c>
    </row>
    <row r="585" spans="1:8">
      <c r="A585" s="27" t="s">
        <v>1151</v>
      </c>
      <c r="B585" s="28" t="s">
        <v>91</v>
      </c>
      <c r="C585" s="29" t="s">
        <v>1098</v>
      </c>
      <c r="D585" s="37">
        <f>MID(C585, 6, 11)+Table1[[#This Row],[Day]]</f>
        <v>44614</v>
      </c>
      <c r="E585" s="38">
        <f>TIMEVALUE(MID(C585,17,9))</f>
        <v>0.79143518518518519</v>
      </c>
      <c r="F585" s="39">
        <f>_xlfn.NUMBERVALUE(MID(C585,26,6))/100</f>
        <v>0</v>
      </c>
      <c r="G585" s="39">
        <f>IF(Table1[[#This Row],[SHIFT]]&gt;0, Table1[[#This Row],[Time]]-TIME(Table1[[#This Row],[SHIFT]],0,0),Table1[[#This Row],[Time]]+TIME(ABS(Table1[[#This Row],[SHIFT]]),0,0))-Table1[[#This Row],[Day]]</f>
        <v>0.79143518518518519</v>
      </c>
      <c r="H585" s="7">
        <f>ROUND(IF(Table1[[#This Row],[SHIFT]]&gt;0, Table1[[#This Row],[Time]]-TIME(Table1[[#This Row],[SHIFT]],0,0),Table1[[#This Row],[Time]]+TIME(ABS(Table1[[#This Row],[SHIFT]]),0,0))-0.5, 0)</f>
        <v>0</v>
      </c>
    </row>
    <row r="586" spans="1:8">
      <c r="A586" s="27" t="s">
        <v>1151</v>
      </c>
      <c r="B586" s="28" t="s">
        <v>94</v>
      </c>
      <c r="C586" s="29" t="s">
        <v>1097</v>
      </c>
      <c r="D586" s="37">
        <f>MID(C586, 6, 11)+Table1[[#This Row],[Day]]</f>
        <v>44614</v>
      </c>
      <c r="E586" s="38">
        <f>TIMEVALUE(MID(C586,17,9))</f>
        <v>0.80497685185185175</v>
      </c>
      <c r="F586" s="39">
        <f>_xlfn.NUMBERVALUE(MID(C586,26,6))/100</f>
        <v>0</v>
      </c>
      <c r="G586" s="39">
        <f>IF(Table1[[#This Row],[SHIFT]]&gt;0, Table1[[#This Row],[Time]]-TIME(Table1[[#This Row],[SHIFT]],0,0),Table1[[#This Row],[Time]]+TIME(ABS(Table1[[#This Row],[SHIFT]]),0,0))-Table1[[#This Row],[Day]]</f>
        <v>0.80497685185185175</v>
      </c>
      <c r="H586" s="7">
        <f>ROUND(IF(Table1[[#This Row],[SHIFT]]&gt;0, Table1[[#This Row],[Time]]-TIME(Table1[[#This Row],[SHIFT]],0,0),Table1[[#This Row],[Time]]+TIME(ABS(Table1[[#This Row],[SHIFT]]),0,0))-0.5, 0)</f>
        <v>0</v>
      </c>
    </row>
    <row r="587" spans="1:8">
      <c r="A587" s="27" t="s">
        <v>1151</v>
      </c>
      <c r="B587" s="28" t="s">
        <v>98</v>
      </c>
      <c r="C587" s="29" t="s">
        <v>1096</v>
      </c>
      <c r="D587" s="37">
        <f>MID(C587, 6, 11)+Table1[[#This Row],[Day]]</f>
        <v>44614</v>
      </c>
      <c r="E587" s="38">
        <f>TIMEVALUE(MID(C587,17,9))</f>
        <v>0.81704861111111116</v>
      </c>
      <c r="F587" s="39">
        <f>_xlfn.NUMBERVALUE(MID(C587,26,6))/100</f>
        <v>0</v>
      </c>
      <c r="G587" s="39">
        <f>IF(Table1[[#This Row],[SHIFT]]&gt;0, Table1[[#This Row],[Time]]-TIME(Table1[[#This Row],[SHIFT]],0,0),Table1[[#This Row],[Time]]+TIME(ABS(Table1[[#This Row],[SHIFT]]),0,0))-Table1[[#This Row],[Day]]</f>
        <v>0.81704861111111116</v>
      </c>
      <c r="H587" s="7">
        <f>ROUND(IF(Table1[[#This Row],[SHIFT]]&gt;0, Table1[[#This Row],[Time]]-TIME(Table1[[#This Row],[SHIFT]],0,0),Table1[[#This Row],[Time]]+TIME(ABS(Table1[[#This Row],[SHIFT]]),0,0))-0.5, 0)</f>
        <v>0</v>
      </c>
    </row>
    <row r="588" spans="1:8">
      <c r="A588" s="27" t="s">
        <v>1151</v>
      </c>
      <c r="B588" s="28" t="s">
        <v>98</v>
      </c>
      <c r="C588" s="29" t="s">
        <v>1095</v>
      </c>
      <c r="D588" s="37">
        <f>MID(C588, 6, 11)+Table1[[#This Row],[Day]]</f>
        <v>44614</v>
      </c>
      <c r="E588" s="38">
        <f>TIMEVALUE(MID(C588,17,9))</f>
        <v>0.81918981481481479</v>
      </c>
      <c r="F588" s="39">
        <f>_xlfn.NUMBERVALUE(MID(C588,26,6))/100</f>
        <v>0</v>
      </c>
      <c r="G588" s="39">
        <f>IF(Table1[[#This Row],[SHIFT]]&gt;0, Table1[[#This Row],[Time]]-TIME(Table1[[#This Row],[SHIFT]],0,0),Table1[[#This Row],[Time]]+TIME(ABS(Table1[[#This Row],[SHIFT]]),0,0))-Table1[[#This Row],[Day]]</f>
        <v>0.81918981481481479</v>
      </c>
      <c r="H588" s="7">
        <f>ROUND(IF(Table1[[#This Row],[SHIFT]]&gt;0, Table1[[#This Row],[Time]]-TIME(Table1[[#This Row],[SHIFT]],0,0),Table1[[#This Row],[Time]]+TIME(ABS(Table1[[#This Row],[SHIFT]]),0,0))-0.5, 0)</f>
        <v>0</v>
      </c>
    </row>
    <row r="589" spans="1:8">
      <c r="A589" s="27" t="s">
        <v>1151</v>
      </c>
      <c r="B589" s="28" t="s">
        <v>98</v>
      </c>
      <c r="C589" s="29" t="s">
        <v>1094</v>
      </c>
      <c r="D589" s="37">
        <f>MID(C589, 6, 11)+Table1[[#This Row],[Day]]</f>
        <v>44614</v>
      </c>
      <c r="E589" s="38">
        <f>TIMEVALUE(MID(C589,17,9))</f>
        <v>0.82085648148148149</v>
      </c>
      <c r="F589" s="39">
        <f>_xlfn.NUMBERVALUE(MID(C589,26,6))/100</f>
        <v>0</v>
      </c>
      <c r="G589" s="39">
        <f>IF(Table1[[#This Row],[SHIFT]]&gt;0, Table1[[#This Row],[Time]]-TIME(Table1[[#This Row],[SHIFT]],0,0),Table1[[#This Row],[Time]]+TIME(ABS(Table1[[#This Row],[SHIFT]]),0,0))-Table1[[#This Row],[Day]]</f>
        <v>0.82085648148148149</v>
      </c>
      <c r="H589" s="7">
        <f>ROUND(IF(Table1[[#This Row],[SHIFT]]&gt;0, Table1[[#This Row],[Time]]-TIME(Table1[[#This Row],[SHIFT]],0,0),Table1[[#This Row],[Time]]+TIME(ABS(Table1[[#This Row],[SHIFT]]),0,0))-0.5, 0)</f>
        <v>0</v>
      </c>
    </row>
    <row r="590" spans="1:8">
      <c r="A590" s="27" t="s">
        <v>1151</v>
      </c>
      <c r="B590" s="28" t="s">
        <v>98</v>
      </c>
      <c r="C590" s="29" t="s">
        <v>1062</v>
      </c>
      <c r="D590" s="37">
        <f>MID(C590, 6, 11)+Table1[[#This Row],[Day]]</f>
        <v>44614</v>
      </c>
      <c r="E590" s="38">
        <f>TIMEVALUE(MID(C590,17,9))</f>
        <v>0.88998842592592586</v>
      </c>
      <c r="F590" s="39">
        <f>_xlfn.NUMBERVALUE(MID(C590,26,6))/100</f>
        <v>0</v>
      </c>
      <c r="G590" s="39">
        <f>IF(Table1[[#This Row],[SHIFT]]&gt;0, Table1[[#This Row],[Time]]-TIME(Table1[[#This Row],[SHIFT]],0,0),Table1[[#This Row],[Time]]+TIME(ABS(Table1[[#This Row],[SHIFT]]),0,0))-Table1[[#This Row],[Day]]</f>
        <v>0.88998842592592586</v>
      </c>
      <c r="H590" s="7">
        <f>ROUND(IF(Table1[[#This Row],[SHIFT]]&gt;0, Table1[[#This Row],[Time]]-TIME(Table1[[#This Row],[SHIFT]],0,0),Table1[[#This Row],[Time]]+TIME(ABS(Table1[[#This Row],[SHIFT]]),0,0))-0.5, 0)</f>
        <v>0</v>
      </c>
    </row>
    <row r="591" spans="1:8">
      <c r="A591" s="27" t="s">
        <v>1151</v>
      </c>
      <c r="B591" s="28" t="s">
        <v>91</v>
      </c>
      <c r="C591" s="29" t="s">
        <v>1049</v>
      </c>
      <c r="D591" s="37">
        <f>MID(C591, 6, 11)+Table1[[#This Row],[Day]]</f>
        <v>44615</v>
      </c>
      <c r="E591" s="38">
        <f>TIMEVALUE(MID(C591,17,9))</f>
        <v>0.47600694444444441</v>
      </c>
      <c r="F591" s="39">
        <f>_xlfn.NUMBERVALUE(MID(C591,26,6))/100</f>
        <v>0</v>
      </c>
      <c r="G591" s="39">
        <f>IF(Table1[[#This Row],[SHIFT]]&gt;0, Table1[[#This Row],[Time]]-TIME(Table1[[#This Row],[SHIFT]],0,0),Table1[[#This Row],[Time]]+TIME(ABS(Table1[[#This Row],[SHIFT]]),0,0))-Table1[[#This Row],[Day]]</f>
        <v>0.47600694444444441</v>
      </c>
      <c r="H591" s="7">
        <f>ROUND(IF(Table1[[#This Row],[SHIFT]]&gt;0, Table1[[#This Row],[Time]]-TIME(Table1[[#This Row],[SHIFT]],0,0),Table1[[#This Row],[Time]]+TIME(ABS(Table1[[#This Row],[SHIFT]]),0,0))-0.5, 0)</f>
        <v>0</v>
      </c>
    </row>
    <row r="592" spans="1:8">
      <c r="A592" s="27" t="s">
        <v>1036</v>
      </c>
      <c r="B592" s="28" t="s">
        <v>98</v>
      </c>
      <c r="C592" s="29" t="s">
        <v>1037</v>
      </c>
      <c r="D592" s="37">
        <f>MID(C592, 6, 11)+Table1[[#This Row],[Day]]</f>
        <v>44607</v>
      </c>
      <c r="E592" s="38">
        <f>TIMEVALUE(MID(C592,17,9))</f>
        <v>0.9110300925925926</v>
      </c>
      <c r="F592" s="39">
        <f>_xlfn.NUMBERVALUE(MID(C592,26,6))/100</f>
        <v>0</v>
      </c>
      <c r="G592" s="39">
        <f>IF(Table1[[#This Row],[SHIFT]]&gt;0, Table1[[#This Row],[Time]]-TIME(Table1[[#This Row],[SHIFT]],0,0),Table1[[#This Row],[Time]]+TIME(ABS(Table1[[#This Row],[SHIFT]]),0,0))-Table1[[#This Row],[Day]]</f>
        <v>0.9110300925925926</v>
      </c>
      <c r="H592" s="7">
        <f>ROUND(IF(Table1[[#This Row],[SHIFT]]&gt;0, Table1[[#This Row],[Time]]-TIME(Table1[[#This Row],[SHIFT]],0,0),Table1[[#This Row],[Time]]+TIME(ABS(Table1[[#This Row],[SHIFT]]),0,0))-0.5, 0)</f>
        <v>0</v>
      </c>
    </row>
    <row r="593" spans="1:8">
      <c r="A593" s="27" t="s">
        <v>1036</v>
      </c>
      <c r="B593" s="28" t="s">
        <v>91</v>
      </c>
      <c r="C593" s="29" t="s">
        <v>1031</v>
      </c>
      <c r="D593" s="37">
        <f>MID(C593, 6, 11)+Table1[[#This Row],[Day]]</f>
        <v>44607</v>
      </c>
      <c r="E593" s="38">
        <f>TIMEVALUE(MID(C593,17,9))</f>
        <v>0.95454861111111111</v>
      </c>
      <c r="F593" s="39">
        <f>_xlfn.NUMBERVALUE(MID(C593,26,6))/100</f>
        <v>0</v>
      </c>
      <c r="G593" s="39">
        <f>IF(Table1[[#This Row],[SHIFT]]&gt;0, Table1[[#This Row],[Time]]-TIME(Table1[[#This Row],[SHIFT]],0,0),Table1[[#This Row],[Time]]+TIME(ABS(Table1[[#This Row],[SHIFT]]),0,0))-Table1[[#This Row],[Day]]</f>
        <v>0.95454861111111111</v>
      </c>
      <c r="H593" s="7">
        <f>ROUND(IF(Table1[[#This Row],[SHIFT]]&gt;0, Table1[[#This Row],[Time]]-TIME(Table1[[#This Row],[SHIFT]],0,0),Table1[[#This Row],[Time]]+TIME(ABS(Table1[[#This Row],[SHIFT]]),0,0))-0.5, 0)</f>
        <v>0</v>
      </c>
    </row>
    <row r="594" spans="1:8">
      <c r="A594" s="27" t="s">
        <v>775</v>
      </c>
      <c r="B594" s="28" t="s">
        <v>93</v>
      </c>
      <c r="C594" s="29" t="s">
        <v>776</v>
      </c>
      <c r="D594" s="37">
        <f>MID(C594, 6, 11)+Table1[[#This Row],[Day]]</f>
        <v>44610</v>
      </c>
      <c r="E594" s="38">
        <f>TIMEVALUE(MID(C594,17,9))</f>
        <v>9.1319444444444443E-3</v>
      </c>
      <c r="F594" s="39">
        <f>_xlfn.NUMBERVALUE(MID(C594,26,6))/100</f>
        <v>0</v>
      </c>
      <c r="G594" s="39">
        <f>IF(Table1[[#This Row],[SHIFT]]&gt;0, Table1[[#This Row],[Time]]-TIME(Table1[[#This Row],[SHIFT]],0,0),Table1[[#This Row],[Time]]+TIME(ABS(Table1[[#This Row],[SHIFT]]),0,0))-Table1[[#This Row],[Day]]</f>
        <v>9.1319444444444443E-3</v>
      </c>
      <c r="H594" s="7">
        <f>ROUND(IF(Table1[[#This Row],[SHIFT]]&gt;0, Table1[[#This Row],[Time]]-TIME(Table1[[#This Row],[SHIFT]],0,0),Table1[[#This Row],[Time]]+TIME(ABS(Table1[[#This Row],[SHIFT]]),0,0))-0.5, 0)</f>
        <v>0</v>
      </c>
    </row>
    <row r="595" spans="1:8">
      <c r="A595" s="27" t="s">
        <v>775</v>
      </c>
      <c r="B595" s="28" t="s">
        <v>91</v>
      </c>
      <c r="C595" s="29" t="s">
        <v>767</v>
      </c>
      <c r="D595" s="37">
        <f>MID(C595, 6, 11)+Table1[[#This Row],[Day]]</f>
        <v>44610</v>
      </c>
      <c r="E595" s="38">
        <f>TIMEVALUE(MID(C595,17,9))</f>
        <v>8.6342592592592596E-2</v>
      </c>
      <c r="F595" s="39">
        <f>_xlfn.NUMBERVALUE(MID(C595,26,6))/100</f>
        <v>0</v>
      </c>
      <c r="G595" s="39">
        <f>IF(Table1[[#This Row],[SHIFT]]&gt;0, Table1[[#This Row],[Time]]-TIME(Table1[[#This Row],[SHIFT]],0,0),Table1[[#This Row],[Time]]+TIME(ABS(Table1[[#This Row],[SHIFT]]),0,0))-Table1[[#This Row],[Day]]</f>
        <v>8.6342592592592596E-2</v>
      </c>
      <c r="H595" s="7">
        <f>ROUND(IF(Table1[[#This Row],[SHIFT]]&gt;0, Table1[[#This Row],[Time]]-TIME(Table1[[#This Row],[SHIFT]],0,0),Table1[[#This Row],[Time]]+TIME(ABS(Table1[[#This Row],[SHIFT]]),0,0))-0.5, 0)</f>
        <v>0</v>
      </c>
    </row>
    <row r="596" spans="1:8">
      <c r="A596" s="27" t="s">
        <v>775</v>
      </c>
      <c r="B596" s="28" t="s">
        <v>91</v>
      </c>
      <c r="C596" s="29" t="s">
        <v>766</v>
      </c>
      <c r="D596" s="37">
        <f>MID(C596, 6, 11)+Table1[[#This Row],[Day]]</f>
        <v>44610</v>
      </c>
      <c r="E596" s="38">
        <f>TIMEVALUE(MID(C596,17,9))</f>
        <v>8.9340277777777768E-2</v>
      </c>
      <c r="F596" s="39">
        <f>_xlfn.NUMBERVALUE(MID(C596,26,6))/100</f>
        <v>0</v>
      </c>
      <c r="G596" s="39">
        <f>IF(Table1[[#This Row],[SHIFT]]&gt;0, Table1[[#This Row],[Time]]-TIME(Table1[[#This Row],[SHIFT]],0,0),Table1[[#This Row],[Time]]+TIME(ABS(Table1[[#This Row],[SHIFT]]),0,0))-Table1[[#This Row],[Day]]</f>
        <v>8.9340277777777768E-2</v>
      </c>
      <c r="H596" s="7">
        <f>ROUND(IF(Table1[[#This Row],[SHIFT]]&gt;0, Table1[[#This Row],[Time]]-TIME(Table1[[#This Row],[SHIFT]],0,0),Table1[[#This Row],[Time]]+TIME(ABS(Table1[[#This Row],[SHIFT]]),0,0))-0.5, 0)</f>
        <v>0</v>
      </c>
    </row>
    <row r="597" spans="1:8">
      <c r="A597" s="27" t="s">
        <v>775</v>
      </c>
      <c r="B597" s="28" t="s">
        <v>93</v>
      </c>
      <c r="C597" s="29" t="s">
        <v>765</v>
      </c>
      <c r="D597" s="37">
        <f>MID(C597, 6, 11)+Table1[[#This Row],[Day]]</f>
        <v>44610</v>
      </c>
      <c r="E597" s="38">
        <f>TIMEVALUE(MID(C597,17,9))</f>
        <v>0.19318287037037038</v>
      </c>
      <c r="F597" s="39">
        <f>_xlfn.NUMBERVALUE(MID(C597,26,6))/100</f>
        <v>0</v>
      </c>
      <c r="G597" s="39">
        <f>IF(Table1[[#This Row],[SHIFT]]&gt;0, Table1[[#This Row],[Time]]-TIME(Table1[[#This Row],[SHIFT]],0,0),Table1[[#This Row],[Time]]+TIME(ABS(Table1[[#This Row],[SHIFT]]),0,0))-Table1[[#This Row],[Day]]</f>
        <v>0.19318287037037038</v>
      </c>
      <c r="H597" s="7">
        <f>ROUND(IF(Table1[[#This Row],[SHIFT]]&gt;0, Table1[[#This Row],[Time]]-TIME(Table1[[#This Row],[SHIFT]],0,0),Table1[[#This Row],[Time]]+TIME(ABS(Table1[[#This Row],[SHIFT]]),0,0))-0.5, 0)</f>
        <v>0</v>
      </c>
    </row>
    <row r="598" spans="1:8">
      <c r="A598" s="27" t="s">
        <v>775</v>
      </c>
      <c r="B598" s="28" t="s">
        <v>457</v>
      </c>
      <c r="C598" s="29" t="s">
        <v>762</v>
      </c>
      <c r="D598" s="37">
        <f>MID(C598, 6, 11)+Table1[[#This Row],[Day]]</f>
        <v>44610</v>
      </c>
      <c r="E598" s="38">
        <f>TIMEVALUE(MID(C598,17,9))</f>
        <v>0.3754513888888889</v>
      </c>
      <c r="F598" s="39">
        <f>_xlfn.NUMBERVALUE(MID(C598,26,6))/100</f>
        <v>0</v>
      </c>
      <c r="G598" s="39">
        <f>IF(Table1[[#This Row],[SHIFT]]&gt;0, Table1[[#This Row],[Time]]-TIME(Table1[[#This Row],[SHIFT]],0,0),Table1[[#This Row],[Time]]+TIME(ABS(Table1[[#This Row],[SHIFT]]),0,0))-Table1[[#This Row],[Day]]</f>
        <v>0.3754513888888889</v>
      </c>
      <c r="H598" s="7">
        <f>ROUND(IF(Table1[[#This Row],[SHIFT]]&gt;0, Table1[[#This Row],[Time]]-TIME(Table1[[#This Row],[SHIFT]],0,0),Table1[[#This Row],[Time]]+TIME(ABS(Table1[[#This Row],[SHIFT]]),0,0))-0.5, 0)</f>
        <v>0</v>
      </c>
    </row>
    <row r="599" spans="1:8">
      <c r="A599" s="27" t="s">
        <v>775</v>
      </c>
      <c r="B599" s="28" t="s">
        <v>93</v>
      </c>
      <c r="C599" s="29" t="s">
        <v>729</v>
      </c>
      <c r="D599" s="37">
        <f>MID(C599, 6, 11)+Table1[[#This Row],[Day]]</f>
        <v>44610</v>
      </c>
      <c r="E599" s="38">
        <f>TIMEVALUE(MID(C599,17,9))</f>
        <v>0.77075231481481488</v>
      </c>
      <c r="F599" s="39">
        <f>_xlfn.NUMBERVALUE(MID(C599,26,6))/100</f>
        <v>0</v>
      </c>
      <c r="G599" s="39">
        <f>IF(Table1[[#This Row],[SHIFT]]&gt;0, Table1[[#This Row],[Time]]-TIME(Table1[[#This Row],[SHIFT]],0,0),Table1[[#This Row],[Time]]+TIME(ABS(Table1[[#This Row],[SHIFT]]),0,0))-Table1[[#This Row],[Day]]</f>
        <v>0.77075231481481488</v>
      </c>
      <c r="H599" s="7">
        <f>ROUND(IF(Table1[[#This Row],[SHIFT]]&gt;0, Table1[[#This Row],[Time]]-TIME(Table1[[#This Row],[SHIFT]],0,0),Table1[[#This Row],[Time]]+TIME(ABS(Table1[[#This Row],[SHIFT]]),0,0))-0.5, 0)</f>
        <v>0</v>
      </c>
    </row>
    <row r="600" spans="1:8">
      <c r="A600" s="27" t="s">
        <v>775</v>
      </c>
      <c r="B600" s="28" t="s">
        <v>91</v>
      </c>
      <c r="C600" s="29" t="s">
        <v>726</v>
      </c>
      <c r="D600" s="37">
        <f>MID(C600, 6, 11)+Table1[[#This Row],[Day]]</f>
        <v>44610</v>
      </c>
      <c r="E600" s="38">
        <f>TIMEVALUE(MID(C600,17,9))</f>
        <v>0.7871527777777777</v>
      </c>
      <c r="F600" s="39">
        <f>_xlfn.NUMBERVALUE(MID(C600,26,6))/100</f>
        <v>0</v>
      </c>
      <c r="G600" s="39">
        <f>IF(Table1[[#This Row],[SHIFT]]&gt;0, Table1[[#This Row],[Time]]-TIME(Table1[[#This Row],[SHIFT]],0,0),Table1[[#This Row],[Time]]+TIME(ABS(Table1[[#This Row],[SHIFT]]),0,0))-Table1[[#This Row],[Day]]</f>
        <v>0.7871527777777777</v>
      </c>
      <c r="H600" s="7">
        <f>ROUND(IF(Table1[[#This Row],[SHIFT]]&gt;0, Table1[[#This Row],[Time]]-TIME(Table1[[#This Row],[SHIFT]],0,0),Table1[[#This Row],[Time]]+TIME(ABS(Table1[[#This Row],[SHIFT]]),0,0))-0.5, 0)</f>
        <v>0</v>
      </c>
    </row>
    <row r="601" spans="1:8">
      <c r="A601" s="27" t="s">
        <v>775</v>
      </c>
      <c r="B601" s="28" t="s">
        <v>93</v>
      </c>
      <c r="C601" s="29" t="s">
        <v>725</v>
      </c>
      <c r="D601" s="37">
        <f>MID(C601, 6, 11)+Table1[[#This Row],[Day]]</f>
        <v>44610</v>
      </c>
      <c r="E601" s="38">
        <f>TIMEVALUE(MID(C601,17,9))</f>
        <v>0.79778935185185185</v>
      </c>
      <c r="F601" s="39">
        <f>_xlfn.NUMBERVALUE(MID(C601,26,6))/100</f>
        <v>0</v>
      </c>
      <c r="G601" s="39">
        <f>IF(Table1[[#This Row],[SHIFT]]&gt;0, Table1[[#This Row],[Time]]-TIME(Table1[[#This Row],[SHIFT]],0,0),Table1[[#This Row],[Time]]+TIME(ABS(Table1[[#This Row],[SHIFT]]),0,0))-Table1[[#This Row],[Day]]</f>
        <v>0.79778935185185185</v>
      </c>
      <c r="H601" s="7">
        <f>ROUND(IF(Table1[[#This Row],[SHIFT]]&gt;0, Table1[[#This Row],[Time]]-TIME(Table1[[#This Row],[SHIFT]],0,0),Table1[[#This Row],[Time]]+TIME(ABS(Table1[[#This Row],[SHIFT]]),0,0))-0.5, 0)</f>
        <v>0</v>
      </c>
    </row>
    <row r="602" spans="1:8">
      <c r="A602" s="27" t="s">
        <v>775</v>
      </c>
      <c r="B602" s="28" t="s">
        <v>98</v>
      </c>
      <c r="C602" s="29" t="s">
        <v>724</v>
      </c>
      <c r="D602" s="37">
        <f>MID(C602, 6, 11)+Table1[[#This Row],[Day]]</f>
        <v>44610</v>
      </c>
      <c r="E602" s="38">
        <f>TIMEVALUE(MID(C602,17,9))</f>
        <v>0.79934027777777772</v>
      </c>
      <c r="F602" s="39">
        <f>_xlfn.NUMBERVALUE(MID(C602,26,6))/100</f>
        <v>0</v>
      </c>
      <c r="G602" s="39">
        <f>IF(Table1[[#This Row],[SHIFT]]&gt;0, Table1[[#This Row],[Time]]-TIME(Table1[[#This Row],[SHIFT]],0,0),Table1[[#This Row],[Time]]+TIME(ABS(Table1[[#This Row],[SHIFT]]),0,0))-Table1[[#This Row],[Day]]</f>
        <v>0.79934027777777772</v>
      </c>
      <c r="H602" s="7">
        <f>ROUND(IF(Table1[[#This Row],[SHIFT]]&gt;0, Table1[[#This Row],[Time]]-TIME(Table1[[#This Row],[SHIFT]],0,0),Table1[[#This Row],[Time]]+TIME(ABS(Table1[[#This Row],[SHIFT]]),0,0))-0.5, 0)</f>
        <v>0</v>
      </c>
    </row>
    <row r="603" spans="1:8">
      <c r="A603" s="27" t="s">
        <v>775</v>
      </c>
      <c r="B603" s="28" t="s">
        <v>91</v>
      </c>
      <c r="C603" s="29" t="s">
        <v>721</v>
      </c>
      <c r="D603" s="37">
        <f>MID(C603, 6, 11)+Table1[[#This Row],[Day]]</f>
        <v>44610</v>
      </c>
      <c r="E603" s="38">
        <f>TIMEVALUE(MID(C603,17,9))</f>
        <v>0.82033564814814808</v>
      </c>
      <c r="F603" s="39">
        <f>_xlfn.NUMBERVALUE(MID(C603,26,6))/100</f>
        <v>0</v>
      </c>
      <c r="G603" s="39">
        <f>IF(Table1[[#This Row],[SHIFT]]&gt;0, Table1[[#This Row],[Time]]-TIME(Table1[[#This Row],[SHIFT]],0,0),Table1[[#This Row],[Time]]+TIME(ABS(Table1[[#This Row],[SHIFT]]),0,0))-Table1[[#This Row],[Day]]</f>
        <v>0.82033564814814808</v>
      </c>
      <c r="H603" s="7">
        <f>ROUND(IF(Table1[[#This Row],[SHIFT]]&gt;0, Table1[[#This Row],[Time]]-TIME(Table1[[#This Row],[SHIFT]],0,0),Table1[[#This Row],[Time]]+TIME(ABS(Table1[[#This Row],[SHIFT]]),0,0))-0.5, 0)</f>
        <v>0</v>
      </c>
    </row>
    <row r="604" spans="1:8">
      <c r="A604" s="27" t="s">
        <v>775</v>
      </c>
      <c r="B604" s="28" t="s">
        <v>93</v>
      </c>
      <c r="C604" s="29" t="s">
        <v>719</v>
      </c>
      <c r="D604" s="37">
        <f>MID(C604, 6, 11)+Table1[[#This Row],[Day]]</f>
        <v>44610</v>
      </c>
      <c r="E604" s="38">
        <f>TIMEVALUE(MID(C604,17,9))</f>
        <v>0.82216435185185188</v>
      </c>
      <c r="F604" s="39">
        <f>_xlfn.NUMBERVALUE(MID(C604,26,6))/100</f>
        <v>0</v>
      </c>
      <c r="G604" s="39">
        <f>IF(Table1[[#This Row],[SHIFT]]&gt;0, Table1[[#This Row],[Time]]-TIME(Table1[[#This Row],[SHIFT]],0,0),Table1[[#This Row],[Time]]+TIME(ABS(Table1[[#This Row],[SHIFT]]),0,0))-Table1[[#This Row],[Day]]</f>
        <v>0.82216435185185188</v>
      </c>
      <c r="H604" s="7">
        <f>ROUND(IF(Table1[[#This Row],[SHIFT]]&gt;0, Table1[[#This Row],[Time]]-TIME(Table1[[#This Row],[SHIFT]],0,0),Table1[[#This Row],[Time]]+TIME(ABS(Table1[[#This Row],[SHIFT]]),0,0))-0.5, 0)</f>
        <v>0</v>
      </c>
    </row>
    <row r="605" spans="1:8">
      <c r="A605" s="27" t="s">
        <v>775</v>
      </c>
      <c r="B605" s="28" t="s">
        <v>93</v>
      </c>
      <c r="C605" s="29" t="s">
        <v>709</v>
      </c>
      <c r="D605" s="37">
        <f>MID(C605, 6, 11)+Table1[[#This Row],[Day]]</f>
        <v>44610</v>
      </c>
      <c r="E605" s="38">
        <f>TIMEVALUE(MID(C605,17,9))</f>
        <v>0.84637731481481471</v>
      </c>
      <c r="F605" s="39">
        <f>_xlfn.NUMBERVALUE(MID(C605,26,6))/100</f>
        <v>0</v>
      </c>
      <c r="G605" s="39">
        <f>IF(Table1[[#This Row],[SHIFT]]&gt;0, Table1[[#This Row],[Time]]-TIME(Table1[[#This Row],[SHIFT]],0,0),Table1[[#This Row],[Time]]+TIME(ABS(Table1[[#This Row],[SHIFT]]),0,0))-Table1[[#This Row],[Day]]</f>
        <v>0.84637731481481471</v>
      </c>
      <c r="H605" s="7">
        <f>ROUND(IF(Table1[[#This Row],[SHIFT]]&gt;0, Table1[[#This Row],[Time]]-TIME(Table1[[#This Row],[SHIFT]],0,0),Table1[[#This Row],[Time]]+TIME(ABS(Table1[[#This Row],[SHIFT]]),0,0))-0.5, 0)</f>
        <v>0</v>
      </c>
    </row>
    <row r="606" spans="1:8">
      <c r="A606" s="27" t="s">
        <v>775</v>
      </c>
      <c r="B606" s="28" t="s">
        <v>91</v>
      </c>
      <c r="C606" s="29" t="s">
        <v>697</v>
      </c>
      <c r="D606" s="37">
        <f>MID(C606, 6, 11)+Table1[[#This Row],[Day]]</f>
        <v>44610</v>
      </c>
      <c r="E606" s="38">
        <f>TIMEVALUE(MID(C606,17,9))</f>
        <v>0.89119212962962957</v>
      </c>
      <c r="F606" s="39">
        <f>_xlfn.NUMBERVALUE(MID(C606,26,6))/100</f>
        <v>0</v>
      </c>
      <c r="G606" s="39">
        <f>IF(Table1[[#This Row],[SHIFT]]&gt;0, Table1[[#This Row],[Time]]-TIME(Table1[[#This Row],[SHIFT]],0,0),Table1[[#This Row],[Time]]+TIME(ABS(Table1[[#This Row],[SHIFT]]),0,0))-Table1[[#This Row],[Day]]</f>
        <v>0.89119212962962957</v>
      </c>
      <c r="H606" s="7">
        <f>ROUND(IF(Table1[[#This Row],[SHIFT]]&gt;0, Table1[[#This Row],[Time]]-TIME(Table1[[#This Row],[SHIFT]],0,0),Table1[[#This Row],[Time]]+TIME(ABS(Table1[[#This Row],[SHIFT]]),0,0))-0.5, 0)</f>
        <v>0</v>
      </c>
    </row>
    <row r="607" spans="1:8">
      <c r="A607" s="27" t="s">
        <v>775</v>
      </c>
      <c r="B607" s="28" t="s">
        <v>93</v>
      </c>
      <c r="C607" s="29" t="s">
        <v>685</v>
      </c>
      <c r="D607" s="37">
        <f>MID(C607, 6, 11)+Table1[[#This Row],[Day]]</f>
        <v>44610</v>
      </c>
      <c r="E607" s="38">
        <f>TIMEVALUE(MID(C607,17,9))</f>
        <v>0.95292824074074067</v>
      </c>
      <c r="F607" s="39">
        <f>_xlfn.NUMBERVALUE(MID(C607,26,6))/100</f>
        <v>0</v>
      </c>
      <c r="G607" s="39">
        <f>IF(Table1[[#This Row],[SHIFT]]&gt;0, Table1[[#This Row],[Time]]-TIME(Table1[[#This Row],[SHIFT]],0,0),Table1[[#This Row],[Time]]+TIME(ABS(Table1[[#This Row],[SHIFT]]),0,0))-Table1[[#This Row],[Day]]</f>
        <v>0.95292824074074067</v>
      </c>
      <c r="H607" s="7">
        <f>ROUND(IF(Table1[[#This Row],[SHIFT]]&gt;0, Table1[[#This Row],[Time]]-TIME(Table1[[#This Row],[SHIFT]],0,0),Table1[[#This Row],[Time]]+TIME(ABS(Table1[[#This Row],[SHIFT]]),0,0))-0.5, 0)</f>
        <v>0</v>
      </c>
    </row>
    <row r="608" spans="1:8">
      <c r="A608" s="27" t="s">
        <v>775</v>
      </c>
      <c r="B608" s="28" t="s">
        <v>91</v>
      </c>
      <c r="C608" s="29" t="s">
        <v>682</v>
      </c>
      <c r="D608" s="37">
        <f>MID(C608, 6, 11)+Table1[[#This Row],[Day]]</f>
        <v>44610</v>
      </c>
      <c r="E608" s="38">
        <f>TIMEVALUE(MID(C608,17,9))</f>
        <v>0.9655555555555555</v>
      </c>
      <c r="F608" s="39">
        <f>_xlfn.NUMBERVALUE(MID(C608,26,6))/100</f>
        <v>0</v>
      </c>
      <c r="G608" s="39">
        <f>IF(Table1[[#This Row],[SHIFT]]&gt;0, Table1[[#This Row],[Time]]-TIME(Table1[[#This Row],[SHIFT]],0,0),Table1[[#This Row],[Time]]+TIME(ABS(Table1[[#This Row],[SHIFT]]),0,0))-Table1[[#This Row],[Day]]</f>
        <v>0.9655555555555555</v>
      </c>
      <c r="H608" s="7">
        <f>ROUND(IF(Table1[[#This Row],[SHIFT]]&gt;0, Table1[[#This Row],[Time]]-TIME(Table1[[#This Row],[SHIFT]],0,0),Table1[[#This Row],[Time]]+TIME(ABS(Table1[[#This Row],[SHIFT]]),0,0))-0.5, 0)</f>
        <v>0</v>
      </c>
    </row>
    <row r="609" spans="1:8">
      <c r="A609" s="27" t="s">
        <v>775</v>
      </c>
      <c r="B609" s="28" t="s">
        <v>457</v>
      </c>
      <c r="C609" s="29" t="s">
        <v>680</v>
      </c>
      <c r="D609" s="37">
        <f>MID(C609, 6, 11)+Table1[[#This Row],[Day]]</f>
        <v>44611</v>
      </c>
      <c r="E609" s="38">
        <f>TIMEVALUE(MID(C609,17,9))</f>
        <v>0.30622685185185183</v>
      </c>
      <c r="F609" s="39">
        <f>_xlfn.NUMBERVALUE(MID(C609,26,6))/100</f>
        <v>0</v>
      </c>
      <c r="G609" s="39">
        <f>IF(Table1[[#This Row],[SHIFT]]&gt;0, Table1[[#This Row],[Time]]-TIME(Table1[[#This Row],[SHIFT]],0,0),Table1[[#This Row],[Time]]+TIME(ABS(Table1[[#This Row],[SHIFT]]),0,0))-Table1[[#This Row],[Day]]</f>
        <v>0.30622685185185183</v>
      </c>
      <c r="H609" s="7">
        <f>ROUND(IF(Table1[[#This Row],[SHIFT]]&gt;0, Table1[[#This Row],[Time]]-TIME(Table1[[#This Row],[SHIFT]],0,0),Table1[[#This Row],[Time]]+TIME(ABS(Table1[[#This Row],[SHIFT]]),0,0))-0.5, 0)</f>
        <v>0</v>
      </c>
    </row>
    <row r="610" spans="1:8">
      <c r="A610" s="27" t="s">
        <v>770</v>
      </c>
      <c r="B610" s="28" t="s">
        <v>91</v>
      </c>
      <c r="C610" s="29" t="s">
        <v>771</v>
      </c>
      <c r="D610" s="37">
        <f>MID(C610, 6, 11)+Table1[[#This Row],[Day]]</f>
        <v>44610</v>
      </c>
      <c r="E610" s="38">
        <f>TIMEVALUE(MID(C610,17,9))</f>
        <v>4.5543981481481477E-2</v>
      </c>
      <c r="F610" s="39">
        <f>_xlfn.NUMBERVALUE(MID(C610,26,6))/100</f>
        <v>0</v>
      </c>
      <c r="G610" s="39">
        <f>IF(Table1[[#This Row],[SHIFT]]&gt;0, Table1[[#This Row],[Time]]-TIME(Table1[[#This Row],[SHIFT]],0,0),Table1[[#This Row],[Time]]+TIME(ABS(Table1[[#This Row],[SHIFT]]),0,0))-Table1[[#This Row],[Day]]</f>
        <v>4.5543981481481477E-2</v>
      </c>
      <c r="H610" s="7">
        <f>ROUND(IF(Table1[[#This Row],[SHIFT]]&gt;0, Table1[[#This Row],[Time]]-TIME(Table1[[#This Row],[SHIFT]],0,0),Table1[[#This Row],[Time]]+TIME(ABS(Table1[[#This Row],[SHIFT]]),0,0))-0.5, 0)</f>
        <v>0</v>
      </c>
    </row>
    <row r="611" spans="1:8">
      <c r="A611" s="27" t="s">
        <v>770</v>
      </c>
      <c r="B611" s="28" t="s">
        <v>91</v>
      </c>
      <c r="C611" s="29" t="s">
        <v>1076</v>
      </c>
      <c r="D611" s="37">
        <f>MID(C611, 6, 11)+Table1[[#This Row],[Day]]</f>
        <v>44614</v>
      </c>
      <c r="E611" s="38">
        <f>TIMEVALUE(MID(C611,17,9))</f>
        <v>0.85539351851851853</v>
      </c>
      <c r="F611" s="39">
        <f>_xlfn.NUMBERVALUE(MID(C611,26,6))/100</f>
        <v>0</v>
      </c>
      <c r="G611" s="39">
        <f>IF(Table1[[#This Row],[SHIFT]]&gt;0, Table1[[#This Row],[Time]]-TIME(Table1[[#This Row],[SHIFT]],0,0),Table1[[#This Row],[Time]]+TIME(ABS(Table1[[#This Row],[SHIFT]]),0,0))-Table1[[#This Row],[Day]]</f>
        <v>0.85539351851851853</v>
      </c>
      <c r="H611" s="7">
        <f>ROUND(IF(Table1[[#This Row],[SHIFT]]&gt;0, Table1[[#This Row],[Time]]-TIME(Table1[[#This Row],[SHIFT]],0,0),Table1[[#This Row],[Time]]+TIME(ABS(Table1[[#This Row],[SHIFT]]),0,0))-0.5, 0)</f>
        <v>0</v>
      </c>
    </row>
    <row r="612" spans="1:8">
      <c r="A612" s="27" t="s">
        <v>426</v>
      </c>
      <c r="B612" s="28" t="s">
        <v>93</v>
      </c>
      <c r="C612" s="29" t="s">
        <v>427</v>
      </c>
      <c r="D612" s="37">
        <f>MID(C612, 6, 11)+Table1[[#This Row],[Day]]</f>
        <v>44606</v>
      </c>
      <c r="E612" s="38">
        <f>TIMEVALUE(MID(C612,17,9))</f>
        <v>0.18960648148148149</v>
      </c>
      <c r="F612" s="39">
        <f>_xlfn.NUMBERVALUE(MID(C612,26,6))/100</f>
        <v>0</v>
      </c>
      <c r="G612" s="39">
        <f>IF(Table1[[#This Row],[SHIFT]]&gt;0, Table1[[#This Row],[Time]]-TIME(Table1[[#This Row],[SHIFT]],0,0),Table1[[#This Row],[Time]]+TIME(ABS(Table1[[#This Row],[SHIFT]]),0,0))-Table1[[#This Row],[Day]]</f>
        <v>0.18960648148148149</v>
      </c>
      <c r="H612" s="7">
        <f>ROUND(IF(Table1[[#This Row],[SHIFT]]&gt;0, Table1[[#This Row],[Time]]-TIME(Table1[[#This Row],[SHIFT]],0,0),Table1[[#This Row],[Time]]+TIME(ABS(Table1[[#This Row],[SHIFT]]),0,0))-0.5, 0)</f>
        <v>0</v>
      </c>
    </row>
    <row r="613" spans="1:8">
      <c r="A613" s="27" t="s">
        <v>426</v>
      </c>
      <c r="B613" s="28" t="s">
        <v>91</v>
      </c>
      <c r="C613" s="29" t="s">
        <v>425</v>
      </c>
      <c r="D613" s="37">
        <f>MID(C613, 6, 11)+Table1[[#This Row],[Day]]</f>
        <v>44606</v>
      </c>
      <c r="E613" s="38">
        <f>TIMEVALUE(MID(C613,17,9))</f>
        <v>0.74652777777777779</v>
      </c>
      <c r="F613" s="39">
        <f>_xlfn.NUMBERVALUE(MID(C613,26,6))/100</f>
        <v>0</v>
      </c>
      <c r="G613" s="39">
        <f>IF(Table1[[#This Row],[SHIFT]]&gt;0, Table1[[#This Row],[Time]]-TIME(Table1[[#This Row],[SHIFT]],0,0),Table1[[#This Row],[Time]]+TIME(ABS(Table1[[#This Row],[SHIFT]]),0,0))-Table1[[#This Row],[Day]]</f>
        <v>0.74652777777777779</v>
      </c>
      <c r="H613" s="7">
        <f>ROUND(IF(Table1[[#This Row],[SHIFT]]&gt;0, Table1[[#This Row],[Time]]-TIME(Table1[[#This Row],[SHIFT]],0,0),Table1[[#This Row],[Time]]+TIME(ABS(Table1[[#This Row],[SHIFT]]),0,0))-0.5, 0)</f>
        <v>0</v>
      </c>
    </row>
    <row r="614" spans="1:8">
      <c r="A614" s="27" t="s">
        <v>1165</v>
      </c>
      <c r="B614" s="28" t="s">
        <v>93</v>
      </c>
      <c r="C614" s="29" t="s">
        <v>636</v>
      </c>
      <c r="D614" s="37">
        <f>MID(C614, 6, 11)+Table1[[#This Row],[Day]]</f>
        <v>44613</v>
      </c>
      <c r="E614" s="38">
        <f>TIMEVALUE(MID(C614,17,9))</f>
        <v>0.81413194444444448</v>
      </c>
      <c r="F614" s="39">
        <f>_xlfn.NUMBERVALUE(MID(C614,26,6))/100</f>
        <v>0</v>
      </c>
      <c r="G614" s="39">
        <f>IF(Table1[[#This Row],[SHIFT]]&gt;0, Table1[[#This Row],[Time]]-TIME(Table1[[#This Row],[SHIFT]],0,0),Table1[[#This Row],[Time]]+TIME(ABS(Table1[[#This Row],[SHIFT]]),0,0))-Table1[[#This Row],[Day]]</f>
        <v>0.81413194444444448</v>
      </c>
      <c r="H614" s="7">
        <f>ROUND(IF(Table1[[#This Row],[SHIFT]]&gt;0, Table1[[#This Row],[Time]]-TIME(Table1[[#This Row],[SHIFT]],0,0),Table1[[#This Row],[Time]]+TIME(ABS(Table1[[#This Row],[SHIFT]]),0,0))-0.5, 0)</f>
        <v>0</v>
      </c>
    </row>
    <row r="615" spans="1:8">
      <c r="A615" s="27" t="s">
        <v>1165</v>
      </c>
      <c r="B615" s="28" t="s">
        <v>91</v>
      </c>
      <c r="C615" s="29" t="s">
        <v>621</v>
      </c>
      <c r="D615" s="37">
        <f>MID(C615, 6, 11)+Table1[[#This Row],[Day]]</f>
        <v>44613</v>
      </c>
      <c r="E615" s="38">
        <f>TIMEVALUE(MID(C615,17,9))</f>
        <v>0.84623842592592602</v>
      </c>
      <c r="F615" s="39">
        <f>_xlfn.NUMBERVALUE(MID(C615,26,6))/100</f>
        <v>0</v>
      </c>
      <c r="G615" s="39">
        <f>IF(Table1[[#This Row],[SHIFT]]&gt;0, Table1[[#This Row],[Time]]-TIME(Table1[[#This Row],[SHIFT]],0,0),Table1[[#This Row],[Time]]+TIME(ABS(Table1[[#This Row],[SHIFT]]),0,0))-Table1[[#This Row],[Day]]</f>
        <v>0.84623842592592602</v>
      </c>
      <c r="H615" s="7">
        <f>ROUND(IF(Table1[[#This Row],[SHIFT]]&gt;0, Table1[[#This Row],[Time]]-TIME(Table1[[#This Row],[SHIFT]],0,0),Table1[[#This Row],[Time]]+TIME(ABS(Table1[[#This Row],[SHIFT]]),0,0))-0.5, 0)</f>
        <v>0</v>
      </c>
    </row>
    <row r="616" spans="1:8">
      <c r="A616" s="27" t="s">
        <v>1165</v>
      </c>
      <c r="B616" s="28" t="s">
        <v>457</v>
      </c>
      <c r="C616" s="29" t="s">
        <v>1154</v>
      </c>
      <c r="D616" s="37">
        <f>MID(C616, 6, 11)+Table1[[#This Row],[Day]]</f>
        <v>44614</v>
      </c>
      <c r="E616" s="38">
        <f>TIMEVALUE(MID(C616,17,9))</f>
        <v>0.30416666666666664</v>
      </c>
      <c r="F616" s="39">
        <f>_xlfn.NUMBERVALUE(MID(C616,26,6))/100</f>
        <v>0</v>
      </c>
      <c r="G616" s="39">
        <f>IF(Table1[[#This Row],[SHIFT]]&gt;0, Table1[[#This Row],[Time]]-TIME(Table1[[#This Row],[SHIFT]],0,0),Table1[[#This Row],[Time]]+TIME(ABS(Table1[[#This Row],[SHIFT]]),0,0))-Table1[[#This Row],[Day]]</f>
        <v>0.30416666666666664</v>
      </c>
      <c r="H616" s="7">
        <f>ROUND(IF(Table1[[#This Row],[SHIFT]]&gt;0, Table1[[#This Row],[Time]]-TIME(Table1[[#This Row],[SHIFT]],0,0),Table1[[#This Row],[Time]]+TIME(ABS(Table1[[#This Row],[SHIFT]]),0,0))-0.5, 0)</f>
        <v>0</v>
      </c>
    </row>
    <row r="617" spans="1:8">
      <c r="A617" s="27" t="s">
        <v>1165</v>
      </c>
      <c r="B617" s="28" t="s">
        <v>93</v>
      </c>
      <c r="C617" s="29" t="s">
        <v>1119</v>
      </c>
      <c r="D617" s="37">
        <f>MID(C617, 6, 11)+Table1[[#This Row],[Day]]</f>
        <v>44614</v>
      </c>
      <c r="E617" s="38">
        <f>TIMEVALUE(MID(C617,17,9))</f>
        <v>0.65871527777777772</v>
      </c>
      <c r="F617" s="39">
        <f>_xlfn.NUMBERVALUE(MID(C617,26,6))/100</f>
        <v>0</v>
      </c>
      <c r="G617" s="39">
        <f>IF(Table1[[#This Row],[SHIFT]]&gt;0, Table1[[#This Row],[Time]]-TIME(Table1[[#This Row],[SHIFT]],0,0),Table1[[#This Row],[Time]]+TIME(ABS(Table1[[#This Row],[SHIFT]]),0,0))-Table1[[#This Row],[Day]]</f>
        <v>0.65871527777777772</v>
      </c>
      <c r="H617" s="7">
        <f>ROUND(IF(Table1[[#This Row],[SHIFT]]&gt;0, Table1[[#This Row],[Time]]-TIME(Table1[[#This Row],[SHIFT]],0,0),Table1[[#This Row],[Time]]+TIME(ABS(Table1[[#This Row],[SHIFT]]),0,0))-0.5, 0)</f>
        <v>0</v>
      </c>
    </row>
    <row r="618" spans="1:8">
      <c r="A618" s="27" t="s">
        <v>1165</v>
      </c>
      <c r="B618" s="28" t="s">
        <v>457</v>
      </c>
      <c r="C618" s="29" t="s">
        <v>1052</v>
      </c>
      <c r="D618" s="37">
        <f>MID(C618, 6, 11)+Table1[[#This Row],[Day]]</f>
        <v>44615</v>
      </c>
      <c r="E618" s="38">
        <f>TIMEVALUE(MID(C618,17,9))</f>
        <v>0.25640046296296298</v>
      </c>
      <c r="F618" s="39">
        <f>_xlfn.NUMBERVALUE(MID(C618,26,6))/100</f>
        <v>0</v>
      </c>
      <c r="G618" s="39">
        <f>IF(Table1[[#This Row],[SHIFT]]&gt;0, Table1[[#This Row],[Time]]-TIME(Table1[[#This Row],[SHIFT]],0,0),Table1[[#This Row],[Time]]+TIME(ABS(Table1[[#This Row],[SHIFT]]),0,0))-Table1[[#This Row],[Day]]</f>
        <v>0.25640046296296298</v>
      </c>
      <c r="H618" s="7">
        <f>ROUND(IF(Table1[[#This Row],[SHIFT]]&gt;0, Table1[[#This Row],[Time]]-TIME(Table1[[#This Row],[SHIFT]],0,0),Table1[[#This Row],[Time]]+TIME(ABS(Table1[[#This Row],[SHIFT]]),0,0))-0.5, 0)</f>
        <v>0</v>
      </c>
    </row>
    <row r="619" spans="1:8">
      <c r="A619" s="27" t="s">
        <v>1155</v>
      </c>
      <c r="B619" s="28" t="s">
        <v>93</v>
      </c>
      <c r="C619" s="29" t="s">
        <v>1156</v>
      </c>
      <c r="D619" s="37">
        <f>MID(C619, 6, 11)+Table1[[#This Row],[Day]]</f>
        <v>44614</v>
      </c>
      <c r="E619" s="38">
        <f>TIMEVALUE(MID(C619,17,9))</f>
        <v>9.9189814814814814E-2</v>
      </c>
      <c r="F619" s="39">
        <f>_xlfn.NUMBERVALUE(MID(C619,26,6))/100</f>
        <v>0</v>
      </c>
      <c r="G619" s="39">
        <f>IF(Table1[[#This Row],[SHIFT]]&gt;0, Table1[[#This Row],[Time]]-TIME(Table1[[#This Row],[SHIFT]],0,0),Table1[[#This Row],[Time]]+TIME(ABS(Table1[[#This Row],[SHIFT]]),0,0))-Table1[[#This Row],[Day]]</f>
        <v>9.9189814814814814E-2</v>
      </c>
      <c r="H619" s="7">
        <f>ROUND(IF(Table1[[#This Row],[SHIFT]]&gt;0, Table1[[#This Row],[Time]]-TIME(Table1[[#This Row],[SHIFT]],0,0),Table1[[#This Row],[Time]]+TIME(ABS(Table1[[#This Row],[SHIFT]]),0,0))-0.5, 0)</f>
        <v>0</v>
      </c>
    </row>
    <row r="620" spans="1:8">
      <c r="A620" s="27" t="s">
        <v>1155</v>
      </c>
      <c r="B620" s="28" t="s">
        <v>91</v>
      </c>
      <c r="C620" s="29" t="s">
        <v>1145</v>
      </c>
      <c r="D620" s="37">
        <f>MID(C620, 6, 11)+Table1[[#This Row],[Day]]</f>
        <v>44614</v>
      </c>
      <c r="E620" s="38">
        <f>TIMEVALUE(MID(C620,17,9))</f>
        <v>0.45917824074074076</v>
      </c>
      <c r="F620" s="39">
        <f>_xlfn.NUMBERVALUE(MID(C620,26,6))/100</f>
        <v>0</v>
      </c>
      <c r="G620" s="39">
        <f>IF(Table1[[#This Row],[SHIFT]]&gt;0, Table1[[#This Row],[Time]]-TIME(Table1[[#This Row],[SHIFT]],0,0),Table1[[#This Row],[Time]]+TIME(ABS(Table1[[#This Row],[SHIFT]]),0,0))-Table1[[#This Row],[Day]]</f>
        <v>0.45917824074074076</v>
      </c>
      <c r="H620" s="7">
        <f>ROUND(IF(Table1[[#This Row],[SHIFT]]&gt;0, Table1[[#This Row],[Time]]-TIME(Table1[[#This Row],[SHIFT]],0,0),Table1[[#This Row],[Time]]+TIME(ABS(Table1[[#This Row],[SHIFT]]),0,0))-0.5, 0)</f>
        <v>0</v>
      </c>
    </row>
    <row r="621" spans="1:8">
      <c r="A621" s="20" t="s">
        <v>689</v>
      </c>
      <c r="B621" s="23" t="s">
        <v>92</v>
      </c>
      <c r="C621" s="22" t="s">
        <v>690</v>
      </c>
      <c r="D621" s="37">
        <f>MID(C621, 6, 11)+Table1[[#This Row],[Day]]</f>
        <v>44610</v>
      </c>
      <c r="E621" s="38">
        <f>TIMEVALUE(MID(C621,17,9))</f>
        <v>0.94145833333333329</v>
      </c>
      <c r="F621" s="39">
        <f>_xlfn.NUMBERVALUE(MID(C621,26,6))/100</f>
        <v>0</v>
      </c>
      <c r="G621" s="39">
        <f>IF(Table1[[#This Row],[SHIFT]]&gt;0, Table1[[#This Row],[Time]]-TIME(Table1[[#This Row],[SHIFT]],0,0),Table1[[#This Row],[Time]]+TIME(ABS(Table1[[#This Row],[SHIFT]]),0,0))-Table1[[#This Row],[Day]]</f>
        <v>0.94145833333333329</v>
      </c>
      <c r="H621" s="7">
        <f>ROUND(IF(Table1[[#This Row],[SHIFT]]&gt;0, Table1[[#This Row],[Time]]-TIME(Table1[[#This Row],[SHIFT]],0,0),Table1[[#This Row],[Time]]+TIME(ABS(Table1[[#This Row],[SHIFT]]),0,0))-0.5, 0)</f>
        <v>0</v>
      </c>
    </row>
    <row r="622" spans="1:8">
      <c r="A622" s="20" t="s">
        <v>864</v>
      </c>
      <c r="B622" s="23" t="s">
        <v>96</v>
      </c>
      <c r="C622" s="22" t="s">
        <v>865</v>
      </c>
      <c r="D622" s="37">
        <f>MID(C622, 6, 11)+Table1[[#This Row],[Day]]</f>
        <v>44609</v>
      </c>
      <c r="E622" s="38">
        <f>TIMEVALUE(MID(C622,17,9))</f>
        <v>0.45781250000000001</v>
      </c>
      <c r="F622" s="39">
        <f>_xlfn.NUMBERVALUE(MID(C622,26,6))/100</f>
        <v>0</v>
      </c>
      <c r="G622" s="39">
        <f>IF(Table1[[#This Row],[SHIFT]]&gt;0, Table1[[#This Row],[Time]]-TIME(Table1[[#This Row],[SHIFT]],0,0),Table1[[#This Row],[Time]]+TIME(ABS(Table1[[#This Row],[SHIFT]]),0,0))-Table1[[#This Row],[Day]]</f>
        <v>0.45781250000000001</v>
      </c>
      <c r="H622" s="7">
        <f>ROUND(IF(Table1[[#This Row],[SHIFT]]&gt;0, Table1[[#This Row],[Time]]-TIME(Table1[[#This Row],[SHIFT]],0,0),Table1[[#This Row],[Time]]+TIME(ABS(Table1[[#This Row],[SHIFT]]),0,0))-0.5, 0)</f>
        <v>0</v>
      </c>
    </row>
    <row r="623" spans="1:8">
      <c r="A623" s="20" t="s">
        <v>864</v>
      </c>
      <c r="B623" s="23" t="s">
        <v>96</v>
      </c>
      <c r="C623" s="22" t="s">
        <v>598</v>
      </c>
      <c r="D623" s="37">
        <f>MID(C623, 6, 11)+Table1[[#This Row],[Day]]</f>
        <v>44613</v>
      </c>
      <c r="E623" s="38">
        <f>TIMEVALUE(MID(C623,17,9))</f>
        <v>0.90386574074074078</v>
      </c>
      <c r="F623" s="39">
        <f>_xlfn.NUMBERVALUE(MID(C623,26,6))/100</f>
        <v>0</v>
      </c>
      <c r="G623" s="39">
        <f>IF(Table1[[#This Row],[SHIFT]]&gt;0, Table1[[#This Row],[Time]]-TIME(Table1[[#This Row],[SHIFT]],0,0),Table1[[#This Row],[Time]]+TIME(ABS(Table1[[#This Row],[SHIFT]]),0,0))-Table1[[#This Row],[Day]]</f>
        <v>0.90386574074074078</v>
      </c>
      <c r="H623" s="7">
        <f>ROUND(IF(Table1[[#This Row],[SHIFT]]&gt;0, Table1[[#This Row],[Time]]-TIME(Table1[[#This Row],[SHIFT]],0,0),Table1[[#This Row],[Time]]+TIME(ABS(Table1[[#This Row],[SHIFT]]),0,0))-0.5, 0)</f>
        <v>0</v>
      </c>
    </row>
    <row r="624" spans="1:8">
      <c r="A624" s="20" t="s">
        <v>864</v>
      </c>
      <c r="B624" s="23" t="s">
        <v>97</v>
      </c>
      <c r="C624" s="22" t="s">
        <v>597</v>
      </c>
      <c r="D624" s="37">
        <f>MID(C624, 6, 11)+Table1[[#This Row],[Day]]</f>
        <v>44613</v>
      </c>
      <c r="E624" s="38">
        <f>TIMEVALUE(MID(C624,17,9))</f>
        <v>0.90581018518518519</v>
      </c>
      <c r="F624" s="39">
        <f>_xlfn.NUMBERVALUE(MID(C624,26,6))/100</f>
        <v>0</v>
      </c>
      <c r="G624" s="39">
        <f>IF(Table1[[#This Row],[SHIFT]]&gt;0, Table1[[#This Row],[Time]]-TIME(Table1[[#This Row],[SHIFT]],0,0),Table1[[#This Row],[Time]]+TIME(ABS(Table1[[#This Row],[SHIFT]]),0,0))-Table1[[#This Row],[Day]]</f>
        <v>0.90581018518518519</v>
      </c>
      <c r="H624" s="7">
        <f>ROUND(IF(Table1[[#This Row],[SHIFT]]&gt;0, Table1[[#This Row],[Time]]-TIME(Table1[[#This Row],[SHIFT]],0,0),Table1[[#This Row],[Time]]+TIME(ABS(Table1[[#This Row],[SHIFT]]),0,0))-0.5, 0)</f>
        <v>0</v>
      </c>
    </row>
    <row r="625" spans="1:8">
      <c r="A625" s="20" t="s">
        <v>864</v>
      </c>
      <c r="B625" s="23" t="s">
        <v>93</v>
      </c>
      <c r="C625" s="22" t="s">
        <v>583</v>
      </c>
      <c r="D625" s="37">
        <f>MID(C625, 6, 11)+Table1[[#This Row],[Day]]</f>
        <v>44613</v>
      </c>
      <c r="E625" s="38">
        <f>TIMEVALUE(MID(C625,17,9))</f>
        <v>0.95504629629629623</v>
      </c>
      <c r="F625" s="39">
        <f>_xlfn.NUMBERVALUE(MID(C625,26,6))/100</f>
        <v>0</v>
      </c>
      <c r="G625" s="39">
        <f>IF(Table1[[#This Row],[SHIFT]]&gt;0, Table1[[#This Row],[Time]]-TIME(Table1[[#This Row],[SHIFT]],0,0),Table1[[#This Row],[Time]]+TIME(ABS(Table1[[#This Row],[SHIFT]]),0,0))-Table1[[#This Row],[Day]]</f>
        <v>0.95504629629629623</v>
      </c>
      <c r="H625" s="7">
        <f>ROUND(IF(Table1[[#This Row],[SHIFT]]&gt;0, Table1[[#This Row],[Time]]-TIME(Table1[[#This Row],[SHIFT]],0,0),Table1[[#This Row],[Time]]+TIME(ABS(Table1[[#This Row],[SHIFT]]),0,0))-0.5, 0)</f>
        <v>0</v>
      </c>
    </row>
    <row r="626" spans="1:8">
      <c r="A626" s="20" t="s">
        <v>864</v>
      </c>
      <c r="B626" s="23" t="s">
        <v>95</v>
      </c>
      <c r="C626" s="22" t="s">
        <v>1083</v>
      </c>
      <c r="D626" s="37">
        <f>MID(C626, 6, 11)+Table1[[#This Row],[Day]]</f>
        <v>44614</v>
      </c>
      <c r="E626" s="38">
        <f>TIMEVALUE(MID(C626,17,9))</f>
        <v>0.84637731481481471</v>
      </c>
      <c r="F626" s="39">
        <f>_xlfn.NUMBERVALUE(MID(C626,26,6))/100</f>
        <v>0</v>
      </c>
      <c r="G626" s="39">
        <f>IF(Table1[[#This Row],[SHIFT]]&gt;0, Table1[[#This Row],[Time]]-TIME(Table1[[#This Row],[SHIFT]],0,0),Table1[[#This Row],[Time]]+TIME(ABS(Table1[[#This Row],[SHIFT]]),0,0))-Table1[[#This Row],[Day]]</f>
        <v>0.84637731481481471</v>
      </c>
      <c r="H626" s="7">
        <f>ROUND(IF(Table1[[#This Row],[SHIFT]]&gt;0, Table1[[#This Row],[Time]]-TIME(Table1[[#This Row],[SHIFT]],0,0),Table1[[#This Row],[Time]]+TIME(ABS(Table1[[#This Row],[SHIFT]]),0,0))-0.5, 0)</f>
        <v>0</v>
      </c>
    </row>
    <row r="627" spans="1:8">
      <c r="A627" s="20" t="s">
        <v>864</v>
      </c>
      <c r="B627" s="23" t="s">
        <v>96</v>
      </c>
      <c r="C627" s="22" t="s">
        <v>1066</v>
      </c>
      <c r="D627" s="37">
        <f>MID(C627, 6, 11)+Table1[[#This Row],[Day]]</f>
        <v>44614</v>
      </c>
      <c r="E627" s="38">
        <f>TIMEVALUE(MID(C627,17,9))</f>
        <v>0.87473379629629633</v>
      </c>
      <c r="F627" s="39">
        <f>_xlfn.NUMBERVALUE(MID(C627,26,6))/100</f>
        <v>0</v>
      </c>
      <c r="G627" s="39">
        <f>IF(Table1[[#This Row],[SHIFT]]&gt;0, Table1[[#This Row],[Time]]-TIME(Table1[[#This Row],[SHIFT]],0,0),Table1[[#This Row],[Time]]+TIME(ABS(Table1[[#This Row],[SHIFT]]),0,0))-Table1[[#This Row],[Day]]</f>
        <v>0.87473379629629633</v>
      </c>
      <c r="H627" s="7">
        <f>ROUND(IF(Table1[[#This Row],[SHIFT]]&gt;0, Table1[[#This Row],[Time]]-TIME(Table1[[#This Row],[SHIFT]],0,0),Table1[[#This Row],[Time]]+TIME(ABS(Table1[[#This Row],[SHIFT]]),0,0))-0.5, 0)</f>
        <v>0</v>
      </c>
    </row>
    <row r="628" spans="1:8">
      <c r="A628" s="20" t="s">
        <v>864</v>
      </c>
      <c r="B628" s="23" t="s">
        <v>96</v>
      </c>
      <c r="C628" s="22" t="s">
        <v>1045</v>
      </c>
      <c r="D628" s="37">
        <f>MID(C628, 6, 11)+Table1[[#This Row],[Day]]</f>
        <v>44615</v>
      </c>
      <c r="E628" s="38">
        <f>TIMEVALUE(MID(C628,17,9))</f>
        <v>0.53074074074074074</v>
      </c>
      <c r="F628" s="39">
        <f>_xlfn.NUMBERVALUE(MID(C628,26,6))/100</f>
        <v>0</v>
      </c>
      <c r="G628" s="39">
        <f>IF(Table1[[#This Row],[SHIFT]]&gt;0, Table1[[#This Row],[Time]]-TIME(Table1[[#This Row],[SHIFT]],0,0),Table1[[#This Row],[Time]]+TIME(ABS(Table1[[#This Row],[SHIFT]]),0,0))-Table1[[#This Row],[Day]]</f>
        <v>0.53074074074074074</v>
      </c>
      <c r="H628" s="7">
        <f>ROUND(IF(Table1[[#This Row],[SHIFT]]&gt;0, Table1[[#This Row],[Time]]-TIME(Table1[[#This Row],[SHIFT]],0,0),Table1[[#This Row],[Time]]+TIME(ABS(Table1[[#This Row],[SHIFT]]),0,0))-0.5, 0)</f>
        <v>0</v>
      </c>
    </row>
    <row r="629" spans="1:8">
      <c r="A629" s="20" t="s">
        <v>1104</v>
      </c>
      <c r="B629" s="23" t="s">
        <v>92</v>
      </c>
      <c r="C629" s="22" t="s">
        <v>1105</v>
      </c>
      <c r="D629" s="37">
        <f>MID(C629, 6, 11)+Table1[[#This Row],[Day]]</f>
        <v>44614</v>
      </c>
      <c r="E629" s="38">
        <f>TIMEVALUE(MID(C629,17,9))</f>
        <v>0.77134259259259252</v>
      </c>
      <c r="F629" s="39">
        <f>_xlfn.NUMBERVALUE(MID(C629,26,6))/100</f>
        <v>0</v>
      </c>
      <c r="G629" s="39">
        <f>IF(Table1[[#This Row],[SHIFT]]&gt;0, Table1[[#This Row],[Time]]-TIME(Table1[[#This Row],[SHIFT]],0,0),Table1[[#This Row],[Time]]+TIME(ABS(Table1[[#This Row],[SHIFT]]),0,0))-Table1[[#This Row],[Day]]</f>
        <v>0.77134259259259252</v>
      </c>
      <c r="H629" s="7">
        <f>ROUND(IF(Table1[[#This Row],[SHIFT]]&gt;0, Table1[[#This Row],[Time]]-TIME(Table1[[#This Row],[SHIFT]],0,0),Table1[[#This Row],[Time]]+TIME(ABS(Table1[[#This Row],[SHIFT]]),0,0))-0.5, 0)</f>
        <v>0</v>
      </c>
    </row>
    <row r="630" spans="1:8">
      <c r="A630" s="20" t="s">
        <v>1034</v>
      </c>
      <c r="B630" s="23" t="s">
        <v>85</v>
      </c>
      <c r="C630" s="22" t="s">
        <v>1035</v>
      </c>
      <c r="D630" s="37">
        <f>MID(C630, 6, 11)+Table1[[#This Row],[Day]]</f>
        <v>44607</v>
      </c>
      <c r="E630" s="38">
        <f>TIMEVALUE(MID(C630,17,9))</f>
        <v>0.92159722222222218</v>
      </c>
      <c r="F630" s="39">
        <f>_xlfn.NUMBERVALUE(MID(C630,26,6))/100</f>
        <v>0</v>
      </c>
      <c r="G630" s="39">
        <f>IF(Table1[[#This Row],[SHIFT]]&gt;0, Table1[[#This Row],[Time]]-TIME(Table1[[#This Row],[SHIFT]],0,0),Table1[[#This Row],[Time]]+TIME(ABS(Table1[[#This Row],[SHIFT]]),0,0))-Table1[[#This Row],[Day]]</f>
        <v>0.92159722222222218</v>
      </c>
      <c r="H630" s="7">
        <f>ROUND(IF(Table1[[#This Row],[SHIFT]]&gt;0, Table1[[#This Row],[Time]]-TIME(Table1[[#This Row],[SHIFT]],0,0),Table1[[#This Row],[Time]]+TIME(ABS(Table1[[#This Row],[SHIFT]]),0,0))-0.5, 0)</f>
        <v>0</v>
      </c>
    </row>
    <row r="631" spans="1:8">
      <c r="A631" s="20" t="s">
        <v>744</v>
      </c>
      <c r="B631" s="23" t="s">
        <v>85</v>
      </c>
      <c r="C631" s="22" t="s">
        <v>745</v>
      </c>
      <c r="D631" s="37">
        <f>MID(C631, 6, 11)+Table1[[#This Row],[Day]]</f>
        <v>44610</v>
      </c>
      <c r="E631" s="38">
        <f>TIMEVALUE(MID(C631,17,9))</f>
        <v>0.69200231481481478</v>
      </c>
      <c r="F631" s="39">
        <f>_xlfn.NUMBERVALUE(MID(C631,26,6))/100</f>
        <v>0</v>
      </c>
      <c r="G631" s="39">
        <f>IF(Table1[[#This Row],[SHIFT]]&gt;0, Table1[[#This Row],[Time]]-TIME(Table1[[#This Row],[SHIFT]],0,0),Table1[[#This Row],[Time]]+TIME(ABS(Table1[[#This Row],[SHIFT]]),0,0))-Table1[[#This Row],[Day]]</f>
        <v>0.69200231481481478</v>
      </c>
      <c r="H631" s="7">
        <f>ROUND(IF(Table1[[#This Row],[SHIFT]]&gt;0, Table1[[#This Row],[Time]]-TIME(Table1[[#This Row],[SHIFT]],0,0),Table1[[#This Row],[Time]]+TIME(ABS(Table1[[#This Row],[SHIFT]]),0,0))-0.5, 0)</f>
        <v>0</v>
      </c>
    </row>
    <row r="632" spans="1:8">
      <c r="A632" s="20" t="s">
        <v>744</v>
      </c>
      <c r="B632" s="23" t="s">
        <v>91</v>
      </c>
      <c r="C632" s="22" t="s">
        <v>732</v>
      </c>
      <c r="D632" s="37">
        <f>MID(C632, 6, 11)+Table1[[#This Row],[Day]]</f>
        <v>44610</v>
      </c>
      <c r="E632" s="38">
        <f>TIMEVALUE(MID(C632,17,9))</f>
        <v>0.76424768518518515</v>
      </c>
      <c r="F632" s="39">
        <f>_xlfn.NUMBERVALUE(MID(C632,26,6))/100</f>
        <v>0</v>
      </c>
      <c r="G632" s="39">
        <f>IF(Table1[[#This Row],[SHIFT]]&gt;0, Table1[[#This Row],[Time]]-TIME(Table1[[#This Row],[SHIFT]],0,0),Table1[[#This Row],[Time]]+TIME(ABS(Table1[[#This Row],[SHIFT]]),0,0))-Table1[[#This Row],[Day]]</f>
        <v>0.76424768518518515</v>
      </c>
      <c r="H632" s="7">
        <f>ROUND(IF(Table1[[#This Row],[SHIFT]]&gt;0, Table1[[#This Row],[Time]]-TIME(Table1[[#This Row],[SHIFT]],0,0),Table1[[#This Row],[Time]]+TIME(ABS(Table1[[#This Row],[SHIFT]]),0,0))-0.5, 0)</f>
        <v>0</v>
      </c>
    </row>
    <row r="633" spans="1:8">
      <c r="A633" s="20" t="s">
        <v>744</v>
      </c>
      <c r="B633" s="23" t="s">
        <v>85</v>
      </c>
      <c r="C633" s="22" t="s">
        <v>731</v>
      </c>
      <c r="D633" s="37">
        <f>MID(C633, 6, 11)+Table1[[#This Row],[Day]]</f>
        <v>44610</v>
      </c>
      <c r="E633" s="38">
        <f>TIMEVALUE(MID(C633,17,9))</f>
        <v>0.76623842592592595</v>
      </c>
      <c r="F633" s="39">
        <f>_xlfn.NUMBERVALUE(MID(C633,26,6))/100</f>
        <v>0</v>
      </c>
      <c r="G633" s="39">
        <f>IF(Table1[[#This Row],[SHIFT]]&gt;0, Table1[[#This Row],[Time]]-TIME(Table1[[#This Row],[SHIFT]],0,0),Table1[[#This Row],[Time]]+TIME(ABS(Table1[[#This Row],[SHIFT]]),0,0))-Table1[[#This Row],[Day]]</f>
        <v>0.76623842592592595</v>
      </c>
      <c r="H633" s="7">
        <f>ROUND(IF(Table1[[#This Row],[SHIFT]]&gt;0, Table1[[#This Row],[Time]]-TIME(Table1[[#This Row],[SHIFT]],0,0),Table1[[#This Row],[Time]]+TIME(ABS(Table1[[#This Row],[SHIFT]]),0,0))-0.5, 0)</f>
        <v>0</v>
      </c>
    </row>
    <row r="634" spans="1:8">
      <c r="A634" s="20" t="s">
        <v>744</v>
      </c>
      <c r="B634" s="23" t="s">
        <v>540</v>
      </c>
      <c r="C634" s="22" t="s">
        <v>704</v>
      </c>
      <c r="D634" s="37">
        <f>MID(C634, 6, 11)+Table1[[#This Row],[Day]]</f>
        <v>44610</v>
      </c>
      <c r="E634" s="38">
        <f>TIMEVALUE(MID(C634,17,9))</f>
        <v>0.86542824074074076</v>
      </c>
      <c r="F634" s="39">
        <f>_xlfn.NUMBERVALUE(MID(C634,26,6))/100</f>
        <v>0</v>
      </c>
      <c r="G634" s="39">
        <f>IF(Table1[[#This Row],[SHIFT]]&gt;0, Table1[[#This Row],[Time]]-TIME(Table1[[#This Row],[SHIFT]],0,0),Table1[[#This Row],[Time]]+TIME(ABS(Table1[[#This Row],[SHIFT]]),0,0))-Table1[[#This Row],[Day]]</f>
        <v>0.86542824074074076</v>
      </c>
      <c r="H634" s="7">
        <f>ROUND(IF(Table1[[#This Row],[SHIFT]]&gt;0, Table1[[#This Row],[Time]]-TIME(Table1[[#This Row],[SHIFT]],0,0),Table1[[#This Row],[Time]]+TIME(ABS(Table1[[#This Row],[SHIFT]]),0,0))-0.5, 0)</f>
        <v>0</v>
      </c>
    </row>
    <row r="635" spans="1:8">
      <c r="A635" s="20" t="s">
        <v>744</v>
      </c>
      <c r="B635" s="23" t="s">
        <v>91</v>
      </c>
      <c r="C635" s="22" t="s">
        <v>684</v>
      </c>
      <c r="D635" s="37">
        <f>MID(C635, 6, 11)+Table1[[#This Row],[Day]]</f>
        <v>44610</v>
      </c>
      <c r="E635" s="38">
        <f>TIMEVALUE(MID(C635,17,9))</f>
        <v>0.95968749999999992</v>
      </c>
      <c r="F635" s="39">
        <f>_xlfn.NUMBERVALUE(MID(C635,26,6))/100</f>
        <v>0</v>
      </c>
      <c r="G635" s="39">
        <f>IF(Table1[[#This Row],[SHIFT]]&gt;0, Table1[[#This Row],[Time]]-TIME(Table1[[#This Row],[SHIFT]],0,0),Table1[[#This Row],[Time]]+TIME(ABS(Table1[[#This Row],[SHIFT]]),0,0))-Table1[[#This Row],[Day]]</f>
        <v>0.95968749999999992</v>
      </c>
      <c r="H635" s="7">
        <f>ROUND(IF(Table1[[#This Row],[SHIFT]]&gt;0, Table1[[#This Row],[Time]]-TIME(Table1[[#This Row],[SHIFT]],0,0),Table1[[#This Row],[Time]]+TIME(ABS(Table1[[#This Row],[SHIFT]]),0,0))-0.5, 0)</f>
        <v>0</v>
      </c>
    </row>
    <row r="636" spans="1:8">
      <c r="A636" s="20" t="s">
        <v>744</v>
      </c>
      <c r="B636" s="23" t="s">
        <v>85</v>
      </c>
      <c r="C636" s="22" t="s">
        <v>672</v>
      </c>
      <c r="D636" s="37">
        <f>MID(C636, 6, 11)+Table1[[#This Row],[Day]]</f>
        <v>44613</v>
      </c>
      <c r="E636" s="38">
        <f>TIMEVALUE(MID(C636,17,9))</f>
        <v>0.41484953703703703</v>
      </c>
      <c r="F636" s="39">
        <f>_xlfn.NUMBERVALUE(MID(C636,26,6))/100</f>
        <v>0</v>
      </c>
      <c r="G636" s="39">
        <f>IF(Table1[[#This Row],[SHIFT]]&gt;0, Table1[[#This Row],[Time]]-TIME(Table1[[#This Row],[SHIFT]],0,0),Table1[[#This Row],[Time]]+TIME(ABS(Table1[[#This Row],[SHIFT]]),0,0))-Table1[[#This Row],[Day]]</f>
        <v>0.41484953703703703</v>
      </c>
      <c r="H636" s="7">
        <f>ROUND(IF(Table1[[#This Row],[SHIFT]]&gt;0, Table1[[#This Row],[Time]]-TIME(Table1[[#This Row],[SHIFT]],0,0),Table1[[#This Row],[Time]]+TIME(ABS(Table1[[#This Row],[SHIFT]]),0,0))-0.5, 0)</f>
        <v>0</v>
      </c>
    </row>
    <row r="637" spans="1:8">
      <c r="A637" s="20" t="s">
        <v>744</v>
      </c>
      <c r="B637" s="23" t="s">
        <v>91</v>
      </c>
      <c r="C637" s="22" t="s">
        <v>632</v>
      </c>
      <c r="D637" s="37">
        <f>MID(C637, 6, 11)+Table1[[#This Row],[Day]]</f>
        <v>44613</v>
      </c>
      <c r="E637" s="38">
        <f>TIMEVALUE(MID(C637,17,9))</f>
        <v>0.81940972222222219</v>
      </c>
      <c r="F637" s="39">
        <f>_xlfn.NUMBERVALUE(MID(C637,26,6))/100</f>
        <v>0</v>
      </c>
      <c r="G637" s="39">
        <f>IF(Table1[[#This Row],[SHIFT]]&gt;0, Table1[[#This Row],[Time]]-TIME(Table1[[#This Row],[SHIFT]],0,0),Table1[[#This Row],[Time]]+TIME(ABS(Table1[[#This Row],[SHIFT]]),0,0))-Table1[[#This Row],[Day]]</f>
        <v>0.81940972222222219</v>
      </c>
      <c r="H637" s="7">
        <f>ROUND(IF(Table1[[#This Row],[SHIFT]]&gt;0, Table1[[#This Row],[Time]]-TIME(Table1[[#This Row],[SHIFT]],0,0),Table1[[#This Row],[Time]]+TIME(ABS(Table1[[#This Row],[SHIFT]]),0,0))-0.5, 0)</f>
        <v>0</v>
      </c>
    </row>
    <row r="638" spans="1:8">
      <c r="A638" s="20" t="s">
        <v>744</v>
      </c>
      <c r="B638" s="23" t="s">
        <v>85</v>
      </c>
      <c r="C638" s="22" t="s">
        <v>608</v>
      </c>
      <c r="D638" s="37">
        <f>MID(C638, 6, 11)+Table1[[#This Row],[Day]]</f>
        <v>44613</v>
      </c>
      <c r="E638" s="38">
        <f>TIMEVALUE(MID(C638,17,9))</f>
        <v>0.86406250000000007</v>
      </c>
      <c r="F638" s="39">
        <f>_xlfn.NUMBERVALUE(MID(C638,26,6))/100</f>
        <v>0</v>
      </c>
      <c r="G638" s="39">
        <f>IF(Table1[[#This Row],[SHIFT]]&gt;0, Table1[[#This Row],[Time]]-TIME(Table1[[#This Row],[SHIFT]],0,0),Table1[[#This Row],[Time]]+TIME(ABS(Table1[[#This Row],[SHIFT]]),0,0))-Table1[[#This Row],[Day]]</f>
        <v>0.86406250000000007</v>
      </c>
      <c r="H638" s="7">
        <f>ROUND(IF(Table1[[#This Row],[SHIFT]]&gt;0, Table1[[#This Row],[Time]]-TIME(Table1[[#This Row],[SHIFT]],0,0),Table1[[#This Row],[Time]]+TIME(ABS(Table1[[#This Row],[SHIFT]]),0,0))-0.5, 0)</f>
        <v>0</v>
      </c>
    </row>
    <row r="639" spans="1:8">
      <c r="A639" s="20" t="s">
        <v>744</v>
      </c>
      <c r="B639" s="23" t="s">
        <v>91</v>
      </c>
      <c r="C639" s="22" t="s">
        <v>602</v>
      </c>
      <c r="D639" s="37">
        <f>MID(C639, 6, 11)+Table1[[#This Row],[Day]]</f>
        <v>44613</v>
      </c>
      <c r="E639" s="38">
        <f>TIMEVALUE(MID(C639,17,9))</f>
        <v>0.87418981481481473</v>
      </c>
      <c r="F639" s="39">
        <f>_xlfn.NUMBERVALUE(MID(C639,26,6))/100</f>
        <v>0</v>
      </c>
      <c r="G639" s="39">
        <f>IF(Table1[[#This Row],[SHIFT]]&gt;0, Table1[[#This Row],[Time]]-TIME(Table1[[#This Row],[SHIFT]],0,0),Table1[[#This Row],[Time]]+TIME(ABS(Table1[[#This Row],[SHIFT]]),0,0))-Table1[[#This Row],[Day]]</f>
        <v>0.87418981481481473</v>
      </c>
      <c r="H639" s="7">
        <f>ROUND(IF(Table1[[#This Row],[SHIFT]]&gt;0, Table1[[#This Row],[Time]]-TIME(Table1[[#This Row],[SHIFT]],0,0),Table1[[#This Row],[Time]]+TIME(ABS(Table1[[#This Row],[SHIFT]]),0,0))-0.5, 0)</f>
        <v>0</v>
      </c>
    </row>
    <row r="640" spans="1:8">
      <c r="A640" s="20" t="s">
        <v>1046</v>
      </c>
      <c r="B640" s="23" t="s">
        <v>92</v>
      </c>
      <c r="C640" s="22" t="s">
        <v>1047</v>
      </c>
      <c r="D640" s="37">
        <f>MID(C640, 6, 11)+Table1[[#This Row],[Day]]</f>
        <v>44615</v>
      </c>
      <c r="E640" s="38">
        <f>TIMEVALUE(MID(C640,17,9))</f>
        <v>0.50877314814814811</v>
      </c>
      <c r="F640" s="39">
        <f>_xlfn.NUMBERVALUE(MID(C640,26,6))/100</f>
        <v>0</v>
      </c>
      <c r="G640" s="39">
        <f>IF(Table1[[#This Row],[SHIFT]]&gt;0, Table1[[#This Row],[Time]]-TIME(Table1[[#This Row],[SHIFT]],0,0),Table1[[#This Row],[Time]]+TIME(ABS(Table1[[#This Row],[SHIFT]]),0,0))-Table1[[#This Row],[Day]]</f>
        <v>0.50877314814814811</v>
      </c>
      <c r="H640" s="7">
        <f>ROUND(IF(Table1[[#This Row],[SHIFT]]&gt;0, Table1[[#This Row],[Time]]-TIME(Table1[[#This Row],[SHIFT]],0,0),Table1[[#This Row],[Time]]+TIME(ABS(Table1[[#This Row],[SHIFT]]),0,0))-0.5, 0)</f>
        <v>0</v>
      </c>
    </row>
    <row r="641" spans="1:8">
      <c r="A641" s="20" t="s">
        <v>1046</v>
      </c>
      <c r="B641" s="23" t="s">
        <v>91</v>
      </c>
      <c r="C641" s="22" t="s">
        <v>1044</v>
      </c>
      <c r="D641" s="37">
        <f>MID(C641, 6, 11)+Table1[[#This Row],[Day]]</f>
        <v>44615</v>
      </c>
      <c r="E641" s="38">
        <f>TIMEVALUE(MID(C641,17,9))</f>
        <v>0.56342592592592589</v>
      </c>
      <c r="F641" s="39">
        <f>_xlfn.NUMBERVALUE(MID(C641,26,6))/100</f>
        <v>0</v>
      </c>
      <c r="G641" s="39">
        <f>IF(Table1[[#This Row],[SHIFT]]&gt;0, Table1[[#This Row],[Time]]-TIME(Table1[[#This Row],[SHIFT]],0,0),Table1[[#This Row],[Time]]+TIME(ABS(Table1[[#This Row],[SHIFT]]),0,0))-Table1[[#This Row],[Day]]</f>
        <v>0.56342592592592589</v>
      </c>
      <c r="H641" s="7">
        <f>ROUND(IF(Table1[[#This Row],[SHIFT]]&gt;0, Table1[[#This Row],[Time]]-TIME(Table1[[#This Row],[SHIFT]],0,0),Table1[[#This Row],[Time]]+TIME(ABS(Table1[[#This Row],[SHIFT]]),0,0))-0.5, 0)</f>
        <v>0</v>
      </c>
    </row>
    <row r="642" spans="1:8">
      <c r="A642" s="20" t="s">
        <v>823</v>
      </c>
      <c r="B642" s="23" t="s">
        <v>93</v>
      </c>
      <c r="C642" s="22" t="s">
        <v>824</v>
      </c>
      <c r="D642" s="37">
        <f>MID(C642, 6, 11)+Table1[[#This Row],[Day]]</f>
        <v>44609</v>
      </c>
      <c r="E642" s="38">
        <f>TIMEVALUE(MID(C642,17,9))</f>
        <v>0.86853009259259262</v>
      </c>
      <c r="F642" s="39">
        <f>_xlfn.NUMBERVALUE(MID(C642,26,6))/100</f>
        <v>0</v>
      </c>
      <c r="G642" s="39">
        <f>IF(Table1[[#This Row],[SHIFT]]&gt;0, Table1[[#This Row],[Time]]-TIME(Table1[[#This Row],[SHIFT]],0,0),Table1[[#This Row],[Time]]+TIME(ABS(Table1[[#This Row],[SHIFT]]),0,0))-Table1[[#This Row],[Day]]</f>
        <v>0.86853009259259262</v>
      </c>
      <c r="H642" s="7">
        <f>ROUND(IF(Table1[[#This Row],[SHIFT]]&gt;0, Table1[[#This Row],[Time]]-TIME(Table1[[#This Row],[SHIFT]],0,0),Table1[[#This Row],[Time]]+TIME(ABS(Table1[[#This Row],[SHIFT]]),0,0))-0.5, 0)</f>
        <v>0</v>
      </c>
    </row>
    <row r="643" spans="1:8">
      <c r="A643" s="20" t="s">
        <v>99</v>
      </c>
      <c r="B643" s="23" t="s">
        <v>95</v>
      </c>
      <c r="C643" s="22" t="s">
        <v>395</v>
      </c>
      <c r="D643" s="37">
        <f>MID(C643, 6, 11)+Table1[[#This Row],[Day]]</f>
        <v>44606</v>
      </c>
      <c r="E643" s="38">
        <f>TIMEVALUE(MID(C643,17,9))</f>
        <v>0.97303240740740737</v>
      </c>
      <c r="F643" s="39">
        <f>_xlfn.NUMBERVALUE(MID(C643,26,6))/100</f>
        <v>0</v>
      </c>
      <c r="G643" s="39">
        <f>IF(Table1[[#This Row],[SHIFT]]&gt;0, Table1[[#This Row],[Time]]-TIME(Table1[[#This Row],[SHIFT]],0,0),Table1[[#This Row],[Time]]+TIME(ABS(Table1[[#This Row],[SHIFT]]),0,0))-Table1[[#This Row],[Day]]</f>
        <v>0.97303240740740737</v>
      </c>
      <c r="H643" s="7">
        <f>ROUND(IF(Table1[[#This Row],[SHIFT]]&gt;0, Table1[[#This Row],[Time]]-TIME(Table1[[#This Row],[SHIFT]],0,0),Table1[[#This Row],[Time]]+TIME(ABS(Table1[[#This Row],[SHIFT]]),0,0))-0.5, 0)</f>
        <v>0</v>
      </c>
    </row>
    <row r="644" spans="1:8">
      <c r="A644" s="20" t="s">
        <v>1041</v>
      </c>
      <c r="B644" s="21" t="s">
        <v>95</v>
      </c>
      <c r="C644" s="22" t="s">
        <v>1042</v>
      </c>
      <c r="D644" s="37">
        <f>MID(C644, 6, 11)+Table1[[#This Row],[Day]]</f>
        <v>44607</v>
      </c>
      <c r="E644" s="38">
        <f>TIMEVALUE(MID(C644,17,9))</f>
        <v>0.87412037037037038</v>
      </c>
      <c r="F644" s="39">
        <f>_xlfn.NUMBERVALUE(MID(C644,26,6))/100</f>
        <v>0</v>
      </c>
      <c r="G644" s="39">
        <f>IF(Table1[[#This Row],[SHIFT]]&gt;0, Table1[[#This Row],[Time]]-TIME(Table1[[#This Row],[SHIFT]],0,0),Table1[[#This Row],[Time]]+TIME(ABS(Table1[[#This Row],[SHIFT]]),0,0))-Table1[[#This Row],[Day]]</f>
        <v>0.87412037037037038</v>
      </c>
      <c r="H644" s="7">
        <f>ROUND(IF(Table1[[#This Row],[SHIFT]]&gt;0, Table1[[#This Row],[Time]]-TIME(Table1[[#This Row],[SHIFT]],0,0),Table1[[#This Row],[Time]]+TIME(ABS(Table1[[#This Row],[SHIFT]]),0,0))-0.5, 0)</f>
        <v>0</v>
      </c>
    </row>
    <row r="645" spans="1:8">
      <c r="A645" s="20" t="s">
        <v>1069</v>
      </c>
      <c r="B645" s="23" t="s">
        <v>95</v>
      </c>
      <c r="C645" s="22" t="s">
        <v>1070</v>
      </c>
      <c r="D645" s="37">
        <f>MID(C645, 6, 11)+Table1[[#This Row],[Day]]</f>
        <v>44614</v>
      </c>
      <c r="E645" s="38">
        <f>TIMEVALUE(MID(C645,17,9))</f>
        <v>0.86768518518518523</v>
      </c>
      <c r="F645" s="39">
        <f>_xlfn.NUMBERVALUE(MID(C645,26,6))/100</f>
        <v>0</v>
      </c>
      <c r="G645" s="39">
        <f>IF(Table1[[#This Row],[SHIFT]]&gt;0, Table1[[#This Row],[Time]]-TIME(Table1[[#This Row],[SHIFT]],0,0),Table1[[#This Row],[Time]]+TIME(ABS(Table1[[#This Row],[SHIFT]]),0,0))-Table1[[#This Row],[Day]]</f>
        <v>0.86768518518518523</v>
      </c>
      <c r="H645" s="7">
        <f>ROUND(IF(Table1[[#This Row],[SHIFT]]&gt;0, Table1[[#This Row],[Time]]-TIME(Table1[[#This Row],[SHIFT]],0,0),Table1[[#This Row],[Time]]+TIME(ABS(Table1[[#This Row],[SHIFT]]),0,0))-0.5, 0)</f>
        <v>0</v>
      </c>
    </row>
    <row r="646" spans="1:8">
      <c r="A646" s="20" t="s">
        <v>1057</v>
      </c>
      <c r="B646" s="23" t="s">
        <v>95</v>
      </c>
      <c r="C646" s="22" t="s">
        <v>1058</v>
      </c>
      <c r="D646" s="37">
        <f>MID(C646, 6, 11)+Table1[[#This Row],[Day]]</f>
        <v>44614</v>
      </c>
      <c r="E646" s="38">
        <f>TIMEVALUE(MID(C646,17,9))</f>
        <v>0.94305555555555554</v>
      </c>
      <c r="F646" s="39">
        <f>_xlfn.NUMBERVALUE(MID(C646,26,6))/100</f>
        <v>0</v>
      </c>
      <c r="G646" s="39">
        <f>IF(Table1[[#This Row],[SHIFT]]&gt;0, Table1[[#This Row],[Time]]-TIME(Table1[[#This Row],[SHIFT]],0,0),Table1[[#This Row],[Time]]+TIME(ABS(Table1[[#This Row],[SHIFT]]),0,0))-Table1[[#This Row],[Day]]</f>
        <v>0.94305555555555554</v>
      </c>
      <c r="H646" s="7">
        <f>ROUND(IF(Table1[[#This Row],[SHIFT]]&gt;0, Table1[[#This Row],[Time]]-TIME(Table1[[#This Row],[SHIFT]],0,0),Table1[[#This Row],[Time]]+TIME(ABS(Table1[[#This Row],[SHIFT]]),0,0))-0.5, 0)</f>
        <v>0</v>
      </c>
    </row>
    <row r="647" spans="1:8">
      <c r="A647" s="20" t="s">
        <v>1008</v>
      </c>
      <c r="B647" s="23" t="s">
        <v>95</v>
      </c>
      <c r="C647" s="22" t="s">
        <v>1009</v>
      </c>
      <c r="D647" s="37">
        <f>MID(C647, 6, 11)+Table1[[#This Row],[Day]]</f>
        <v>44607</v>
      </c>
      <c r="E647" s="38">
        <f>TIMEVALUE(MID(C647,17,9))</f>
        <v>0.97768518518518521</v>
      </c>
      <c r="F647" s="39">
        <f>_xlfn.NUMBERVALUE(MID(C647,26,6))/100</f>
        <v>0</v>
      </c>
      <c r="G647" s="39">
        <f>IF(Table1[[#This Row],[SHIFT]]&gt;0, Table1[[#This Row],[Time]]-TIME(Table1[[#This Row],[SHIFT]],0,0),Table1[[#This Row],[Time]]+TIME(ABS(Table1[[#This Row],[SHIFT]]),0,0))-Table1[[#This Row],[Day]]</f>
        <v>0.97768518518518521</v>
      </c>
      <c r="H647" s="7">
        <f>ROUND(IF(Table1[[#This Row],[SHIFT]]&gt;0, Table1[[#This Row],[Time]]-TIME(Table1[[#This Row],[SHIFT]],0,0),Table1[[#This Row],[Time]]+TIME(ABS(Table1[[#This Row],[SHIFT]]),0,0))-0.5, 0)</f>
        <v>0</v>
      </c>
    </row>
    <row r="648" spans="1:8">
      <c r="A648" s="20" t="s">
        <v>894</v>
      </c>
      <c r="B648" s="23" t="s">
        <v>95</v>
      </c>
      <c r="C648" s="22" t="s">
        <v>895</v>
      </c>
      <c r="D648" s="37">
        <f>MID(C648, 6, 11)+Table1[[#This Row],[Day]]</f>
        <v>44608</v>
      </c>
      <c r="E648" s="38">
        <f>TIMEVALUE(MID(C648,17,9))</f>
        <v>0.95416666666666661</v>
      </c>
      <c r="F648" s="39">
        <f>_xlfn.NUMBERVALUE(MID(C648,26,6))/100</f>
        <v>0</v>
      </c>
      <c r="G648" s="39">
        <f>IF(Table1[[#This Row],[SHIFT]]&gt;0, Table1[[#This Row],[Time]]-TIME(Table1[[#This Row],[SHIFT]],0,0),Table1[[#This Row],[Time]]+TIME(ABS(Table1[[#This Row],[SHIFT]]),0,0))-Table1[[#This Row],[Day]]</f>
        <v>0.95416666666666661</v>
      </c>
      <c r="H648" s="7">
        <f>ROUND(IF(Table1[[#This Row],[SHIFT]]&gt;0, Table1[[#This Row],[Time]]-TIME(Table1[[#This Row],[SHIFT]],0,0),Table1[[#This Row],[Time]]+TIME(ABS(Table1[[#This Row],[SHIFT]]),0,0))-0.5, 0)</f>
        <v>0</v>
      </c>
    </row>
    <row r="649" spans="1:8">
      <c r="A649" s="20" t="s">
        <v>874</v>
      </c>
      <c r="B649" s="23" t="s">
        <v>95</v>
      </c>
      <c r="C649" s="22" t="s">
        <v>875</v>
      </c>
      <c r="D649" s="37">
        <f>MID(C649, 6, 11)+Table1[[#This Row],[Day]]</f>
        <v>44609</v>
      </c>
      <c r="E649" s="38">
        <f>TIMEVALUE(MID(C649,17,9))</f>
        <v>2.8807870370370373E-2</v>
      </c>
      <c r="F649" s="39">
        <f>_xlfn.NUMBERVALUE(MID(C649,26,6))/100</f>
        <v>0</v>
      </c>
      <c r="G649" s="39">
        <f>IF(Table1[[#This Row],[SHIFT]]&gt;0, Table1[[#This Row],[Time]]-TIME(Table1[[#This Row],[SHIFT]],0,0),Table1[[#This Row],[Time]]+TIME(ABS(Table1[[#This Row],[SHIFT]]),0,0))-Table1[[#This Row],[Day]]</f>
        <v>2.8807870370370373E-2</v>
      </c>
      <c r="H649" s="7">
        <f>ROUND(IF(Table1[[#This Row],[SHIFT]]&gt;0, Table1[[#This Row],[Time]]-TIME(Table1[[#This Row],[SHIFT]],0,0),Table1[[#This Row],[Time]]+TIME(ABS(Table1[[#This Row],[SHIFT]]),0,0))-0.5, 0)</f>
        <v>0</v>
      </c>
    </row>
    <row r="650" spans="1:8">
      <c r="A650" s="20" t="s">
        <v>783</v>
      </c>
      <c r="B650" s="23" t="s">
        <v>95</v>
      </c>
      <c r="C650" s="22" t="s">
        <v>784</v>
      </c>
      <c r="D650" s="37">
        <f>MID(C650, 6, 11)+Table1[[#This Row],[Day]]</f>
        <v>44609</v>
      </c>
      <c r="E650" s="38">
        <f>TIMEVALUE(MID(C650,17,9))</f>
        <v>0.94174768518518526</v>
      </c>
      <c r="F650" s="39">
        <f>_xlfn.NUMBERVALUE(MID(C650,26,6))/100</f>
        <v>0</v>
      </c>
      <c r="G650" s="39">
        <f>IF(Table1[[#This Row],[SHIFT]]&gt;0, Table1[[#This Row],[Time]]-TIME(Table1[[#This Row],[SHIFT]],0,0),Table1[[#This Row],[Time]]+TIME(ABS(Table1[[#This Row],[SHIFT]]),0,0))-Table1[[#This Row],[Day]]</f>
        <v>0.94174768518518526</v>
      </c>
      <c r="H650" s="7">
        <f>ROUND(IF(Table1[[#This Row],[SHIFT]]&gt;0, Table1[[#This Row],[Time]]-TIME(Table1[[#This Row],[SHIFT]],0,0),Table1[[#This Row],[Time]]+TIME(ABS(Table1[[#This Row],[SHIFT]]),0,0))-0.5, 0)</f>
        <v>0</v>
      </c>
    </row>
    <row r="651" spans="1:8">
      <c r="A651" s="20" t="s">
        <v>701</v>
      </c>
      <c r="B651" s="23" t="s">
        <v>95</v>
      </c>
      <c r="C651" s="22" t="s">
        <v>702</v>
      </c>
      <c r="D651" s="37">
        <f>MID(C651, 6, 11)+Table1[[#This Row],[Day]]</f>
        <v>44610</v>
      </c>
      <c r="E651" s="38">
        <f>TIMEVALUE(MID(C651,17,9))</f>
        <v>0.8731712962962962</v>
      </c>
      <c r="F651" s="39">
        <f>_xlfn.NUMBERVALUE(MID(C651,26,6))/100</f>
        <v>0</v>
      </c>
      <c r="G651" s="39">
        <f>IF(Table1[[#This Row],[SHIFT]]&gt;0, Table1[[#This Row],[Time]]-TIME(Table1[[#This Row],[SHIFT]],0,0),Table1[[#This Row],[Time]]+TIME(ABS(Table1[[#This Row],[SHIFT]]),0,0))-Table1[[#This Row],[Day]]</f>
        <v>0.8731712962962962</v>
      </c>
      <c r="H651" s="7">
        <f>ROUND(IF(Table1[[#This Row],[SHIFT]]&gt;0, Table1[[#This Row],[Time]]-TIME(Table1[[#This Row],[SHIFT]],0,0),Table1[[#This Row],[Time]]+TIME(ABS(Table1[[#This Row],[SHIFT]]),0,0))-0.5, 0)</f>
        <v>0</v>
      </c>
    </row>
    <row r="652" spans="1:8">
      <c r="A652" s="20" t="s">
        <v>686</v>
      </c>
      <c r="B652" s="23" t="s">
        <v>95</v>
      </c>
      <c r="C652" s="22" t="s">
        <v>687</v>
      </c>
      <c r="D652" s="37">
        <f>MID(C652, 6, 11)+Table1[[#This Row],[Day]]</f>
        <v>44610</v>
      </c>
      <c r="E652" s="38">
        <f>TIMEVALUE(MID(C652,17,9))</f>
        <v>0.94496527777777783</v>
      </c>
      <c r="F652" s="39">
        <f>_xlfn.NUMBERVALUE(MID(C652,26,6))/100</f>
        <v>0</v>
      </c>
      <c r="G652" s="39">
        <f>IF(Table1[[#This Row],[SHIFT]]&gt;0, Table1[[#This Row],[Time]]-TIME(Table1[[#This Row],[SHIFT]],0,0),Table1[[#This Row],[Time]]+TIME(ABS(Table1[[#This Row],[SHIFT]]),0,0))-Table1[[#This Row],[Day]]</f>
        <v>0.94496527777777783</v>
      </c>
      <c r="H652" s="7">
        <f>ROUND(IF(Table1[[#This Row],[SHIFT]]&gt;0, Table1[[#This Row],[Time]]-TIME(Table1[[#This Row],[SHIFT]],0,0),Table1[[#This Row],[Time]]+TIME(ABS(Table1[[#This Row],[SHIFT]]),0,0))-0.5, 0)</f>
        <v>0</v>
      </c>
    </row>
    <row r="653" spans="1:8">
      <c r="A653" s="20" t="s">
        <v>1163</v>
      </c>
      <c r="B653" s="21" t="s">
        <v>95</v>
      </c>
      <c r="C653" s="22" t="s">
        <v>1164</v>
      </c>
      <c r="D653" s="37">
        <f>MID(C653, 6, 11)+Table1[[#This Row],[Day]]</f>
        <v>44614</v>
      </c>
      <c r="E653" s="38">
        <f>TIMEVALUE(MID(C653,17,9))</f>
        <v>2.9340277777777781E-2</v>
      </c>
      <c r="F653" s="39">
        <f>_xlfn.NUMBERVALUE(MID(C653,26,6))/100</f>
        <v>0</v>
      </c>
      <c r="G653" s="39">
        <f>IF(Table1[[#This Row],[SHIFT]]&gt;0, Table1[[#This Row],[Time]]-TIME(Table1[[#This Row],[SHIFT]],0,0),Table1[[#This Row],[Time]]+TIME(ABS(Table1[[#This Row],[SHIFT]]),0,0))-Table1[[#This Row],[Day]]</f>
        <v>2.9340277777777781E-2</v>
      </c>
      <c r="H653" s="7">
        <f>ROUND(IF(Table1[[#This Row],[SHIFT]]&gt;0, Table1[[#This Row],[Time]]-TIME(Table1[[#This Row],[SHIFT]],0,0),Table1[[#This Row],[Time]]+TIME(ABS(Table1[[#This Row],[SHIFT]]),0,0))-0.5, 0)</f>
        <v>0</v>
      </c>
    </row>
    <row r="654" spans="1:8">
      <c r="A654" s="20" t="s">
        <v>693</v>
      </c>
      <c r="B654" s="23" t="s">
        <v>93</v>
      </c>
      <c r="C654" s="22" t="s">
        <v>694</v>
      </c>
      <c r="D654" s="37">
        <f>MID(C654, 6, 11)+Table1[[#This Row],[Day]]</f>
        <v>44610</v>
      </c>
      <c r="E654" s="38">
        <f>TIMEVALUE(MID(C654,17,9))</f>
        <v>0.93390046296296303</v>
      </c>
      <c r="F654" s="39">
        <f>_xlfn.NUMBERVALUE(MID(C654,26,6))/100</f>
        <v>0</v>
      </c>
      <c r="G654" s="39">
        <f>IF(Table1[[#This Row],[SHIFT]]&gt;0, Table1[[#This Row],[Time]]-TIME(Table1[[#This Row],[SHIFT]],0,0),Table1[[#This Row],[Time]]+TIME(ABS(Table1[[#This Row],[SHIFT]]),0,0))-Table1[[#This Row],[Day]]</f>
        <v>0.93390046296296303</v>
      </c>
      <c r="H654" s="7">
        <f>ROUND(IF(Table1[[#This Row],[SHIFT]]&gt;0, Table1[[#This Row],[Time]]-TIME(Table1[[#This Row],[SHIFT]],0,0),Table1[[#This Row],[Time]]+TIME(ABS(Table1[[#This Row],[SHIFT]]),0,0))-0.5, 0)</f>
        <v>0</v>
      </c>
    </row>
    <row r="655" spans="1:8">
      <c r="A655" s="20" t="s">
        <v>693</v>
      </c>
      <c r="B655" s="23" t="s">
        <v>91</v>
      </c>
      <c r="C655" s="22" t="s">
        <v>681</v>
      </c>
      <c r="D655" s="37">
        <f>MID(C655, 6, 11)+Table1[[#This Row],[Day]]</f>
        <v>44610</v>
      </c>
      <c r="E655" s="38">
        <f>TIMEVALUE(MID(C655,17,9))</f>
        <v>0.97373842592592597</v>
      </c>
      <c r="F655" s="39">
        <f>_xlfn.NUMBERVALUE(MID(C655,26,6))/100</f>
        <v>0</v>
      </c>
      <c r="G655" s="39">
        <f>IF(Table1[[#This Row],[SHIFT]]&gt;0, Table1[[#This Row],[Time]]-TIME(Table1[[#This Row],[SHIFT]],0,0),Table1[[#This Row],[Time]]+TIME(ABS(Table1[[#This Row],[SHIFT]]),0,0))-Table1[[#This Row],[Day]]</f>
        <v>0.97373842592592597</v>
      </c>
      <c r="H655" s="7">
        <f>ROUND(IF(Table1[[#This Row],[SHIFT]]&gt;0, Table1[[#This Row],[Time]]-TIME(Table1[[#This Row],[SHIFT]],0,0),Table1[[#This Row],[Time]]+TIME(ABS(Table1[[#This Row],[SHIFT]]),0,0))-0.5, 0)</f>
        <v>0</v>
      </c>
    </row>
    <row r="656" spans="1:8">
      <c r="A656" s="20" t="s">
        <v>693</v>
      </c>
      <c r="B656" s="23" t="s">
        <v>93</v>
      </c>
      <c r="C656" s="22" t="s">
        <v>679</v>
      </c>
      <c r="D656" s="37">
        <f>MID(C656, 6, 11)+Table1[[#This Row],[Day]]</f>
        <v>44611</v>
      </c>
      <c r="E656" s="38">
        <f>TIMEVALUE(MID(C656,17,9))</f>
        <v>0.98078703703703696</v>
      </c>
      <c r="F656" s="39">
        <f>_xlfn.NUMBERVALUE(MID(C656,26,6))/100</f>
        <v>0</v>
      </c>
      <c r="G656" s="39">
        <f>IF(Table1[[#This Row],[SHIFT]]&gt;0, Table1[[#This Row],[Time]]-TIME(Table1[[#This Row],[SHIFT]],0,0),Table1[[#This Row],[Time]]+TIME(ABS(Table1[[#This Row],[SHIFT]]),0,0))-Table1[[#This Row],[Day]]</f>
        <v>0.98078703703703696</v>
      </c>
      <c r="H656" s="7">
        <f>ROUND(IF(Table1[[#This Row],[SHIFT]]&gt;0, Table1[[#This Row],[Time]]-TIME(Table1[[#This Row],[SHIFT]],0,0),Table1[[#This Row],[Time]]+TIME(ABS(Table1[[#This Row],[SHIFT]]),0,0))-0.5, 0)</f>
        <v>0</v>
      </c>
    </row>
    <row r="657" spans="1:8">
      <c r="A657" s="20" t="s">
        <v>693</v>
      </c>
      <c r="B657" s="23" t="s">
        <v>91</v>
      </c>
      <c r="C657" s="22" t="s">
        <v>673</v>
      </c>
      <c r="D657" s="37">
        <f>MID(C657, 6, 11)+Table1[[#This Row],[Day]]</f>
        <v>44613</v>
      </c>
      <c r="E657" s="38">
        <f>TIMEVALUE(MID(C657,17,9))</f>
        <v>0.40879629629629632</v>
      </c>
      <c r="F657" s="39">
        <f>_xlfn.NUMBERVALUE(MID(C657,26,6))/100</f>
        <v>0</v>
      </c>
      <c r="G657" s="39">
        <f>IF(Table1[[#This Row],[SHIFT]]&gt;0, Table1[[#This Row],[Time]]-TIME(Table1[[#This Row],[SHIFT]],0,0),Table1[[#This Row],[Time]]+TIME(ABS(Table1[[#This Row],[SHIFT]]),0,0))-Table1[[#This Row],[Day]]</f>
        <v>0.40879629629629632</v>
      </c>
      <c r="H657" s="7">
        <f>ROUND(IF(Table1[[#This Row],[SHIFT]]&gt;0, Table1[[#This Row],[Time]]-TIME(Table1[[#This Row],[SHIFT]],0,0),Table1[[#This Row],[Time]]+TIME(ABS(Table1[[#This Row],[SHIFT]]),0,0))-0.5, 0)</f>
        <v>0</v>
      </c>
    </row>
    <row r="658" spans="1:8">
      <c r="A658" s="20" t="s">
        <v>693</v>
      </c>
      <c r="B658" s="23" t="s">
        <v>457</v>
      </c>
      <c r="C658" s="22" t="s">
        <v>671</v>
      </c>
      <c r="D658" s="37">
        <f>MID(C658, 6, 11)+Table1[[#This Row],[Day]]</f>
        <v>44613</v>
      </c>
      <c r="E658" s="38">
        <f>TIMEVALUE(MID(C658,17,9))</f>
        <v>0.4223263888888889</v>
      </c>
      <c r="F658" s="39">
        <f>_xlfn.NUMBERVALUE(MID(C658,26,6))/100</f>
        <v>0</v>
      </c>
      <c r="G658" s="39">
        <f>IF(Table1[[#This Row],[SHIFT]]&gt;0, Table1[[#This Row],[Time]]-TIME(Table1[[#This Row],[SHIFT]],0,0),Table1[[#This Row],[Time]]+TIME(ABS(Table1[[#This Row],[SHIFT]]),0,0))-Table1[[#This Row],[Day]]</f>
        <v>0.4223263888888889</v>
      </c>
      <c r="H658" s="7">
        <f>ROUND(IF(Table1[[#This Row],[SHIFT]]&gt;0, Table1[[#This Row],[Time]]-TIME(Table1[[#This Row],[SHIFT]],0,0),Table1[[#This Row],[Time]]+TIME(ABS(Table1[[#This Row],[SHIFT]]),0,0))-0.5, 0)</f>
        <v>0</v>
      </c>
    </row>
    <row r="659" spans="1:8">
      <c r="A659" s="20" t="s">
        <v>693</v>
      </c>
      <c r="B659" s="23" t="s">
        <v>91</v>
      </c>
      <c r="C659" s="22" t="s">
        <v>669</v>
      </c>
      <c r="D659" s="37">
        <f>MID(C659, 6, 11)+Table1[[#This Row],[Day]]</f>
        <v>44613</v>
      </c>
      <c r="E659" s="38">
        <f>TIMEVALUE(MID(C659,17,9))</f>
        <v>0.42777777777777781</v>
      </c>
      <c r="F659" s="39">
        <f>_xlfn.NUMBERVALUE(MID(C659,26,6))/100</f>
        <v>0</v>
      </c>
      <c r="G659" s="39">
        <f>IF(Table1[[#This Row],[SHIFT]]&gt;0, Table1[[#This Row],[Time]]-TIME(Table1[[#This Row],[SHIFT]],0,0),Table1[[#This Row],[Time]]+TIME(ABS(Table1[[#This Row],[SHIFT]]),0,0))-Table1[[#This Row],[Day]]</f>
        <v>0.42777777777777781</v>
      </c>
      <c r="H659" s="7">
        <f>ROUND(IF(Table1[[#This Row],[SHIFT]]&gt;0, Table1[[#This Row],[Time]]-TIME(Table1[[#This Row],[SHIFT]],0,0),Table1[[#This Row],[Time]]+TIME(ABS(Table1[[#This Row],[SHIFT]]),0,0))-0.5, 0)</f>
        <v>0</v>
      </c>
    </row>
    <row r="660" spans="1:8">
      <c r="A660" s="20" t="s">
        <v>693</v>
      </c>
      <c r="B660" s="23" t="s">
        <v>457</v>
      </c>
      <c r="C660" s="22" t="s">
        <v>667</v>
      </c>
      <c r="D660" s="37">
        <f>MID(C660, 6, 11)+Table1[[#This Row],[Day]]</f>
        <v>44613</v>
      </c>
      <c r="E660" s="38">
        <f>TIMEVALUE(MID(C660,17,9))</f>
        <v>0.43606481481481479</v>
      </c>
      <c r="F660" s="39">
        <f>_xlfn.NUMBERVALUE(MID(C660,26,6))/100</f>
        <v>0</v>
      </c>
      <c r="G660" s="39">
        <f>IF(Table1[[#This Row],[SHIFT]]&gt;0, Table1[[#This Row],[Time]]-TIME(Table1[[#This Row],[SHIFT]],0,0),Table1[[#This Row],[Time]]+TIME(ABS(Table1[[#This Row],[SHIFT]]),0,0))-Table1[[#This Row],[Day]]</f>
        <v>0.43606481481481479</v>
      </c>
      <c r="H660" s="7">
        <f>ROUND(IF(Table1[[#This Row],[SHIFT]]&gt;0, Table1[[#This Row],[Time]]-TIME(Table1[[#This Row],[SHIFT]],0,0),Table1[[#This Row],[Time]]+TIME(ABS(Table1[[#This Row],[SHIFT]]),0,0))-0.5, 0)</f>
        <v>0</v>
      </c>
    </row>
    <row r="661" spans="1:8">
      <c r="A661" s="20" t="s">
        <v>693</v>
      </c>
      <c r="B661" s="23" t="s">
        <v>93</v>
      </c>
      <c r="C661" s="22" t="s">
        <v>646</v>
      </c>
      <c r="D661" s="37">
        <f>MID(C661, 6, 11)+Table1[[#This Row],[Day]]</f>
        <v>44613</v>
      </c>
      <c r="E661" s="38">
        <f>TIMEVALUE(MID(C661,17,9))</f>
        <v>0.77435185185185185</v>
      </c>
      <c r="F661" s="39">
        <f>_xlfn.NUMBERVALUE(MID(C661,26,6))/100</f>
        <v>0</v>
      </c>
      <c r="G661" s="39">
        <f>IF(Table1[[#This Row],[SHIFT]]&gt;0, Table1[[#This Row],[Time]]-TIME(Table1[[#This Row],[SHIFT]],0,0),Table1[[#This Row],[Time]]+TIME(ABS(Table1[[#This Row],[SHIFT]]),0,0))-Table1[[#This Row],[Day]]</f>
        <v>0.77435185185185185</v>
      </c>
      <c r="H661" s="7">
        <f>ROUND(IF(Table1[[#This Row],[SHIFT]]&gt;0, Table1[[#This Row],[Time]]-TIME(Table1[[#This Row],[SHIFT]],0,0),Table1[[#This Row],[Time]]+TIME(ABS(Table1[[#This Row],[SHIFT]]),0,0))-0.5, 0)</f>
        <v>0</v>
      </c>
    </row>
    <row r="662" spans="1:8">
      <c r="A662" s="20" t="s">
        <v>693</v>
      </c>
      <c r="B662" s="23" t="s">
        <v>93</v>
      </c>
      <c r="C662" s="22" t="s">
        <v>600</v>
      </c>
      <c r="D662" s="37">
        <f>MID(C662, 6, 11)+Table1[[#This Row],[Day]]</f>
        <v>44613</v>
      </c>
      <c r="E662" s="38">
        <f>TIMEVALUE(MID(C662,17,9))</f>
        <v>0.87873842592592588</v>
      </c>
      <c r="F662" s="39">
        <f>_xlfn.NUMBERVALUE(MID(C662,26,6))/100</f>
        <v>0</v>
      </c>
      <c r="G662" s="39">
        <f>IF(Table1[[#This Row],[SHIFT]]&gt;0, Table1[[#This Row],[Time]]-TIME(Table1[[#This Row],[SHIFT]],0,0),Table1[[#This Row],[Time]]+TIME(ABS(Table1[[#This Row],[SHIFT]]),0,0))-Table1[[#This Row],[Day]]</f>
        <v>0.87873842592592588</v>
      </c>
      <c r="H662" s="7">
        <f>ROUND(IF(Table1[[#This Row],[SHIFT]]&gt;0, Table1[[#This Row],[Time]]-TIME(Table1[[#This Row],[SHIFT]],0,0),Table1[[#This Row],[Time]]+TIME(ABS(Table1[[#This Row],[SHIFT]]),0,0))-0.5, 0)</f>
        <v>0</v>
      </c>
    </row>
    <row r="663" spans="1:8">
      <c r="A663" s="20" t="s">
        <v>1135</v>
      </c>
      <c r="B663" s="23" t="s">
        <v>97</v>
      </c>
      <c r="C663" s="22" t="s">
        <v>1136</v>
      </c>
      <c r="D663" s="37">
        <f>MID(C663, 6, 11)+Table1[[#This Row],[Day]]</f>
        <v>44614</v>
      </c>
      <c r="E663" s="38">
        <f>TIMEVALUE(MID(C663,17,9))</f>
        <v>0.53296296296296297</v>
      </c>
      <c r="F663" s="39">
        <f>_xlfn.NUMBERVALUE(MID(C663,26,6))/100</f>
        <v>0</v>
      </c>
      <c r="G663" s="39">
        <f>IF(Table1[[#This Row],[SHIFT]]&gt;0, Table1[[#This Row],[Time]]-TIME(Table1[[#This Row],[SHIFT]],0,0),Table1[[#This Row],[Time]]+TIME(ABS(Table1[[#This Row],[SHIFT]]),0,0))-Table1[[#This Row],[Day]]</f>
        <v>0.53296296296296297</v>
      </c>
      <c r="H663" s="7">
        <f>ROUND(IF(Table1[[#This Row],[SHIFT]]&gt;0, Table1[[#This Row],[Time]]-TIME(Table1[[#This Row],[SHIFT]],0,0),Table1[[#This Row],[Time]]+TIME(ABS(Table1[[#This Row],[SHIFT]]),0,0))-0.5, 0)</f>
        <v>0</v>
      </c>
    </row>
    <row r="664" spans="1:8">
      <c r="A664" s="20" t="s">
        <v>829</v>
      </c>
      <c r="B664" s="23" t="s">
        <v>93</v>
      </c>
      <c r="C664" s="22" t="s">
        <v>830</v>
      </c>
      <c r="D664" s="37">
        <f>MID(C664, 6, 11)+Table1[[#This Row],[Day]]</f>
        <v>44609</v>
      </c>
      <c r="E664" s="38">
        <f>TIMEVALUE(MID(C664,17,9))</f>
        <v>0.82748842592592586</v>
      </c>
      <c r="F664" s="39">
        <f>_xlfn.NUMBERVALUE(MID(C664,26,6))/100</f>
        <v>0</v>
      </c>
      <c r="G664" s="39">
        <f>IF(Table1[[#This Row],[SHIFT]]&gt;0, Table1[[#This Row],[Time]]-TIME(Table1[[#This Row],[SHIFT]],0,0),Table1[[#This Row],[Time]]+TIME(ABS(Table1[[#This Row],[SHIFT]]),0,0))-Table1[[#This Row],[Day]]</f>
        <v>0.82748842592592586</v>
      </c>
      <c r="H664" s="7">
        <f>ROUND(IF(Table1[[#This Row],[SHIFT]]&gt;0, Table1[[#This Row],[Time]]-TIME(Table1[[#This Row],[SHIFT]],0,0),Table1[[#This Row],[Time]]+TIME(ABS(Table1[[#This Row],[SHIFT]]),0,0))-0.5, 0)</f>
        <v>0</v>
      </c>
    </row>
    <row r="665" spans="1:8">
      <c r="A665" s="20" t="s">
        <v>829</v>
      </c>
      <c r="B665" s="23" t="s">
        <v>95</v>
      </c>
      <c r="C665" s="22" t="s">
        <v>826</v>
      </c>
      <c r="D665" s="37">
        <f>MID(C665, 6, 11)+Table1[[#This Row],[Day]]</f>
        <v>44609</v>
      </c>
      <c r="E665" s="38">
        <f>TIMEVALUE(MID(C665,17,9))</f>
        <v>0.84891203703703699</v>
      </c>
      <c r="F665" s="39">
        <f>_xlfn.NUMBERVALUE(MID(C665,26,6))/100</f>
        <v>0</v>
      </c>
      <c r="G665" s="39">
        <f>IF(Table1[[#This Row],[SHIFT]]&gt;0, Table1[[#This Row],[Time]]-TIME(Table1[[#This Row],[SHIFT]],0,0),Table1[[#This Row],[Time]]+TIME(ABS(Table1[[#This Row],[SHIFT]]),0,0))-Table1[[#This Row],[Day]]</f>
        <v>0.84891203703703699</v>
      </c>
      <c r="H665" s="7">
        <f>ROUND(IF(Table1[[#This Row],[SHIFT]]&gt;0, Table1[[#This Row],[Time]]-TIME(Table1[[#This Row],[SHIFT]],0,0),Table1[[#This Row],[Time]]+TIME(ABS(Table1[[#This Row],[SHIFT]]),0,0))-0.5, 0)</f>
        <v>0</v>
      </c>
    </row>
    <row r="666" spans="1:8">
      <c r="A666" s="20" t="s">
        <v>429</v>
      </c>
      <c r="B666" s="23" t="s">
        <v>93</v>
      </c>
      <c r="C666" s="22" t="s">
        <v>430</v>
      </c>
      <c r="D666" s="37">
        <f>MID(C666, 6, 11)+Table1[[#This Row],[Day]]</f>
        <v>44602</v>
      </c>
      <c r="E666" s="38">
        <f>TIMEVALUE(MID(C666,17,9))</f>
        <v>0.71076388888888886</v>
      </c>
      <c r="F666" s="39">
        <f>_xlfn.NUMBERVALUE(MID(C666,26,6))/100</f>
        <v>0</v>
      </c>
      <c r="G666" s="39">
        <f>IF(Table1[[#This Row],[SHIFT]]&gt;0, Table1[[#This Row],[Time]]-TIME(Table1[[#This Row],[SHIFT]],0,0),Table1[[#This Row],[Time]]+TIME(ABS(Table1[[#This Row],[SHIFT]]),0,0))-Table1[[#This Row],[Day]]</f>
        <v>0.71076388888888886</v>
      </c>
      <c r="H666" s="7">
        <f>ROUND(IF(Table1[[#This Row],[SHIFT]]&gt;0, Table1[[#This Row],[Time]]-TIME(Table1[[#This Row],[SHIFT]],0,0),Table1[[#This Row],[Time]]+TIME(ABS(Table1[[#This Row],[SHIFT]]),0,0))-0.5, 0)</f>
        <v>0</v>
      </c>
    </row>
    <row r="667" spans="1:8">
      <c r="A667" s="20" t="s">
        <v>429</v>
      </c>
      <c r="B667" s="21" t="s">
        <v>93</v>
      </c>
      <c r="C667" s="22" t="s">
        <v>428</v>
      </c>
      <c r="D667" s="37">
        <f>MID(C667, 6, 11)+Table1[[#This Row],[Day]]</f>
        <v>44602</v>
      </c>
      <c r="E667" s="38">
        <f>TIMEVALUE(MID(C667,17,9))</f>
        <v>0.78797453703703713</v>
      </c>
      <c r="F667" s="39">
        <f>_xlfn.NUMBERVALUE(MID(C667,26,6))/100</f>
        <v>0</v>
      </c>
      <c r="G667" s="39">
        <f>IF(Table1[[#This Row],[SHIFT]]&gt;0, Table1[[#This Row],[Time]]-TIME(Table1[[#This Row],[SHIFT]],0,0),Table1[[#This Row],[Time]]+TIME(ABS(Table1[[#This Row],[SHIFT]]),0,0))-Table1[[#This Row],[Day]]</f>
        <v>0.78797453703703713</v>
      </c>
      <c r="H667" s="7">
        <f>ROUND(IF(Table1[[#This Row],[SHIFT]]&gt;0, Table1[[#This Row],[Time]]-TIME(Table1[[#This Row],[SHIFT]],0,0),Table1[[#This Row],[Time]]+TIME(ABS(Table1[[#This Row],[SHIFT]]),0,0))-0.5, 0)</f>
        <v>0</v>
      </c>
    </row>
    <row r="668" spans="1:8">
      <c r="A668" s="20" t="s">
        <v>494</v>
      </c>
      <c r="B668" s="21" t="s">
        <v>93</v>
      </c>
      <c r="C668" s="22" t="s">
        <v>495</v>
      </c>
      <c r="D668" s="37">
        <f>MID(C668, 6, 11)+Table1[[#This Row],[Day]]</f>
        <v>44607</v>
      </c>
      <c r="E668" s="38">
        <f>TIMEVALUE(MID(C668,17,9))</f>
        <v>0.24936342592592595</v>
      </c>
      <c r="F668" s="39">
        <f>_xlfn.NUMBERVALUE(MID(C668,26,6))/100</f>
        <v>0</v>
      </c>
      <c r="G668" s="39">
        <f>IF(Table1[[#This Row],[SHIFT]]&gt;0, Table1[[#This Row],[Time]]-TIME(Table1[[#This Row],[SHIFT]],0,0),Table1[[#This Row],[Time]]+TIME(ABS(Table1[[#This Row],[SHIFT]]),0,0))-Table1[[#This Row],[Day]]</f>
        <v>0.24936342592592595</v>
      </c>
      <c r="H668" s="7">
        <f>ROUND(IF(Table1[[#This Row],[SHIFT]]&gt;0, Table1[[#This Row],[Time]]-TIME(Table1[[#This Row],[SHIFT]],0,0),Table1[[#This Row],[Time]]+TIME(ABS(Table1[[#This Row],[SHIFT]]),0,0))-0.5, 0)</f>
        <v>0</v>
      </c>
    </row>
    <row r="669" spans="1:8">
      <c r="A669" s="20" t="s">
        <v>494</v>
      </c>
      <c r="B669" s="23" t="s">
        <v>95</v>
      </c>
      <c r="C669" s="22" t="s">
        <v>708</v>
      </c>
      <c r="D669" s="37">
        <f>MID(C669, 6, 11)+Table1[[#This Row],[Day]]</f>
        <v>44610</v>
      </c>
      <c r="E669" s="38">
        <f>TIMEVALUE(MID(C669,17,9))</f>
        <v>0.85212962962962957</v>
      </c>
      <c r="F669" s="39">
        <f>_xlfn.NUMBERVALUE(MID(C669,26,6))/100</f>
        <v>0</v>
      </c>
      <c r="G669" s="39">
        <f>IF(Table1[[#This Row],[SHIFT]]&gt;0, Table1[[#This Row],[Time]]-TIME(Table1[[#This Row],[SHIFT]],0,0),Table1[[#This Row],[Time]]+TIME(ABS(Table1[[#This Row],[SHIFT]]),0,0))-Table1[[#This Row],[Day]]</f>
        <v>0.85212962962962957</v>
      </c>
      <c r="H669" s="7">
        <f>ROUND(IF(Table1[[#This Row],[SHIFT]]&gt;0, Table1[[#This Row],[Time]]-TIME(Table1[[#This Row],[SHIFT]],0,0),Table1[[#This Row],[Time]]+TIME(ABS(Table1[[#This Row],[SHIFT]]),0,0))-0.5, 0)</f>
        <v>0</v>
      </c>
    </row>
    <row r="670" spans="1:8">
      <c r="A670" s="20" t="s">
        <v>581</v>
      </c>
      <c r="B670" s="23" t="s">
        <v>85</v>
      </c>
      <c r="C670" s="22" t="s">
        <v>582</v>
      </c>
      <c r="D670" s="37">
        <f>MID(C670, 6, 11)+Table1[[#This Row],[Day]]</f>
        <v>44613</v>
      </c>
      <c r="E670" s="38">
        <f>TIMEVALUE(MID(C670,17,9))</f>
        <v>0.95511574074074079</v>
      </c>
      <c r="F670" s="39">
        <f>_xlfn.NUMBERVALUE(MID(C670,26,6))/100</f>
        <v>0</v>
      </c>
      <c r="G670" s="39">
        <f>IF(Table1[[#This Row],[SHIFT]]&gt;0, Table1[[#This Row],[Time]]-TIME(Table1[[#This Row],[SHIFT]],0,0),Table1[[#This Row],[Time]]+TIME(ABS(Table1[[#This Row],[SHIFT]]),0,0))-Table1[[#This Row],[Day]]</f>
        <v>0.95511574074074079</v>
      </c>
      <c r="H670" s="7">
        <f>ROUND(IF(Table1[[#This Row],[SHIFT]]&gt;0, Table1[[#This Row],[Time]]-TIME(Table1[[#This Row],[SHIFT]],0,0),Table1[[#This Row],[Time]]+TIME(ABS(Table1[[#This Row],[SHIFT]]),0,0))-0.5, 0)</f>
        <v>0</v>
      </c>
    </row>
    <row r="671" spans="1:8">
      <c r="A671" s="20" t="s">
        <v>581</v>
      </c>
      <c r="B671" s="23" t="s">
        <v>91</v>
      </c>
      <c r="C671" s="22" t="s">
        <v>1048</v>
      </c>
      <c r="D671" s="37">
        <f>MID(C671, 6, 11)+Table1[[#This Row],[Day]]</f>
        <v>44615</v>
      </c>
      <c r="E671" s="38">
        <f>TIMEVALUE(MID(C671,17,9))</f>
        <v>0.49570601851851853</v>
      </c>
      <c r="F671" s="39">
        <f>_xlfn.NUMBERVALUE(MID(C671,26,6))/100</f>
        <v>0</v>
      </c>
      <c r="G671" s="39">
        <f>IF(Table1[[#This Row],[SHIFT]]&gt;0, Table1[[#This Row],[Time]]-TIME(Table1[[#This Row],[SHIFT]],0,0),Table1[[#This Row],[Time]]+TIME(ABS(Table1[[#This Row],[SHIFT]]),0,0))-Table1[[#This Row],[Day]]</f>
        <v>0.49570601851851853</v>
      </c>
      <c r="H671" s="7">
        <f>ROUND(IF(Table1[[#This Row],[SHIFT]]&gt;0, Table1[[#This Row],[Time]]-TIME(Table1[[#This Row],[SHIFT]],0,0),Table1[[#This Row],[Time]]+TIME(ABS(Table1[[#This Row],[SHIFT]]),0,0))-0.5, 0)</f>
        <v>0</v>
      </c>
    </row>
    <row r="672" spans="1:8" ht="15.75" thickBot="1">
      <c r="A672" s="24" t="s">
        <v>1120</v>
      </c>
      <c r="B672" s="25" t="s">
        <v>97</v>
      </c>
      <c r="C672" s="22" t="s">
        <v>1121</v>
      </c>
      <c r="D672" s="37">
        <f>MID(C672, 6, 11)+Table1[[#This Row],[Day]]</f>
        <v>44614</v>
      </c>
      <c r="E672" s="38">
        <f>TIMEVALUE(MID(C672,17,9))</f>
        <v>0.63350694444444444</v>
      </c>
      <c r="F672" s="39">
        <f>_xlfn.NUMBERVALUE(MID(C672,26,6))/100</f>
        <v>0</v>
      </c>
      <c r="G672" s="39">
        <f>IF(Table1[[#This Row],[SHIFT]]&gt;0, Table1[[#This Row],[Time]]-TIME(Table1[[#This Row],[SHIFT]],0,0),Table1[[#This Row],[Time]]+TIME(ABS(Table1[[#This Row],[SHIFT]]),0,0))-Table1[[#This Row],[Day]]</f>
        <v>0.63350694444444444</v>
      </c>
      <c r="H672" s="7">
        <f>ROUND(IF(Table1[[#This Row],[SHIFT]]&gt;0, Table1[[#This Row],[Time]]-TIME(Table1[[#This Row],[SHIFT]],0,0),Table1[[#This Row],[Time]]+TIME(ABS(Table1[[#This Row],[SHIFT]]),0,0))-0.5, 0)</f>
        <v>0</v>
      </c>
    </row>
  </sheetData>
  <phoneticPr fontId="6" type="noConversion"/>
  <hyperlinks>
    <hyperlink ref="C1" r:id="rId1" display="javascript:sortbyA1Date('b')" xr:uid="{7C7574C0-0C27-4DF3-A1F6-B2E29973A57D}"/>
    <hyperlink ref="B1" r:id="rId2" display="javascript:sortbyA1Author('b')" xr:uid="{333E5996-E92D-4B70-AF43-46665BF0308F}"/>
    <hyperlink ref="A1" r:id="rId3" display="javascript:sortbyA1Topic('a')" xr:uid="{B6E1BD35-1079-4F52-A36D-2ACE3D5CE35A}"/>
    <hyperlink ref="A366" r:id="rId4" display="https://list.etsi.org/scripts/wa.exe?A2=3GPP_TSG_SA_WG4_MBS;14db1ba9.2202B&amp;S=" xr:uid="{C34A3579-E9F5-4C05-9903-70D6B6629E73}"/>
    <hyperlink ref="A517" r:id="rId5" display="https://list.etsi.org/scripts/wa.exe?A2=3GPP_TSG_SA_WG4_MBS;6660ba5b.2202B&amp;S=" xr:uid="{40C4C0AF-5380-486F-BDA8-33F19F622881}"/>
    <hyperlink ref="A361" r:id="rId6" display="https://list.etsi.org/scripts/wa.exe?A2=3GPP_TSG_SA_WG4_MBS;c7313c09.2202B&amp;S=" xr:uid="{9B3DC7C9-1052-43CC-91BE-4B3EC7626E0A}"/>
    <hyperlink ref="A342" r:id="rId7" display="https://list.etsi.org/scripts/wa.exe?A2=3GPP_TSG_SA_WG4_MBS;76e3b2cd.2202B&amp;S=" xr:uid="{CF0C8EA2-CB6E-4CD9-9B75-244765DC56E8}"/>
    <hyperlink ref="A643" r:id="rId8" display="https://list.etsi.org/scripts/wa.exe?A2=3GPP_TSG_SA_WG4_MBS;dd279b40.2202B&amp;S=" xr:uid="{4C4026B2-31B8-4AA1-B224-DF36E77635B8}"/>
    <hyperlink ref="A509" r:id="rId9" display="https://list.etsi.org/scripts/wa.exe?A2=3GPP_TSG_SA_WG4_MBS;a152f6fb.2202B&amp;S=" xr:uid="{09A680E5-BFD3-4D96-A999-409166BB7D97}"/>
    <hyperlink ref="A516" r:id="rId10" display="https://list.etsi.org/scripts/wa.exe?A2=3GPP_TSG_SA_WG4_MBS;e4884f96.2202B&amp;S=" xr:uid="{BB2BF0A5-F332-41A6-B5C5-1D67191B0298}"/>
    <hyperlink ref="A365" r:id="rId11" display="https://list.etsi.org/scripts/wa.exe?A2=3GPP_TSG_SA_WG4_MBS;42ef6420.2202B&amp;S=" xr:uid="{4136A64B-85D0-4B5C-A64A-939124B0341F}"/>
    <hyperlink ref="A360" r:id="rId12" display="https://list.etsi.org/scripts/wa.exe?A2=3GPP_TSG_SA_WG4_MBS;87964401.2202B&amp;S=" xr:uid="{EA3551A1-167B-4E21-BFBE-D1F713F9FACC}"/>
    <hyperlink ref="A352" r:id="rId13" display="https://list.etsi.org/scripts/wa.exe?A2=3GPP_TSG_SA_WG4_MBS;e6217a40.2202B&amp;S=" xr:uid="{F3099884-204F-48A6-8DAB-6811F452E316}"/>
    <hyperlink ref="A341" r:id="rId14" display="https://list.etsi.org/scripts/wa.exe?A2=3GPP_TSG_SA_WG4_MBS;4379fdf5.2202B&amp;S=" xr:uid="{5FD498CB-24AA-4DE0-A17D-1C57B1D13607}"/>
    <hyperlink ref="A559" r:id="rId15" display="https://list.etsi.org/scripts/wa.exe?A2=3GPP_TSG_SA_WG4_MBS;93a277fd.2202B&amp;S=" xr:uid="{6A30077C-E7D3-471C-A73C-9E8AEE266540}"/>
    <hyperlink ref="A543" r:id="rId16" display="https://list.etsi.org/scripts/wa.exe?A2=3GPP_TSG_SA_WG4_MBS;c0f73ef6.2202B&amp;S=" xr:uid="{9F0F51F8-BDC9-4008-B67E-B88303C2BBE5}"/>
    <hyperlink ref="A558" r:id="rId17" display="https://list.etsi.org/scripts/wa.exe?A2=3GPP_TSG_SA_WG4_MBS;efa43a1e.2202B&amp;S=" xr:uid="{526E3ACD-5717-4985-B84B-C13BAD1D292E}"/>
    <hyperlink ref="A567" r:id="rId18" display="https://list.etsi.org/scripts/wa.exe?A2=3GPP_TSG_SA_WG4_MBS;39b0435b.2202B&amp;S=" xr:uid="{B370CB75-AA53-4BFA-8C0F-4C286E49D2EF}"/>
    <hyperlink ref="A566" r:id="rId19" display="https://list.etsi.org/scripts/wa.exe?A2=3GPP_TSG_SA_WG4_MBS;c5e7b310.2202B&amp;S=" xr:uid="{E5307400-B1DD-4B84-8163-BC44E73BAA29}"/>
    <hyperlink ref="A542" r:id="rId20" display="https://list.etsi.org/scripts/wa.exe?A2=3GPP_TSG_SA_WG4_MBS;4069584c.2202B&amp;S=" xr:uid="{C4DFD308-E992-47DB-869F-0AB7769569E6}"/>
    <hyperlink ref="A565" r:id="rId21" display="https://list.etsi.org/scripts/wa.exe?A2=3GPP_TSG_SA_WG4_MBS;a1002d36.2202B&amp;S=" xr:uid="{EA4D65EA-16D9-4558-A22F-E800FF0AB547}"/>
    <hyperlink ref="A527" r:id="rId22" display="https://list.etsi.org/scripts/wa.exe?A2=3GPP_TSG_SA_WG4_MBS;a09cb58b.2202B&amp;S=" xr:uid="{143B3B12-DBA8-46AF-ADE6-F2E56AF6EF79}"/>
    <hyperlink ref="A564" r:id="rId23" display="https://list.etsi.org/scripts/wa.exe?A2=3GPP_TSG_SA_WG4_MBS;98b42339.2202B&amp;S=" xr:uid="{84B87334-8EA7-4B83-8091-9A6FBFFF3ED5}"/>
    <hyperlink ref="A557" r:id="rId24" display="https://list.etsi.org/scripts/wa.exe?A2=3GPP_TSG_SA_WG4_MBS;f28be45a.2202B&amp;S=" xr:uid="{47ACBBA1-4CE9-45DA-8FFE-A92532FC7101}"/>
    <hyperlink ref="A563" r:id="rId25" display="https://list.etsi.org/scripts/wa.exe?A2=3GPP_TSG_SA_WG4_MBS;43f460d6.2202B&amp;S=" xr:uid="{6EF3FF2F-643E-4441-8F16-8AACAB67FFB2}"/>
    <hyperlink ref="A541" r:id="rId26" display="https://list.etsi.org/scripts/wa.exe?A2=3GPP_TSG_SA_WG4_MBS;8c5f40b5.2202B&amp;S=" xr:uid="{8495C0CF-21EF-4EC3-867D-E32A93412094}"/>
    <hyperlink ref="A526" r:id="rId27" display="https://list.etsi.org/scripts/wa.exe?A2=3GPP_TSG_SA_WG4_MBS;355e6132.2202B&amp;S=" xr:uid="{A3C8580C-AA36-4609-A1C5-AC35C9DCF9BF}"/>
    <hyperlink ref="A613" r:id="rId28" display="https://list.etsi.org/scripts/wa.exe?A2=3GPP_TSG_SA_WG4_MBS;52064f44.2202B&amp;S=" xr:uid="{D6D480F6-292B-47A2-A9C7-1C576F0F08D8}"/>
    <hyperlink ref="A612" r:id="rId29" display="https://list.etsi.org/scripts/wa.exe?A2=3GPP_TSG_SA_WG4_MBS;e8e69f97.2202B&amp;S=" xr:uid="{BB1B6CCA-18AF-4026-A280-41D58F788343}"/>
    <hyperlink ref="A667" r:id="rId30" display="https://list.etsi.org/scripts/wa.exe?A2=3GPP_TSG_SA_WG4_MBS;80b42f2.2202B&amp;S=" xr:uid="{8AE3D55F-756B-4B0E-B605-22262E7A7827}"/>
    <hyperlink ref="A666" r:id="rId31" display="https://list.etsi.org/scripts/wa.exe?A2=3GPP_TSG_SA_WG4_MBS;358ea386.2202B&amp;S=" xr:uid="{898A7CC9-BF9D-4168-AB21-E6059C3DBC0C}"/>
    <hyperlink ref="A3" r:id="rId32" display="https://list.etsi.org/scripts/wa.exe?A2=3GPP_TSG_SA_WG4_MBS;b55992ae.2202B&amp;S=" xr:uid="{F1F83497-8F3D-4173-BD6E-5774825C26FC}"/>
    <hyperlink ref="A2" r:id="rId33" display="https://list.etsi.org/scripts/wa.exe?A2=3GPP_TSG_SA_WG4_MBS;709c3857.2202B&amp;S=" xr:uid="{BB2EA2E1-2F46-4532-8CAE-C31EA566435F}"/>
    <hyperlink ref="A462" r:id="rId34" display="https://list.etsi.org/scripts/wa.exe?A2=3GPP_TSG_SA_WG4_MBS;bb3d2c27.2202C&amp;S=" xr:uid="{D42E1981-AEC9-461C-A2BB-59BD6BFA8EC3}"/>
    <hyperlink ref="A546" r:id="rId35" display="https://list.etsi.org/scripts/wa.exe?A2=3GPP_TSG_SA_WG4_MBS;7c3c09e2.2202C&amp;S=" xr:uid="{3453E580-99AA-44CB-8949-7FB81887FC6B}"/>
    <hyperlink ref="A394" r:id="rId36" display="https://list.etsi.org/scripts/wa.exe?A2=3GPP_TSG_SA_WG4_MBS;4159188a.2202C&amp;S=" xr:uid="{ACE58CDA-B291-434A-B244-A4BB4358043D}"/>
    <hyperlink ref="A356" r:id="rId37" display="https://list.etsi.org/scripts/wa.exe?A2=3GPP_TSG_SA_WG4_MBS;2fc12511.2202C&amp;S=" xr:uid="{D74E6C44-749C-4B90-A6CE-B82C245060C3}"/>
    <hyperlink ref="A355" r:id="rId38" display="https://list.etsi.org/scripts/wa.exe?A2=3GPP_TSG_SA_WG4_MBS;11dd53e5.2202C&amp;S=" xr:uid="{331E89F5-05A3-4120-AAB7-59631F09AA27}"/>
    <hyperlink ref="A363" r:id="rId39" display="https://list.etsi.org/scripts/wa.exe?A2=3GPP_TSG_SA_WG4_MBS;9a495c70.2202C&amp;S=" xr:uid="{5F0E3BE9-81F4-4E7F-9C8F-E05A0F34D663}"/>
    <hyperlink ref="A344" r:id="rId40" display="https://list.etsi.org/scripts/wa.exe?A2=3GPP_TSG_SA_WG4_MBS;cb58c2e5.2202C&amp;S=" xr:uid="{BC138123-171F-4F85-90A0-6AB1D51D0E07}"/>
    <hyperlink ref="A511" r:id="rId41" display="https://list.etsi.org/scripts/wa.exe?A2=3GPP_TSG_SA_WG4_MBS;cf4c1f26.2202C&amp;S=" xr:uid="{75F536D3-FC5A-48CC-96B5-1A70D3DA1B9E}"/>
    <hyperlink ref="A570" r:id="rId42" display="https://list.etsi.org/scripts/wa.exe?A2=3GPP_TSG_SA_WG4_MBS;51472937.2202C&amp;S=" xr:uid="{F8BC0CFF-D107-4B52-BF44-C2184C1737D7}"/>
    <hyperlink ref="A569" r:id="rId43" display="https://list.etsi.org/scripts/wa.exe?A2=3GPP_TSG_SA_WG4_MBS;a1d206df.2202C&amp;S=" xr:uid="{09FA5AF9-F5FF-4620-8AA9-9AC2827892FC}"/>
    <hyperlink ref="A389" r:id="rId44" display="https://list.etsi.org/scripts/wa.exe?A2=3GPP_TSG_SA_WG4_MBS;bed9492.2202C&amp;S=" xr:uid="{88B87088-B55C-400F-9976-BC4A87EBB843}"/>
    <hyperlink ref="A499" r:id="rId45" display="https://list.etsi.org/scripts/wa.exe?A2=3GPP_TSG_SA_WG4_MBS;7289ca97.2202C&amp;S=" xr:uid="{5867A30C-5BD3-4D4E-BBE3-09A93ADFE019}"/>
    <hyperlink ref="A388" r:id="rId46" display="https://list.etsi.org/scripts/wa.exe?A2=3GPP_TSG_SA_WG4_MBS;d535d59e.2202C&amp;S=" xr:uid="{14C53BF6-6624-4530-9674-F0CEBF10E8EA}"/>
    <hyperlink ref="A490" r:id="rId47" display="https://list.etsi.org/scripts/wa.exe?A2=3GPP_TSG_SA_WG4_MBS;82ad2d2b.2202C&amp;S=" xr:uid="{2F9B0069-1147-4E74-8E88-06CB8481054D}"/>
    <hyperlink ref="A214" r:id="rId48" display="https://list.etsi.org/scripts/wa.exe?A2=3GPP_TSG_SA_WG4_MBS;210978bc.2202C&amp;S=" xr:uid="{8D32025E-8FBD-4F54-981E-3C30182529F3}"/>
    <hyperlink ref="A184" r:id="rId49" display="https://list.etsi.org/scripts/wa.exe?A2=3GPP_TSG_SA_WG4_MBS;fefa539e.2202C&amp;S=" xr:uid="{0352FF6F-2D5B-499E-B42A-F52520975023}"/>
    <hyperlink ref="A188" r:id="rId50" display="https://list.etsi.org/scripts/wa.exe?A2=3GPP_TSG_SA_WG4_MBS;c96e6b15.2202C&amp;S=" xr:uid="{29654FBF-AE27-4A36-AF72-52D71991001A}"/>
    <hyperlink ref="A519" r:id="rId51" display="https://list.etsi.org/scripts/wa.exe?A2=3GPP_TSG_SA_WG4_MBS;4915b19.2202C&amp;S=" xr:uid="{72BED014-3152-4F3E-89F7-2ECDB8BD95CB}"/>
    <hyperlink ref="A461" r:id="rId52" display="https://list.etsi.org/scripts/wa.exe?A2=3GPP_TSG_SA_WG4_MBS;7a56aa51.2202C&amp;S=" xr:uid="{4F2BC6A6-5B40-47BA-A0AE-DED04FFDAB7A}"/>
    <hyperlink ref="A450" r:id="rId53" display="https://list.etsi.org/scripts/wa.exe?A2=3GPP_TSG_SA_WG4_MBS;8ceda431.2202C&amp;S=" xr:uid="{7C534274-62AA-4752-A063-0E9B7DF565C0}"/>
    <hyperlink ref="A369" r:id="rId54" display="https://list.etsi.org/scripts/wa.exe?A2=3GPP_TSG_SA_WG4_MBS;9eec0743.2202C&amp;S=" xr:uid="{0DFC375C-CC27-4B2A-8483-2E2748131FFC}"/>
    <hyperlink ref="A434" r:id="rId55" display="https://list.etsi.org/scripts/wa.exe?A2=3GPP_TSG_SA_WG4_MBS;a7cce3ad.2202C&amp;S=" xr:uid="{82B337FF-FF73-49DC-B261-2C0B7D47D37B}"/>
    <hyperlink ref="A449" r:id="rId56" display="https://list.etsi.org/scripts/wa.exe?A2=3GPP_TSG_SA_WG4_MBS;af9fc7e0.2202C&amp;S=" xr:uid="{5875E75E-A2FB-4D63-9F95-CDFAE8A1C8ED}"/>
    <hyperlink ref="A433" r:id="rId57" display="https://list.etsi.org/scripts/wa.exe?A2=3GPP_TSG_SA_WG4_MBS;216a90ee.2202C&amp;S=" xr:uid="{607A48CE-4305-4CE2-961B-11E6CFF306F4}"/>
    <hyperlink ref="A406" r:id="rId58" display="https://list.etsi.org/scripts/wa.exe?A2=3GPP_TSG_SA_WG4_MBS;374a4f7c.2202C&amp;S=" xr:uid="{F0A372D3-13C3-4774-9030-D50AB9D7CFDC}"/>
    <hyperlink ref="A393" r:id="rId59" display="https://list.etsi.org/scripts/wa.exe?A2=3GPP_TSG_SA_WG4_MBS;334ea44c.2202C&amp;S=" xr:uid="{524CED5D-7053-4B0F-96AD-B45AE299F05A}"/>
    <hyperlink ref="A387" r:id="rId60" display="https://list.etsi.org/scripts/wa.exe?A2=3GPP_TSG_SA_WG4_MBS;10214ee6.2202C&amp;S=" xr:uid="{0AAAF36F-5BC5-462B-9E8D-74452F08E0D9}"/>
    <hyperlink ref="A377" r:id="rId61" display="https://list.etsi.org/scripts/wa.exe?A2=3GPP_TSG_SA_WG4_MBS;b15d5a34.2202C&amp;S=" xr:uid="{EACDF403-1487-46AD-9697-0E52BDB108E7}"/>
    <hyperlink ref="A426" r:id="rId62" display="https://list.etsi.org/scripts/wa.exe?A2=3GPP_TSG_SA_WG4_MBS;c8f07317.2202C&amp;S=" xr:uid="{2611C265-6270-4433-AEC7-9C125174E2C7}"/>
    <hyperlink ref="A448" r:id="rId63" display="https://list.etsi.org/scripts/wa.exe?A2=3GPP_TSG_SA_WG4_MBS;edc5622d.2202C&amp;S=" xr:uid="{D0E1F919-A74B-4309-BA24-901E2878FC40}"/>
    <hyperlink ref="A498" r:id="rId64" display="https://list.etsi.org/scripts/wa.exe?A2=3GPP_TSG_SA_WG4_MBS;bd59fa0e.2202C&amp;S=" xr:uid="{BC5C9929-3E4B-43F3-80A1-84EF5298658B}"/>
    <hyperlink ref="A489" r:id="rId65" display="https://list.etsi.org/scripts/wa.exe?A2=3GPP_TSG_SA_WG4_MBS;31fe6c6a.2202C&amp;S=" xr:uid="{9726670F-04FF-4760-BBE3-B9E48019BF75}"/>
    <hyperlink ref="A432" r:id="rId66" display="https://list.etsi.org/scripts/wa.exe?A2=3GPP_TSG_SA_WG4_MBS;9e9fd82a.2202C&amp;S=" xr:uid="{21A8CFEF-77B4-44F2-B0D8-8ED2861C0C46}"/>
    <hyperlink ref="A420" r:id="rId67" display="https://list.etsi.org/scripts/wa.exe?A2=3GPP_TSG_SA_WG4_MBS;8f0327f0.2202C&amp;S=" xr:uid="{344189DC-863C-4FA0-8C43-3A2688DFC3BB}"/>
    <hyperlink ref="A408" r:id="rId68" display="https://list.etsi.org/scripts/wa.exe?A2=3GPP_TSG_SA_WG4_MBS;b912a85f.2202C&amp;S=" xr:uid="{849A2A17-2EE9-4EF9-A1FB-E085DE5D4223}"/>
    <hyperlink ref="A460" r:id="rId69" display="https://list.etsi.org/scripts/wa.exe?A2=3GPP_TSG_SA_WG4_MBS;f24f202d.2202C&amp;S=" xr:uid="{035257E0-9037-48C3-9693-89D802B120C0}"/>
    <hyperlink ref="A405" r:id="rId70" display="https://list.etsi.org/scripts/wa.exe?A2=3GPP_TSG_SA_WG4_MBS;7b75affd.2202C&amp;S=" xr:uid="{160104C8-DB8A-4D34-99F9-D5ACB7EED2F2}"/>
    <hyperlink ref="A392" r:id="rId71" display="https://list.etsi.org/scripts/wa.exe?A2=3GPP_TSG_SA_WG4_MBS;8529c71c.2202C&amp;S=" xr:uid="{276050DE-632C-402E-AFF0-DAAF99D59BB1}"/>
    <hyperlink ref="A386" r:id="rId72" display="https://list.etsi.org/scripts/wa.exe?A2=3GPP_TSG_SA_WG4_MBS;9e122bc5.2202C&amp;S=" xr:uid="{05CC071A-1DCD-49C9-965A-FB4B8582F560}"/>
    <hyperlink ref="A376" r:id="rId73" display="https://list.etsi.org/scripts/wa.exe?A2=3GPP_TSG_SA_WG4_MBS;6319b302.2202C&amp;S=" xr:uid="{02F515E4-99FB-4FF2-A653-C15D04AA8B00}"/>
    <hyperlink ref="A545" r:id="rId74" display="https://list.etsi.org/scripts/wa.exe?A2=3GPP_TSG_SA_WG4_MBS;d22af7f1.2202C&amp;S=" xr:uid="{4D35D11B-C2DC-4355-A238-D27DDF15EAFB}"/>
    <hyperlink ref="A368" r:id="rId75" display="https://list.etsi.org/scripts/wa.exe?A2=3GPP_TSG_SA_WG4_MBS;b978e647.2202C&amp;S=" xr:uid="{E22A1999-7EC9-45C8-A452-94047B9537A4}"/>
    <hyperlink ref="A529" r:id="rId76" display="https://list.etsi.org/scripts/wa.exe?A2=3GPP_TSG_SA_WG4_MBS;3437fd9e.2202C&amp;S=" xr:uid="{805C6DED-9804-4D61-9B03-A3F585771B79}"/>
    <hyperlink ref="A367" r:id="rId77" display="https://list.etsi.org/scripts/wa.exe?A2=3GPP_TSG_SA_WG4_MBS;43feba35.2202C&amp;S=" xr:uid="{CC9EB375-5F7E-4C08-87F9-DEE1F01A9554}"/>
    <hyperlink ref="A668" r:id="rId78" display="https://list.etsi.org/scripts/wa.exe?A2=3GPP_TSG_SA_WG4_MBS;3024ec22.2202C&amp;S=" xr:uid="{0B7FB772-BE05-4179-BD34-44C38F8F2E99}"/>
    <hyperlink ref="A354" r:id="rId79" display="https://list.etsi.org/scripts/wa.exe?A2=3GPP_TSG_SA_WG4_MBS;c027e744.2202C&amp;S=" xr:uid="{7CCB41B6-20B8-4913-A89B-D648C25391B2}"/>
    <hyperlink ref="A362" r:id="rId80" display="https://list.etsi.org/scripts/wa.exe?A2=3GPP_TSG_SA_WG4_MBS;7f87dc16.2202C&amp;S=" xr:uid="{3AD49D29-BB13-437D-82F9-DD5DBF3F8192}"/>
    <hyperlink ref="A343" r:id="rId81" display="https://list.etsi.org/scripts/wa.exe?A2=3GPP_TSG_SA_WG4_MBS;6d815f49.2202C&amp;S=" xr:uid="{22B25362-26A8-49D5-BA6C-5CD20030FF0B}"/>
    <hyperlink ref="A353" r:id="rId82" display="https://list.etsi.org/scripts/wa.exe?A2=3GPP_TSG_SA_WG4_MBS;3a747810.2202C&amp;S=" xr:uid="{0E9122DA-885C-4F53-AC67-9D7E6EEF13CC}"/>
    <hyperlink ref="A544" r:id="rId83" display="https://list.etsi.org/scripts/wa.exe?A2=3GPP_TSG_SA_WG4_MBS;86787edd.2202C&amp;S=" xr:uid="{A65D0B34-DC0B-4813-85E3-2673237A10DD}"/>
    <hyperlink ref="A561" r:id="rId84" display="https://list.etsi.org/scripts/wa.exe?A2=3GPP_TSG_SA_WG4_MBS;18814b7e.2202C&amp;S=" xr:uid="{FB09B986-C029-4F40-81F5-859B487A62CD}"/>
    <hyperlink ref="A568" r:id="rId85" display="https://list.etsi.org/scripts/wa.exe?A2=3GPP_TSG_SA_WG4_MBS;aaa69740.2202C&amp;S=" xr:uid="{47A5F808-4A77-46EF-8393-10EA74F2B9C6}"/>
    <hyperlink ref="A528" r:id="rId86" display="https://list.etsi.org/scripts/wa.exe?A2=3GPP_TSG_SA_WG4_MBS;f0c6659f.2202C&amp;S=" xr:uid="{49BCD625-4D61-4ED0-B8CC-1745B3A4BD0E}"/>
    <hyperlink ref="A560" r:id="rId87" display="https://list.etsi.org/scripts/wa.exe?A2=3GPP_TSG_SA_WG4_MBS;bd2c23f0.2202C&amp;S=" xr:uid="{25DFB66B-C6A9-44CC-8DAA-38BD64E61767}"/>
    <hyperlink ref="A518" r:id="rId88" display="https://list.etsi.org/scripts/wa.exe?A2=3GPP_TSG_SA_WG4_MBS;a329db22.2202C&amp;S=" xr:uid="{43AA257A-4840-4599-B917-C78123BABE03}"/>
    <hyperlink ref="A510" r:id="rId89" display="https://list.etsi.org/scripts/wa.exe?A2=3GPP_TSG_SA_WG4_MBS;5c207587.2202C&amp;S=" xr:uid="{4F075B0F-1E0C-491B-9C7E-B10FB1BD9F32}"/>
    <hyperlink ref="A414" r:id="rId90" display="https://list.etsi.org/scripts/wa.exe?A2=3GPP_TSG_SA_WG4_MBS;681bbb37.2202C&amp;S=" xr:uid="{82D046C4-D86A-4D9C-8161-A772841C8E34}"/>
    <hyperlink ref="A540" r:id="rId91" display="https://list.etsi.org/scripts/wa.exe?A2=3GPP_TSG_SA_WG4_MBS;d16f7bfd.2202C&amp;S=" xr:uid="{F8CED1CE-8526-4B80-8B01-34E2B0D7EE90}"/>
    <hyperlink ref="A539" r:id="rId92" display="https://list.etsi.org/scripts/wa.exe?A2=3GPP_TSG_SA_WG4_MBS;51ac8427.2202C&amp;S=" xr:uid="{58F463A3-6E6D-4212-901E-5CAED35D7E37}"/>
    <hyperlink ref="A573" r:id="rId93" display="https://list.etsi.org/scripts/wa.exe?A2=3GPP_TSG_SA_WG4_MBS;e48dec58.2202C&amp;S=" xr:uid="{2FD8E240-B8CA-4035-A602-B744E6024E63}"/>
    <hyperlink ref="A413" r:id="rId94" display="https://list.etsi.org/scripts/wa.exe?A2=3GPP_TSG_SA_WG4_MBS;efb0dc8d.2202C&amp;S=" xr:uid="{ABEB4E22-B728-4165-8B22-5807116DB459}"/>
    <hyperlink ref="A359" r:id="rId95" display="https://list.etsi.org/scripts/wa.exe?A2=3GPP_TSG_SA_WG4_MBS;85ce69a9.2202C&amp;S=" xr:uid="{D7B1FE00-29E3-464F-BE28-F048510F4BE5}"/>
    <hyperlink ref="A348" r:id="rId96" display="https://list.etsi.org/scripts/wa.exe?A2=3GPP_TSG_SA_WG4_MBS;85dd6ba7.2202C&amp;S=" xr:uid="{36EA6FE7-9438-41D3-9E3C-BE014CE74FAD}"/>
    <hyperlink ref="A538" r:id="rId97" display="https://list.etsi.org/scripts/wa.exe?A2=3GPP_TSG_SA_WG4_MBS;5e2d87e.2202C&amp;S=" xr:uid="{0B86AB07-5E91-4383-8E58-FE3CF4A279B2}"/>
    <hyperlink ref="A537" r:id="rId98" display="https://list.etsi.org/scripts/wa.exe?A2=3GPP_TSG_SA_WG4_MBS;4cd1a843.2202C&amp;S=" xr:uid="{0E10B2EA-728C-4921-9D10-D6D7A77BAF9C}"/>
    <hyperlink ref="A536" r:id="rId99" display="https://list.etsi.org/scripts/wa.exe?A2=3GPP_TSG_SA_WG4_MBS;fa67259d.2202C&amp;S=" xr:uid="{602C05F9-DABA-4FCF-9E6F-10AD89B30089}"/>
    <hyperlink ref="A535" r:id="rId100" display="https://list.etsi.org/scripts/wa.exe?A2=3GPP_TSG_SA_WG4_MBS;e81dda1f.2202C&amp;S=" xr:uid="{3F4C74C9-91C8-458E-82DA-E90BDF9C0F3F}"/>
    <hyperlink ref="A347" r:id="rId101" display="https://list.etsi.org/scripts/wa.exe?A2=3GPP_TSG_SA_WG4_MBS;34aa2b71.2202C&amp;S=" xr:uid="{1A9E34E2-DD8A-4996-86C7-C9C94718B1BB}"/>
    <hyperlink ref="A520" r:id="rId102" display="https://list.etsi.org/scripts/wa.exe?A2=3GPP_TSG_SA_WG4_MBS;a8e1ebd7.2202C&amp;S=" xr:uid="{26853D76-B034-4656-B1F6-29B5A589CFC3}"/>
    <hyperlink ref="A534" r:id="rId103" display="https://list.etsi.org/scripts/wa.exe?A2=3GPP_TSG_SA_WG4_MBS;afa8c9b3.2202C&amp;S=" xr:uid="{077BA656-A869-4FD3-B20E-95CFFD6528DD}"/>
    <hyperlink ref="A515" r:id="rId104" display="https://list.etsi.org/scripts/wa.exe?A2=3GPP_TSG_SA_WG4_MBS;53197788.2202C&amp;S=" xr:uid="{5B05BBC8-34EB-4909-A183-8D8F7DF52809}"/>
    <hyperlink ref="A562" r:id="rId105" display="https://list.etsi.org/scripts/wa.exe?A2=3GPP_TSG_SA_WG4_MBS;8e3bbeb7.2202C&amp;S=" xr:uid="{B4E96085-F1DD-43E2-88A8-300FBD5B59AA}"/>
    <hyperlink ref="A533" r:id="rId106" display="https://list.etsi.org/scripts/wa.exe?A2=3GPP_TSG_SA_WG4_MBS;d7fa192.2202C&amp;S=" xr:uid="{B15B2AA5-0292-43FE-AA88-01DB1EA5AF27}"/>
    <hyperlink ref="A572" r:id="rId107" display="https://list.etsi.org/scripts/wa.exe?A2=3GPP_TSG_SA_WG4_MBS;48e3651f.2202C&amp;S=" xr:uid="{B866EBEC-8905-4DD3-B017-1A56F530913D}"/>
    <hyperlink ref="A556" r:id="rId108" display="https://list.etsi.org/scripts/wa.exe?A2=3GPP_TSG_SA_WG4_MBS;93478a1d.2202C&amp;S=" xr:uid="{9ABFC51F-1FCB-400D-9AD7-37BC7DE35ECA}"/>
    <hyperlink ref="A532" r:id="rId109" display="https://list.etsi.org/scripts/wa.exe?A2=3GPP_TSG_SA_WG4_MBS;7f656f69.2202C&amp;S=" xr:uid="{D1F7EB2E-DA86-4DBC-9BF9-9930B5178DA2}"/>
    <hyperlink ref="A555" r:id="rId110" display="https://list.etsi.org/scripts/wa.exe?A2=3GPP_TSG_SA_WG4_MBS;50b76445.2202C&amp;S=" xr:uid="{494AAD1A-3039-401D-B45A-B420A0B2E7A6}"/>
    <hyperlink ref="A412" r:id="rId111" display="https://list.etsi.org/scripts/wa.exe?A2=3GPP_TSG_SA_WG4_MBS;cda4c4dd.2202C&amp;S=" xr:uid="{92E5C579-1C86-4E86-8F20-D27FA197AE2A}"/>
    <hyperlink ref="A554" r:id="rId112" display="https://list.etsi.org/scripts/wa.exe?A2=3GPP_TSG_SA_WG4_MBS;1108ff07.2202C&amp;S=" xr:uid="{7C6E64F4-ED9C-4CD7-8D83-A22C533AC41E}"/>
    <hyperlink ref="A571" r:id="rId113" display="https://list.etsi.org/scripts/wa.exe?A2=3GPP_TSG_SA_WG4_MBS;c88a1c6d.2202C&amp;S=" xr:uid="{985C47CB-2797-476E-A6C2-93989424A290}"/>
    <hyperlink ref="A531" r:id="rId114" display="https://list.etsi.org/scripts/wa.exe?A2=3GPP_TSG_SA_WG4_MBS;f1b55682.2202C&amp;S=" xr:uid="{83238D7B-940A-451A-BF26-45C243A94C3F}"/>
    <hyperlink ref="A514" r:id="rId115" display="https://list.etsi.org/scripts/wa.exe?A2=3GPP_TSG_SA_WG4_MBS;4958cccf.2202C&amp;S=" xr:uid="{BF215A1A-F17C-4780-B569-D27324AB5A39}"/>
    <hyperlink ref="A411" r:id="rId116" display="https://list.etsi.org/scripts/wa.exe?A2=3GPP_TSG_SA_WG4_MBS;eafd1b4d.2202C&amp;S=" xr:uid="{51B6F892-271E-4A4B-8E96-CB95E7C7C384}"/>
    <hyperlink ref="A553" r:id="rId117" display="https://list.etsi.org/scripts/wa.exe?A2=3GPP_TSG_SA_WG4_MBS;c5c12ad4.2202C&amp;S=" xr:uid="{428B2657-8339-4368-9638-1DC1CE9D1436}"/>
    <hyperlink ref="A552" r:id="rId118" display="https://list.etsi.org/scripts/wa.exe?A2=3GPP_TSG_SA_WG4_MBS;292ad801.2202C&amp;S=" xr:uid="{CFF9FE9E-4126-4B43-9AE2-98A3AEFEDB26}"/>
    <hyperlink ref="A231" r:id="rId119" display="https://list.etsi.org/scripts/wa.exe?A2=3GPP_TSG_SA_WG4_MBS;d7cc16dd.2202C&amp;S=" xr:uid="{A745D89A-8D66-4BC1-BF80-FD9E89604CBC}"/>
    <hyperlink ref="A195" r:id="rId120" display="https://list.etsi.org/scripts/wa.exe?A2=3GPP_TSG_SA_WG4_MBS;ccee7b7a.2202C&amp;S=" xr:uid="{27A2A95F-84ED-4AFC-A212-0436FDA3C54D}"/>
    <hyperlink ref="A399" r:id="rId121" display="https://list.etsi.org/scripts/wa.exe?A2=3GPP_TSG_SA_WG4_MBS;94e7dc98.2202C&amp;S=" xr:uid="{8C1A929F-B6CC-497A-A8B3-980133EB9489}"/>
    <hyperlink ref="A551" r:id="rId122" display="https://list.etsi.org/scripts/wa.exe?A2=3GPP_TSG_SA_WG4_MBS;9c1c1e6c.2202C&amp;S=" xr:uid="{BDDF0AD4-FDB6-4B6B-8D3F-43DBDA84CAD9}"/>
    <hyperlink ref="A501" r:id="rId123" display="https://list.etsi.org/scripts/wa.exe?A2=3GPP_TSG_SA_WG4_MBS;cc903dc7.2202C&amp;S=" xr:uid="{EE6C41E9-614C-437E-9C0B-CE42DB5C150D}"/>
    <hyperlink ref="A530" r:id="rId124" display="https://list.etsi.org/scripts/wa.exe?A2=3GPP_TSG_SA_WG4_MBS;ceea6507.2202C&amp;S=" xr:uid="{2A5ADB25-C643-417C-9F2E-6C6811D69AE0}"/>
    <hyperlink ref="A194" r:id="rId125" display="https://list.etsi.org/scripts/wa.exe?A2=3GPP_TSG_SA_WG4_MBS;d87b62a9.2202C&amp;S=" xr:uid="{D764E129-9307-4B7F-866D-22281445116F}"/>
    <hyperlink ref="A550" r:id="rId126" display="https://list.etsi.org/scripts/wa.exe?A2=3GPP_TSG_SA_WG4_MBS;d74fbbe4.2202C&amp;S=" xr:uid="{AE772D46-51A4-41CA-BABC-9131420D1D5E}"/>
    <hyperlink ref="A500" r:id="rId127" display="https://list.etsi.org/scripts/wa.exe?A2=3GPP_TSG_SA_WG4_MBS;5d59f5c1.2202C&amp;S=" xr:uid="{C8E76ADC-AB31-4FB3-A9D8-63B6379DE12D}"/>
    <hyperlink ref="A410" r:id="rId128" display="https://list.etsi.org/scripts/wa.exe?A2=3GPP_TSG_SA_WG4_MBS;e0dead01.2202C&amp;S=" xr:uid="{F5A264F1-0206-41C2-8BFC-7A2CCAD82A00}"/>
    <hyperlink ref="A193" r:id="rId129" display="https://list.etsi.org/scripts/wa.exe?A2=3GPP_TSG_SA_WG4_MBS;78f34c85.2202C&amp;S=" xr:uid="{D94ECF09-8A6B-40CD-8752-539CDBBE2916}"/>
    <hyperlink ref="A390" r:id="rId130" display="https://list.etsi.org/scripts/wa.exe?A2=3GPP_TSG_SA_WG4_MBS;eefa19f8.2202C&amp;S=" xr:uid="{30720679-4BF0-4BA8-9B53-C1C03FAC1A66}"/>
    <hyperlink ref="A378" r:id="rId131" display="https://list.etsi.org/scripts/wa.exe?A2=3GPP_TSG_SA_WG4_MBS;f0617bfc.2202C&amp;S=" xr:uid="{BE1146D8-066A-45E4-A9DF-5EA0B69F5612}"/>
    <hyperlink ref="A409" r:id="rId132" display="https://list.etsi.org/scripts/wa.exe?A2=3GPP_TSG_SA_WG4_MBS;fb5ff28f.2202C&amp;S=" xr:uid="{54F87934-C91C-45EE-98F5-CCC754348C09}"/>
    <hyperlink ref="A549" r:id="rId133" display="https://list.etsi.org/scripts/wa.exe?A2=3GPP_TSG_SA_WG4_MBS;5e016785.2202C&amp;S=" xr:uid="{F3D534AC-B88A-489A-AA62-170298ED3C79}"/>
    <hyperlink ref="A548" r:id="rId134" display="https://list.etsi.org/scripts/wa.exe?A2=3GPP_TSG_SA_WG4_MBS;fefd0ace.2202C&amp;S=" xr:uid="{1A74606F-99C9-4893-8233-389D7461C6CA}"/>
    <hyperlink ref="A547" r:id="rId135" display="https://list.etsi.org/scripts/wa.exe?A2=3GPP_TSG_SA_WG4_MBS;f79d686f.2202C&amp;S=" xr:uid="{FFABDE7D-518C-4FCB-99C5-CACF7A50B427}"/>
    <hyperlink ref="A185" r:id="rId136" display="https://list.etsi.org/scripts/wa.exe?A2=3GPP_TSG_SA_WG4_MBS;d921f20f.2202C&amp;S=" xr:uid="{8C8F6E6D-79C8-4DFD-ACBA-A115784BBB11}"/>
    <hyperlink ref="A513" r:id="rId137" display="https://list.etsi.org/scripts/wa.exe?A2=3GPP_TSG_SA_WG4_MBS;4d6c8ad5.2202C&amp;S=" xr:uid="{061CC686-C371-4B84-AE6F-3F462A7B647B}"/>
    <hyperlink ref="A512" r:id="rId138" display="https://list.etsi.org/scripts/wa.exe?A2=3GPP_TSG_SA_WG4_MBS;582c2ea6.2202C&amp;S=" xr:uid="{9A4B734D-BA3D-4CF4-B9EB-813E9EBB9183}"/>
    <hyperlink ref="A371" r:id="rId139" display="https://list.etsi.org/scripts/wa.exe?A2=3GPP_TSG_SA_WG4_MBS;ecde47a1.2202C&amp;S=" xr:uid="{C524BC09-9E40-4D23-8C5A-5DF6BA7B1F3F}"/>
    <hyperlink ref="A398" r:id="rId140" display="https://list.etsi.org/scripts/wa.exe?A2=3GPP_TSG_SA_WG4_MBS;70398c8b.2202C&amp;S=" xr:uid="{A0626272-6F54-467B-B0D1-BD5F884964DC}"/>
    <hyperlink ref="A492" r:id="rId141" display="https://list.etsi.org/scripts/wa.exe?A2=3GPP_TSG_SA_WG4_MBS;c3c36ac.2202C&amp;S=" xr:uid="{109BBF81-C966-4A33-B455-7DDFEBF397B6}"/>
    <hyperlink ref="A397" r:id="rId142" display="https://list.etsi.org/scripts/wa.exe?A2=3GPP_TSG_SA_WG4_MBS;54ba7952.2202C&amp;S=" xr:uid="{0D1CF256-C6FD-4977-822B-5EFD0A7C74ED}"/>
    <hyperlink ref="A452" r:id="rId143" display="https://list.etsi.org/scripts/wa.exe?A2=3GPP_TSG_SA_WG4_MBS;1e13a928.2202C&amp;S=" xr:uid="{73C6B4AC-A53C-49FA-8D59-EA87B0BD29E8}"/>
    <hyperlink ref="A358" r:id="rId144" display="https://list.etsi.org/scripts/wa.exe?A2=3GPP_TSG_SA_WG4_MBS;6e1a578c.2202C&amp;S=" xr:uid="{37293960-D391-41F0-AEDE-829A991C4247}"/>
    <hyperlink ref="A192" r:id="rId145" display="https://list.etsi.org/scripts/wa.exe?A2=3GPP_TSG_SA_WG4_MBS;f73e55cb.2202C&amp;S=" xr:uid="{F4BCA5C9-93C3-4C91-A412-906068829CBC}"/>
    <hyperlink ref="A230" r:id="rId146" display="https://list.etsi.org/scripts/wa.exe?A2=3GPP_TSG_SA_WG4_MBS;25976d3d.2202C&amp;S=" xr:uid="{71C839DF-ED24-4CE8-94C2-7ECE23BEFCAA}"/>
    <hyperlink ref="A191" r:id="rId147" display="https://list.etsi.org/scripts/wa.exe?A2=3GPP_TSG_SA_WG4_MBS;c2dbfa88.2202C&amp;S=" xr:uid="{7064943D-C806-48C6-9A1A-D8F5A2EA64A0}"/>
    <hyperlink ref="A346" r:id="rId148" display="https://list.etsi.org/scripts/wa.exe?A2=3GPP_TSG_SA_WG4_MBS;790ac812.2202C&amp;S=" xr:uid="{C17F3140-2AAB-4441-B87A-1BCB9BFA3B3D}"/>
    <hyperlink ref="A201" r:id="rId149" display="https://list.etsi.org/scripts/wa.exe?A2=3GPP_TSG_SA_WG4_MBS;cc9bd5d4.2202C&amp;S=" xr:uid="{FB20A14C-B8C1-471B-8F4C-CB8B42EE2E86}"/>
    <hyperlink ref="A345" r:id="rId150" display="https://list.etsi.org/scripts/wa.exe?A2=3GPP_TSG_SA_WG4_MBS;f7ce9e7e.2202C&amp;S=" xr:uid="{B31A3EFD-241D-4F2E-A662-FEEA9AC676C1}"/>
    <hyperlink ref="A396" r:id="rId151" display="https://list.etsi.org/scripts/wa.exe?A2=3GPP_TSG_SA_WG4_MBS;f9608cae.2202C&amp;S=" xr:uid="{CD0A82A6-E7AD-4650-90AF-98D71CCD2B9C}"/>
    <hyperlink ref="A395" r:id="rId152" display="https://list.etsi.org/scripts/wa.exe?A2=3GPP_TSG_SA_WG4_MBS;dd714517.2202C&amp;S=" xr:uid="{9787493D-07F2-4001-9375-FF6160FD0827}"/>
    <hyperlink ref="A370" r:id="rId153" display="https://list.etsi.org/scripts/wa.exe?A2=3GPP_TSG_SA_WG4_MBS;c125f350.2202C&amp;S=" xr:uid="{EA940A39-7669-42B3-AEE5-9ED128DDE51E}"/>
    <hyperlink ref="A491" r:id="rId154" display="https://list.etsi.org/scripts/wa.exe?A2=3GPP_TSG_SA_WG4_MBS;eb82899f.2202C&amp;S=" xr:uid="{4655EDAC-EE4C-4AC8-9215-D8041EF926E0}"/>
    <hyperlink ref="A451" r:id="rId155" display="https://list.etsi.org/scripts/wa.exe?A2=3GPP_TSG_SA_WG4_MBS;5134873f.2202C&amp;S=" xr:uid="{45245F3C-2610-4ED7-8345-CD40057DA6DB}"/>
    <hyperlink ref="A357" r:id="rId156" display="https://list.etsi.org/scripts/wa.exe?A2=3GPP_TSG_SA_WG4_MBS;88bf8413.2202C&amp;S=" xr:uid="{E6C555DC-3235-4415-8DDE-A740B94554E4}"/>
    <hyperlink ref="A84" r:id="rId157" display="https://list.etsi.org/scripts/wa.exe?A2=3GPP_TSG_SA_WG4_MBS;95069880.2202C&amp;S=" xr:uid="{2790CB92-2694-4538-A8D4-F1C32211DB12}"/>
    <hyperlink ref="A101" r:id="rId158" display="https://list.etsi.org/scripts/wa.exe?A2=3GPP_TSG_SA_WG4_MBS;66529c4b.2202C&amp;S=" xr:uid="{225BE1E8-8250-4F3B-854F-99A5260A7D61}"/>
    <hyperlink ref="A670" r:id="rId159" display="https://list.etsi.org/scripts/wa.exe?A2=3GPP_TSG_SA_WG4_MBS;b4d9b13a.2202C&amp;S=" xr:uid="{B748C77E-81BC-4003-9A42-04171FC30DAB}"/>
    <hyperlink ref="A625" r:id="rId160" display="https://list.etsi.org/scripts/wa.exe?A2=3GPP_TSG_SA_WG4_MBS;de0266e7.2202C&amp;S=" xr:uid="{0CE1CA7D-0E47-4C0F-B2F1-741289A04C31}"/>
    <hyperlink ref="A60" r:id="rId161" display="https://list.etsi.org/scripts/wa.exe?A2=3GPP_TSG_SA_WG4_MBS;74cb3d8d.2202C&amp;S=" xr:uid="{9F587E06-0B7A-4D47-8FB0-95F184031AB0}"/>
    <hyperlink ref="A169" r:id="rId162" display="https://list.etsi.org/scripts/wa.exe?A2=3GPP_TSG_SA_WG4_MBS;eb64b9f3.2202C&amp;S=" xr:uid="{8400DE61-9151-47F1-83D8-AE48C2BC11DE}"/>
    <hyperlink ref="A209" r:id="rId163" display="https://list.etsi.org/scripts/wa.exe?A2=3GPP_TSG_SA_WG4_MBS;ddc867b0.2202C&amp;S=" xr:uid="{64890433-CD2E-402F-A2BE-C4EB3A5F6986}"/>
    <hyperlink ref="A208" r:id="rId164" display="https://list.etsi.org/scripts/wa.exe?A2=3GPP_TSG_SA_WG4_MBS;2e98930c.2202C&amp;S=" xr:uid="{5D9C2885-A680-4CBA-83F8-8A62E1531B02}"/>
    <hyperlink ref="A282" r:id="rId165" display="https://list.etsi.org/scripts/wa.exe?A2=3GPP_TSG_SA_WG4_MBS;caffaae5.2202C&amp;S=" xr:uid="{1E5A6339-8CE4-4EE6-B98C-9D69912F5E50}"/>
    <hyperlink ref="A168" r:id="rId166" display="https://list.etsi.org/scripts/wa.exe?A2=3GPP_TSG_SA_WG4_MBS;1a46384a.2202C&amp;S=" xr:uid="{A590261D-C4E2-45D4-8C0B-53061CD33F11}"/>
    <hyperlink ref="A207" r:id="rId167" display="https://list.etsi.org/scripts/wa.exe?A2=3GPP_TSG_SA_WG4_MBS;f592ac7b.2202C&amp;S=" xr:uid="{92D45546-957E-4B58-99C5-982FFB309F6E}"/>
    <hyperlink ref="A206" r:id="rId168" display="https://list.etsi.org/scripts/wa.exe?A2=3GPP_TSG_SA_WG4_MBS;27625cae.2202C&amp;S=" xr:uid="{F92BF832-04C6-44D6-B838-60B1D211FD49}"/>
    <hyperlink ref="A160" r:id="rId169" display="https://list.etsi.org/scripts/wa.exe?A2=3GPP_TSG_SA_WG4_MBS;760b3424.2202C&amp;S=" xr:uid="{1BC03DA8-F704-4C0C-AE74-3CBE9F559462}"/>
    <hyperlink ref="A167" r:id="rId170" display="https://list.etsi.org/scripts/wa.exe?A2=3GPP_TSG_SA_WG4_MBS;e9bd2a0b.2202C&amp;S=" xr:uid="{D6D60419-301A-4EDB-B3F2-DA5120B54B1A}"/>
    <hyperlink ref="A166" r:id="rId171" display="https://list.etsi.org/scripts/wa.exe?A2=3GPP_TSG_SA_WG4_MBS;695dc50c.2202C&amp;S=" xr:uid="{8F4CDC90-8B7B-475E-AE8B-8FC3332A821B}"/>
    <hyperlink ref="A165" r:id="rId172" display="https://list.etsi.org/scripts/wa.exe?A2=3GPP_TSG_SA_WG4_MBS;aa1a5d15.2202C&amp;S=" xr:uid="{813188F9-DED0-443B-89D3-F90495DC6325}"/>
    <hyperlink ref="A624" r:id="rId173" display="https://list.etsi.org/scripts/wa.exe?A2=3GPP_TSG_SA_WG4_MBS;5a437525.2202C&amp;S=" xr:uid="{299D5560-CD01-4756-AEBA-DE4C6D296AE2}"/>
    <hyperlink ref="A623" r:id="rId174" display="https://list.etsi.org/scripts/wa.exe?A2=3GPP_TSG_SA_WG4_MBS;8d2beaa4.2202C&amp;S=" xr:uid="{11E69863-AD65-4ED7-9723-33FD75DB00EF}"/>
    <hyperlink ref="A164" r:id="rId175" display="https://list.etsi.org/scripts/wa.exe?A2=3GPP_TSG_SA_WG4_MBS;97c4279d.2202C&amp;S=" xr:uid="{E3981096-BC98-43F3-9913-17A92EB1248D}"/>
    <hyperlink ref="A662" r:id="rId176" display="https://list.etsi.org/scripts/wa.exe?A2=3GPP_TSG_SA_WG4_MBS;4475d479.2202C&amp;S=" xr:uid="{17C2330E-4E6F-462A-8006-8F156599530F}"/>
    <hyperlink ref="A444" r:id="rId177" display="https://list.etsi.org/scripts/wa.exe?A2=3GPP_TSG_SA_WG4_MBS;9f11742d.2202C&amp;S=" xr:uid="{C089726A-DE64-40AF-B7EB-8425A2157092}"/>
    <hyperlink ref="A639" r:id="rId178" display="https://list.etsi.org/scripts/wa.exe?A2=3GPP_TSG_SA_WG4_MBS;d91af567.2202C&amp;S=" xr:uid="{46D6E9D3-A7C6-4995-BA59-4FB01B7F38D6}"/>
    <hyperlink ref="A443" r:id="rId179" display="https://list.etsi.org/scripts/wa.exe?A2=3GPP_TSG_SA_WG4_MBS;365aad2.2202C&amp;S=" xr:uid="{44ECB256-7757-4F70-960E-0CF86C2BF4B1}"/>
    <hyperlink ref="A163" r:id="rId180" display="https://list.etsi.org/scripts/wa.exe?A2=3GPP_TSG_SA_WG4_MBS;e7ea96ee.2202C&amp;S=" xr:uid="{7808112C-365B-4200-8191-B1AA90181EFA}"/>
    <hyperlink ref="A27" r:id="rId181" display="https://list.etsi.org/scripts/wa.exe?A2=3GPP_TSG_SA_WG4_MBS;a3526ae8.2202C&amp;S=" xr:uid="{5B7DC511-FA7B-4315-A6FE-64E45912413F}"/>
    <hyperlink ref="A130" r:id="rId182" display="https://list.etsi.org/scripts/wa.exe?A2=3GPP_TSG_SA_WG4_MBS;55d06f1c.2202C&amp;S=" xr:uid="{34E9A582-3FF9-4949-90FB-F6E37E47D75F}"/>
    <hyperlink ref="A129" r:id="rId183" display="https://list.etsi.org/scripts/wa.exe?A2=3GPP_TSG_SA_WG4_MBS;82ae75b3.2202C&amp;S=" xr:uid="{8BE0116E-A962-4F44-8D7C-2B574EF98303}"/>
    <hyperlink ref="A638" r:id="rId184" display="https://list.etsi.org/scripts/wa.exe?A2=3GPP_TSG_SA_WG4_MBS;6f09d546.2202C&amp;S=" xr:uid="{321923F2-4AB8-4266-8EE1-7894E0B8F44D}"/>
    <hyperlink ref="A105" r:id="rId185" display="https://list.etsi.org/scripts/wa.exe?A2=3GPP_TSG_SA_WG4_MBS;9d99263e.2202C&amp;S=" xr:uid="{D6C5C803-D91E-4A0A-A2E7-F247CC17C869}"/>
    <hyperlink ref="A124" r:id="rId186" display="https://list.etsi.org/scripts/wa.exe?A2=3GPP_TSG_SA_WG4_MBS;1d5e1e8d.2202C&amp;S=" xr:uid="{25D7E0A6-7D20-44DD-A1A3-2B1227EF30E3}"/>
    <hyperlink ref="A162" r:id="rId187" display="https://list.etsi.org/scripts/wa.exe?A2=3GPP_TSG_SA_WG4_MBS;e863112c.2202C&amp;S=" xr:uid="{81687B50-0079-4375-9D6F-A52151E98CC5}"/>
    <hyperlink ref="A159" r:id="rId188" display="https://list.etsi.org/scripts/wa.exe?A2=3GPP_TSG_SA_WG4_MBS;6f58b9e0.2202C&amp;S=" xr:uid="{DA306EE0-1D8F-4DEA-B4D7-A8A060D0B2E2}"/>
    <hyperlink ref="A150" r:id="rId189" display="https://list.etsi.org/scripts/wa.exe?A2=3GPP_TSG_SA_WG4_MBS;42e87654.2202C&amp;S=" xr:uid="{9D5D85AF-97FF-43D2-AC81-5CF7DEA0016C}"/>
    <hyperlink ref="A145" r:id="rId190" display="https://list.etsi.org/scripts/wa.exe?A2=3GPP_TSG_SA_WG4_MBS;4016f9cd.2202C&amp;S=" xr:uid="{978DD979-CD02-4D26-8562-B213800916A4}"/>
    <hyperlink ref="A135" r:id="rId191" display="https://list.etsi.org/scripts/wa.exe?A2=3GPP_TSG_SA_WG4_MBS;3e8c8c33.2202C&amp;S=" xr:uid="{677A5484-0771-44C0-B3A5-753478EEA707}"/>
    <hyperlink ref="A123" r:id="rId192" display="https://list.etsi.org/scripts/wa.exe?A2=3GPP_TSG_SA_WG4_MBS;85b32f05.2202C&amp;S=" xr:uid="{A4A994A3-58CA-4A00-975B-C7820EB2BD1A}"/>
    <hyperlink ref="A137" r:id="rId193" display="https://list.etsi.org/scripts/wa.exe?A2=3GPP_TSG_SA_WG4_MBS;7c97f76f.2202C&amp;S=" xr:uid="{F5563D0D-6CCD-4E6F-82D9-28CA0FF54373}"/>
    <hyperlink ref="A141" r:id="rId194" display="https://list.etsi.org/scripts/wa.exe?A2=3GPP_TSG_SA_WG4_MBS;fdf8fa82.2202C&amp;S=" xr:uid="{7F4B7F1C-6AA1-4DAB-9466-C0002AF266EE}"/>
    <hyperlink ref="A100" r:id="rId195" display="https://list.etsi.org/scripts/wa.exe?A2=3GPP_TSG_SA_WG4_MBS;d475c1fa.2202C&amp;S=" xr:uid="{C0CDACC4-6917-4205-A6AF-41BE284E4A6E}"/>
    <hyperlink ref="A133" r:id="rId196" display="https://list.etsi.org/scripts/wa.exe?A2=3GPP_TSG_SA_WG4_MBS;b5c19c6f.2202C&amp;S=" xr:uid="{C915548B-D229-4A63-9AF8-E42E72D3EAC8}"/>
    <hyperlink ref="A615" r:id="rId197" display="https://list.etsi.org/scripts/wa.exe?A2=3GPP_TSG_SA_WG4_MBS;92cb468f.2202C&amp;S=" xr:uid="{123EB3B8-1258-4176-AF8C-38FCA9F0D952}"/>
    <hyperlink ref="A128" r:id="rId198" display="https://list.etsi.org/scripts/wa.exe?A2=3GPP_TSG_SA_WG4_MBS;4faec690.2202C&amp;S=" xr:uid="{14815D1B-07EE-4A42-9BC4-3287F5B0BD80}"/>
    <hyperlink ref="A442" r:id="rId199" display="https://list.etsi.org/scripts/wa.exe?A2=3GPP_TSG_SA_WG4_MBS;7201d080.2202C&amp;S=" xr:uid="{AC1D1CD3-12FB-4334-8DC0-12168DBBD14B}"/>
    <hyperlink ref="A26" r:id="rId200" display="https://list.etsi.org/scripts/wa.exe?A2=3GPP_TSG_SA_WG4_MBS;10019e74.2202C&amp;S=" xr:uid="{EBED2A64-2A02-4B6D-8139-A7191C0E862C}"/>
    <hyperlink ref="A127" r:id="rId201" display="https://list.etsi.org/scripts/wa.exe?A2=3GPP_TSG_SA_WG4_MBS;b32a841a.2202C&amp;S=" xr:uid="{00FB670E-1C3E-443D-BA8D-F63259DB7A17}"/>
    <hyperlink ref="A126" r:id="rId202" display="https://list.etsi.org/scripts/wa.exe?A2=3GPP_TSG_SA_WG4_MBS;5f441f93.2202C&amp;S=" xr:uid="{B84B711B-710C-4A71-A2E2-64FC06A8E73E}"/>
    <hyperlink ref="A122" r:id="rId203" display="https://list.etsi.org/scripts/wa.exe?A2=3GPP_TSG_SA_WG4_MBS;953809cb.2202C&amp;S=" xr:uid="{B9142CD7-1982-4A7B-8408-5CC058D61535}"/>
    <hyperlink ref="A119" r:id="rId204" display="https://list.etsi.org/scripts/wa.exe?A2=3GPP_TSG_SA_WG4_MBS;555b955e.2202C&amp;S=" xr:uid="{4D257117-E575-4170-B98D-5A08F04880F3}"/>
    <hyperlink ref="A114" r:id="rId205" display="https://list.etsi.org/scripts/wa.exe?A2=3GPP_TSG_SA_WG4_MBS;340fc643.2202C&amp;S=" xr:uid="{8F18B575-9CAB-428F-8D6F-33791D549CC4}"/>
    <hyperlink ref="A104" r:id="rId206" display="https://list.etsi.org/scripts/wa.exe?A2=3GPP_TSG_SA_WG4_MBS;3c086ec4.2202C&amp;S=" xr:uid="{A7EF2ACB-0A0B-4C60-91C4-513F0BB6D3C9}"/>
    <hyperlink ref="A99" r:id="rId207" display="https://list.etsi.org/scripts/wa.exe?A2=3GPP_TSG_SA_WG4_MBS;a71e36df.2202C&amp;S=" xr:uid="{BC58C653-8A42-475D-8C92-C9821F91BE84}"/>
    <hyperlink ref="A637" r:id="rId208" display="https://list.etsi.org/scripts/wa.exe?A2=3GPP_TSG_SA_WG4_MBS;f7259644.2202C&amp;S=" xr:uid="{F0A7302B-2C0A-4B3E-B8C9-663E0D09F2EA}"/>
    <hyperlink ref="A108" r:id="rId209" display="https://list.etsi.org/scripts/wa.exe?A2=3GPP_TSG_SA_WG4_MBS;9744a529.2202C&amp;S=" xr:uid="{5920CF42-5050-451E-975B-15D62F561F05}"/>
    <hyperlink ref="A77" r:id="rId210" display="https://list.etsi.org/scripts/wa.exe?A2=3GPP_TSG_SA_WG4_MBS;e762ff1d.2202C&amp;S=" xr:uid="{83DD330A-14E4-4C4F-9EE3-9D669CC3F8F6}"/>
    <hyperlink ref="A83" r:id="rId211" display="https://list.etsi.org/scripts/wa.exe?A2=3GPP_TSG_SA_WG4_MBS;4867147f.2202C&amp;S=" xr:uid="{18844084-549D-4E58-80A7-F2F17A659BB4}"/>
    <hyperlink ref="A614" r:id="rId212" display="https://list.etsi.org/scripts/wa.exe?A2=3GPP_TSG_SA_WG4_MBS;45175779.2202C&amp;S=" xr:uid="{B2E93710-EE68-4255-AFB0-912A47DFF3EC}"/>
    <hyperlink ref="A113" r:id="rId213" display="https://list.etsi.org/scripts/wa.exe?A2=3GPP_TSG_SA_WG4_MBS;9b8f941d.2202C&amp;S=" xr:uid="{EC4D8DCC-2AA8-4089-A9C5-DBD7B5C88D56}"/>
    <hyperlink ref="A118" r:id="rId214" display="https://list.etsi.org/scripts/wa.exe?A2=3GPP_TSG_SA_WG4_MBS;7f6b7d4f.2202C&amp;S=" xr:uid="{016AF73F-FADE-429B-BC6A-C888EBAC4CA2}"/>
    <hyperlink ref="A112" r:id="rId215" display="https://list.etsi.org/scripts/wa.exe?A2=3GPP_TSG_SA_WG4_MBS;7c4cacf7.2202C&amp;S=" xr:uid="{E4A8DACF-4EB5-42AD-A3A9-BF7890D571A4}"/>
    <hyperlink ref="A158" r:id="rId216" display="https://list.etsi.org/scripts/wa.exe?A2=3GPP_TSG_SA_WG4_MBS;afb4051f.2202C&amp;S=" xr:uid="{66A1AB79-87FA-4EAB-B8E3-3A0AF2E2BECC}"/>
    <hyperlink ref="A157" r:id="rId217" display="https://list.etsi.org/scripts/wa.exe?A2=3GPP_TSG_SA_WG4_MBS;fe4630a9.2202C&amp;S=" xr:uid="{30845C60-50CE-4117-889B-232C8A46C6EF}"/>
    <hyperlink ref="A59" r:id="rId218" display="https://list.etsi.org/scripts/wa.exe?A2=3GPP_TSG_SA_WG4_MBS;a1f1d4e4.2202C&amp;S=" xr:uid="{2898A9F8-7F75-467A-8338-C19AE6A4AFE3}"/>
    <hyperlink ref="A48" r:id="rId219" display="https://list.etsi.org/scripts/wa.exe?A2=3GPP_TSG_SA_WG4_MBS;c9320740.2202C&amp;S=" xr:uid="{24B00302-A48F-43C2-8E7D-1A6DA7CEADDD}"/>
    <hyperlink ref="A281" r:id="rId220" display="https://list.etsi.org/scripts/wa.exe?A2=3GPP_TSG_SA_WG4_MBS;bbfd8a4d.2202C&amp;S=" xr:uid="{701EE3AD-A12B-47F4-8A83-7F4A82F4EB04}"/>
    <hyperlink ref="A140" r:id="rId221" display="https://list.etsi.org/scripts/wa.exe?A2=3GPP_TSG_SA_WG4_MBS;2e43a060.2202C&amp;S=" xr:uid="{808B6FB0-4211-4B34-BFE5-E1BA1699D4B3}"/>
    <hyperlink ref="A661" r:id="rId222" display="https://list.etsi.org/scripts/wa.exe?A2=3GPP_TSG_SA_WG4_MBS;2407d112.2202C&amp;S=" xr:uid="{B26BD6A0-7C5F-41FB-BBDF-C610440D279B}"/>
    <hyperlink ref="A139" r:id="rId223" display="https://list.etsi.org/scripts/wa.exe?A2=3GPP_TSG_SA_WG4_MBS;4cfe52a0.2202C&amp;S=" xr:uid="{C76D2505-8374-43BE-96F3-1F386578DBFF}"/>
    <hyperlink ref="A25" r:id="rId224" display="https://list.etsi.org/scripts/wa.exe?A2=3GPP_TSG_SA_WG4_MBS;c3d24001.2202C&amp;S=" xr:uid="{FC5952FD-CDCC-4DD9-BCB7-723BB7F69AF2}"/>
    <hyperlink ref="A98" r:id="rId225" display="https://list.etsi.org/scripts/wa.exe?A2=3GPP_TSG_SA_WG4_MBS;30666711.2202C&amp;S=" xr:uid="{4EC6068D-43D4-495A-A347-DF37D0C1EA34}"/>
    <hyperlink ref="A280" r:id="rId226" display="https://list.etsi.org/scripts/wa.exe?A2=3GPP_TSG_SA_WG4_MBS;698a1bd3.2202C&amp;S=" xr:uid="{8EC9A4A8-554E-45A5-BBB8-9D731F9A780C}"/>
    <hyperlink ref="A579" r:id="rId227" display="https://list.etsi.org/scripts/wa.exe?A2=3GPP_TSG_SA_WG4_MBS;4ae37a6.2202C&amp;S=" xr:uid="{8F332C85-79F3-466C-93E6-8DDEC26D04A6}"/>
    <hyperlink ref="A97" r:id="rId228" display="https://list.etsi.org/scripts/wa.exe?A2=3GPP_TSG_SA_WG4_MBS;d7fd1433.2202C&amp;S=" xr:uid="{266BED5B-8C87-4915-A5DC-135D7010575E}"/>
    <hyperlink ref="A96" r:id="rId229" display="https://list.etsi.org/scripts/wa.exe?A2=3GPP_TSG_SA_WG4_MBS;7099f7f7.2202C&amp;S=" xr:uid="{45224877-259A-407A-A633-B02C6F447C78}"/>
    <hyperlink ref="A103" r:id="rId230" display="https://list.etsi.org/scripts/wa.exe?A2=3GPP_TSG_SA_WG4_MBS;8721baa5.2202C&amp;S=" xr:uid="{3812D39C-8C4C-4669-9BFB-120338902939}"/>
    <hyperlink ref="A441" r:id="rId231" display="https://list.etsi.org/scripts/wa.exe?A2=3GPP_TSG_SA_WG4_MBS;2ad485b3.2202C&amp;S=" xr:uid="{4F90CD6B-29F8-43AF-ADF6-7E736BA38731}"/>
    <hyperlink ref="A117" r:id="rId232" display="https://list.etsi.org/scripts/wa.exe?A2=3GPP_TSG_SA_WG4_MBS;457eca78.2202C&amp;S=" xr:uid="{F16FAC39-C5B5-4C91-B092-14505B79C2E8}"/>
    <hyperlink ref="A111" r:id="rId233" display="https://list.etsi.org/scripts/wa.exe?A2=3GPP_TSG_SA_WG4_MBS;f2e6725e.2202C&amp;S=" xr:uid="{877B1F21-217A-4311-B67A-42F9E1C98403}"/>
    <hyperlink ref="A58" r:id="rId234" display="https://list.etsi.org/scripts/wa.exe?A2=3GPP_TSG_SA_WG4_MBS;f53b061e.2202C&amp;S=" xr:uid="{C71B222E-926D-4AD7-AC6A-B97688AC64D1}"/>
    <hyperlink ref="A279" r:id="rId235" display="https://list.etsi.org/scripts/wa.exe?A2=3GPP_TSG_SA_WG4_MBS;3f5509d5.2202C&amp;S=" xr:uid="{56EF46FB-7048-4D72-8D6B-1D79CA42B04B}"/>
    <hyperlink ref="A47" r:id="rId236" display="https://list.etsi.org/scripts/wa.exe?A2=3GPP_TSG_SA_WG4_MBS;f3611759.2202C&amp;S=" xr:uid="{702F67DA-42F6-4431-BF55-91E55F4AB1F5}"/>
    <hyperlink ref="A8" r:id="rId237" display="https://list.etsi.org/scripts/wa.exe?A2=3GPP_TSG_SA_WG4_MBS;76e22dfa.2202C&amp;S=" xr:uid="{6F4B0505-EE33-4B5B-A02D-658D59BF8115}"/>
    <hyperlink ref="A440" r:id="rId238" display="https://list.etsi.org/scripts/wa.exe?A2=3GPP_TSG_SA_WG4_MBS;fc5da654.2202C&amp;S=" xr:uid="{176998A7-CFA2-4230-A3C9-27A66673B0F3}"/>
    <hyperlink ref="A278" r:id="rId239" display="https://list.etsi.org/scripts/wa.exe?A2=3GPP_TSG_SA_WG4_MBS;7265741e.2202C&amp;S=" xr:uid="{6BC30A25-B816-48F6-AA45-552B7FA3223F}"/>
    <hyperlink ref="A121" r:id="rId240" display="https://list.etsi.org/scripts/wa.exe?A2=3GPP_TSG_SA_WG4_MBS;c5e9669a.2202C&amp;S=" xr:uid="{F5DCFDC2-B06B-48B0-ACEB-660B8BFEBCE5}"/>
    <hyperlink ref="A132" r:id="rId241" display="https://list.etsi.org/scripts/wa.exe?A2=3GPP_TSG_SA_WG4_MBS;a432b9ff.2202C&amp;S=" xr:uid="{89F78520-4D7A-4CF5-8102-C40609400E18}"/>
    <hyperlink ref="A660" r:id="rId242" display="https://list.etsi.org/scripts/wa.exe?A2=3GPP_TSG_SA_WG4_MBS;bad78403.2202C&amp;S=" xr:uid="{414844C7-9EE3-443E-9D98-CFD75A66C92A}"/>
    <hyperlink ref="A277" r:id="rId243" display="https://list.etsi.org/scripts/wa.exe?A2=3GPP_TSG_SA_WG4_MBS;f27a1141.2202C&amp;S=" xr:uid="{D13BFEB6-3958-408F-BEEC-D571817785B4}"/>
    <hyperlink ref="A659" r:id="rId244" display="https://list.etsi.org/scripts/wa.exe?A2=3GPP_TSG_SA_WG4_MBS;d8221be8.2202C&amp;S=" xr:uid="{D5506BE0-AC0E-495D-B7BA-BD70CBEBDFCD}"/>
    <hyperlink ref="A24" r:id="rId245" display="https://list.etsi.org/scripts/wa.exe?A2=3GPP_TSG_SA_WG4_MBS;5721dcae.2202C&amp;S=" xr:uid="{200FB3E3-E8FF-4031-AD06-3A379E6ED909}"/>
    <hyperlink ref="A658" r:id="rId246" display="https://list.etsi.org/scripts/wa.exe?A2=3GPP_TSG_SA_WG4_MBS;e4492eca.2202C&amp;S=" xr:uid="{F7F82823-99A5-4E96-AE21-3AFB3FCFBFBA}"/>
    <hyperlink ref="A636" r:id="rId247" display="https://list.etsi.org/scripts/wa.exe?A2=3GPP_TSG_SA_WG4_MBS;267b10e8.2202C&amp;S=" xr:uid="{080FB5D7-230A-44AA-AC03-2973300504FD}"/>
    <hyperlink ref="A657" r:id="rId248" display="https://list.etsi.org/scripts/wa.exe?A2=3GPP_TSG_SA_WG4_MBS;8a7dc1e4.2202C&amp;S=" xr:uid="{B985F6E8-7749-4EFF-9D78-7D36158754DB}"/>
    <hyperlink ref="A95" r:id="rId249" display="https://list.etsi.org/scripts/wa.exe?A2=3GPP_TSG_SA_WG4_MBS;386dedb7.2202C&amp;S=" xr:uid="{173444DC-7EC4-4090-8402-D179867FDAAD}"/>
    <hyperlink ref="A276" r:id="rId250" display="https://list.etsi.org/scripts/wa.exe?A2=3GPP_TSG_SA_WG4_MBS;5407a6a3.2202C&amp;S=" xr:uid="{D85B1F43-3965-4CF5-8C6B-E1444B2C7F8C}"/>
    <hyperlink ref="A578" r:id="rId251" display="https://list.etsi.org/scripts/wa.exe?A2=3GPP_TSG_SA_WG4_MBS;3be09b23.2202C&amp;S=" xr:uid="{49F623AB-2482-43C5-A374-B7EFCB0062AB}"/>
    <hyperlink ref="A57" r:id="rId252" display="https://list.etsi.org/scripts/wa.exe?A2=3GPP_TSG_SA_WG4_MBS;957c0f62.2202C&amp;S=" xr:uid="{01328E25-D0CB-4272-90A4-2A57AF0E650D}"/>
    <hyperlink ref="A656" r:id="rId253" display="https://list.etsi.org/scripts/wa.exe?A2=3GPP_TSG_SA_WG4_MBS;b13dd45d.2202C&amp;S=" xr:uid="{EC5000F6-3AE1-49A9-94CE-3134BD03C5CF}"/>
    <hyperlink ref="A609" r:id="rId254" display="https://list.etsi.org/scripts/wa.exe?A2=3GPP_TSG_SA_WG4_MBS;8ff17df0.2202C&amp;S=" xr:uid="{743EBC86-3BBC-4EA6-A065-E7AFD453C10B}"/>
    <hyperlink ref="A655" r:id="rId255" display="https://list.etsi.org/scripts/wa.exe?A2=3GPP_TSG_SA_WG4_MBS;85ea39ba.2202C&amp;S=" xr:uid="{68071073-6DE5-48DB-9E41-D90C1AA130AD}"/>
    <hyperlink ref="A608" r:id="rId256" display="https://list.etsi.org/scripts/wa.exe?A2=3GPP_TSG_SA_WG4_MBS;6a63e218.2202C&amp;S=" xr:uid="{9CFBEB20-3CCE-4EEE-870A-B96449384C7B}"/>
    <hyperlink ref="A439" r:id="rId257" display="https://list.etsi.org/scripts/wa.exe?A2=3GPP_TSG_SA_WG4_MBS;2b632bb9.2202C&amp;S=" xr:uid="{69EB99C2-C669-481A-8101-401FDFE2CC21}"/>
    <hyperlink ref="A635" r:id="rId258" display="https://list.etsi.org/scripts/wa.exe?A2=3GPP_TSG_SA_WG4_MBS;67f7a2e3.2202C&amp;S=" xr:uid="{88E1CD69-46EE-4BD7-A235-7738B48173B5}"/>
    <hyperlink ref="A607" r:id="rId259" display="https://list.etsi.org/scripts/wa.exe?A2=3GPP_TSG_SA_WG4_MBS;f29ea3f4.2202C&amp;S=" xr:uid="{941DD1AC-1596-4F89-BD18-7C81CEE81B38}"/>
    <hyperlink ref="A652" r:id="rId260" display="https://list.etsi.org/scripts/wa.exe?A2=3GPP_TSG_SA_WG4_MBS;dfcb9980.2202C&amp;S=" xr:uid="{FA52CAB9-C6D3-40F3-8694-DB770F8A5EA1}"/>
    <hyperlink ref="A275" r:id="rId261" display="https://list.etsi.org/scripts/wa.exe?A2=3GPP_TSG_SA_WG4_MBS;463c857e.2202C&amp;S=" xr:uid="{69A8210A-8396-454C-B622-003D92B8823A}"/>
    <hyperlink ref="A621" r:id="rId262" display="https://list.etsi.org/scripts/wa.exe?A2=3GPP_TSG_SA_WG4_MBS;659901a0.2202C&amp;S=" xr:uid="{A308E40B-0309-475C-96BC-59CC1B451C52}"/>
    <hyperlink ref="A576" r:id="rId263" display="https://list.etsi.org/scripts/wa.exe?A2=3GPP_TSG_SA_WG4_MBS;323b47.2202C&amp;S=" xr:uid="{C13F5532-4292-40B0-8561-9BB1F3DA1C66}"/>
    <hyperlink ref="A654" r:id="rId264" display="https://list.etsi.org/scripts/wa.exe?A2=3GPP_TSG_SA_WG4_MBS;5daf09c6.2202C&amp;S=" xr:uid="{BB887995-1019-4DD4-A896-CB90D7EE2DEF}"/>
    <hyperlink ref="A156" r:id="rId265" display="https://list.etsi.org/scripts/wa.exe?A2=3GPP_TSG_SA_WG4_MBS;83efd6ad.2202C&amp;S=" xr:uid="{A0E55AE1-4976-4E11-A8D1-CB5F9F3D7A96}"/>
    <hyperlink ref="A23" r:id="rId266" display="https://list.etsi.org/scripts/wa.exe?A2=3GPP_TSG_SA_WG4_MBS;73aff37d.2202C&amp;S=" xr:uid="{E791D95A-33ED-4A62-B108-828308F818A5}"/>
    <hyperlink ref="A606" r:id="rId267" display="https://list.etsi.org/scripts/wa.exe?A2=3GPP_TSG_SA_WG4_MBS;6e72537.2202C&amp;S=" xr:uid="{CC8D20F1-F483-4F61-B3D9-6927AE714C93}"/>
    <hyperlink ref="A155" r:id="rId268" display="https://list.etsi.org/scripts/wa.exe?A2=3GPP_TSG_SA_WG4_MBS;7f30964.2202C&amp;S=" xr:uid="{F0970980-FF2E-4836-9A08-DA5113EA3ED0}"/>
    <hyperlink ref="A154" r:id="rId269" display="https://list.etsi.org/scripts/wa.exe?A2=3GPP_TSG_SA_WG4_MBS;e4a7a33.2202C&amp;S=" xr:uid="{FCB8D200-4388-46BD-BFC4-99EC4639246B}"/>
    <hyperlink ref="A76" r:id="rId270" display="https://list.etsi.org/scripts/wa.exe?A2=3GPP_TSG_SA_WG4_MBS;3308330b.2202C&amp;S=" xr:uid="{15A2B094-389D-48B6-BB26-E99EFF4D6143}"/>
    <hyperlink ref="A651" r:id="rId271" display="https://list.etsi.org/scripts/wa.exe?A2=3GPP_TSG_SA_WG4_MBS;3cd0fdd4.2202C&amp;S=" xr:uid="{CD756A39-DA00-485B-B6E2-34AF6E8E1F18}"/>
    <hyperlink ref="A274" r:id="rId272" display="https://list.etsi.org/scripts/wa.exe?A2=3GPP_TSG_SA_WG4_MBS;88814a3.2202C&amp;S=" xr:uid="{3BEB4F5F-3C4D-46C8-92A5-369BC247F475}"/>
    <hyperlink ref="A634" r:id="rId273" display="https://list.etsi.org/scripts/wa.exe?A2=3GPP_TSG_SA_WG4_MBS;3460748e.2202C&amp;S=" xr:uid="{6CC058DF-66C0-4C18-AB97-3E2FE2442B60}"/>
    <hyperlink ref="A22" r:id="rId274" display="https://list.etsi.org/scripts/wa.exe?A2=3GPP_TSG_SA_WG4_MBS;3702aae5.2202C&amp;S=" xr:uid="{C3C1E466-EEC2-4FA7-B2EF-A52780FD7452}"/>
    <hyperlink ref="A56" r:id="rId275" display="https://list.etsi.org/scripts/wa.exe?A2=3GPP_TSG_SA_WG4_MBS;d11d5a0.2202C&amp;S=" xr:uid="{A322AD42-AF1F-49EF-8E21-BA17738AEDEE}"/>
    <hyperlink ref="A75" r:id="rId276" display="https://list.etsi.org/scripts/wa.exe?A2=3GPP_TSG_SA_WG4_MBS;3dcd459b.2202C&amp;S=" xr:uid="{9957C803-998C-45AE-91A9-6C4278AAC3B3}"/>
    <hyperlink ref="A669" r:id="rId277" display="https://list.etsi.org/scripts/wa.exe?A2=3GPP_TSG_SA_WG4_MBS;cd262c61.2202C&amp;S=" xr:uid="{EC89445E-3215-48DE-83D2-ED58830D00DD}"/>
    <hyperlink ref="A605" r:id="rId278" display="https://list.etsi.org/scripts/wa.exe?A2=3GPP_TSG_SA_WG4_MBS;475076d5.2202C&amp;S=" xr:uid="{90F1B752-7CD0-4537-85C7-8BF3621CD1B4}"/>
    <hyperlink ref="A31" r:id="rId279" display="https://list.etsi.org/scripts/wa.exe?A2=3GPP_TSG_SA_WG4_MBS;3b452074.2202C&amp;S=" xr:uid="{A3CDC11C-88CD-4355-8FA1-71829118D042}"/>
    <hyperlink ref="A74" r:id="rId280" display="https://list.etsi.org/scripts/wa.exe?A2=3GPP_TSG_SA_WG4_MBS;55440156.2202C&amp;S=" xr:uid="{226FD75B-7F30-4852-9100-68C639657F54}"/>
    <hyperlink ref="A55" r:id="rId281" display="https://list.etsi.org/scripts/wa.exe?A2=3GPP_TSG_SA_WG4_MBS;a1448d32.2202C&amp;S=" xr:uid="{A32F41FB-4847-474D-8551-DD0356620EDD}"/>
    <hyperlink ref="A46" r:id="rId282" display="https://list.etsi.org/scripts/wa.exe?A2=3GPP_TSG_SA_WG4_MBS;b2259f9b.2202C&amp;S=" xr:uid="{4780A26D-09E2-4BF5-BBFD-1B99C10D79E1}"/>
    <hyperlink ref="A38" r:id="rId283" display="https://list.etsi.org/scripts/wa.exe?A2=3GPP_TSG_SA_WG4_MBS;6a4bbe2.2202C&amp;S=" xr:uid="{997A58CB-0FF9-4373-B898-13E1FAFA07C1}"/>
    <hyperlink ref="A21" r:id="rId284" display="https://list.etsi.org/scripts/wa.exe?A2=3GPP_TSG_SA_WG4_MBS;9ffcdef0.2202C&amp;S=" xr:uid="{C79FF20F-F2C9-4271-B0DF-6D58562AA88D}"/>
    <hyperlink ref="A45" r:id="rId285" display="https://list.etsi.org/scripts/wa.exe?A2=3GPP_TSG_SA_WG4_MBS;c6145cfa.2202C&amp;S=" xr:uid="{3D218E52-6553-4F13-8CFC-7D048FB3812D}"/>
    <hyperlink ref="A73" r:id="rId286" display="https://list.etsi.org/scripts/wa.exe?A2=3GPP_TSG_SA_WG4_MBS;eec3a3d8.2202C&amp;S=" xr:uid="{0275DB33-61C4-4721-95AA-85191667F1DA}"/>
    <hyperlink ref="A20" r:id="rId287" display="https://list.etsi.org/scripts/wa.exe?A2=3GPP_TSG_SA_WG4_MBS;f1fc89f4.2202C&amp;S=" xr:uid="{3385C356-5998-4B23-8CC5-6DB7F8F498F6}"/>
    <hyperlink ref="A604" r:id="rId288" display="https://list.etsi.org/scripts/wa.exe?A2=3GPP_TSG_SA_WG4_MBS;b7880ae.2202C&amp;S=" xr:uid="{3F18B3A3-079A-47C2-9AF7-EEC6A1651A97}"/>
    <hyperlink ref="A273" r:id="rId289" display="https://list.etsi.org/scripts/wa.exe?A2=3GPP_TSG_SA_WG4_MBS;169141ab.2202C&amp;S=" xr:uid="{25ED71E3-D5B6-42C3-8B12-6A529D43F6E3}"/>
    <hyperlink ref="A603" r:id="rId290" display="https://list.etsi.org/scripts/wa.exe?A2=3GPP_TSG_SA_WG4_MBS;637c6e79.2202C&amp;S=" xr:uid="{659BF7E6-4454-4FAE-8A44-B04F00C2980C}"/>
    <hyperlink ref="A6" r:id="rId291" display="https://list.etsi.org/scripts/wa.exe?A2=3GPP_TSG_SA_WG4_MBS;ce7aedc6.2202C&amp;S=" xr:uid="{8069F8BE-16E6-4455-A295-F3DE6C1C75CF}"/>
    <hyperlink ref="A72" r:id="rId292" display="https://list.etsi.org/scripts/wa.exe?A2=3GPP_TSG_SA_WG4_MBS;6eef946e.2202C&amp;S=" xr:uid="{0BFE13CD-ACB9-4062-BA95-265397E64C54}"/>
    <hyperlink ref="A602" r:id="rId293" display="https://list.etsi.org/scripts/wa.exe?A2=3GPP_TSG_SA_WG4_MBS;145b322e.2202C&amp;S=" xr:uid="{7F053900-D78E-4F6B-9FF9-2E2F49967CF7}"/>
    <hyperlink ref="A601" r:id="rId294" display="https://list.etsi.org/scripts/wa.exe?A2=3GPP_TSG_SA_WG4_MBS;fa187326.2202C&amp;S=" xr:uid="{C2D936F5-8839-43CF-A62C-546632740CE1}"/>
    <hyperlink ref="A600" r:id="rId295" display="https://list.etsi.org/scripts/wa.exe?A2=3GPP_TSG_SA_WG4_MBS;2a1b1687.2202C&amp;S=" xr:uid="{46EF7B0E-9FB6-4716-943B-4A385C583C6C}"/>
    <hyperlink ref="A54" r:id="rId296" display="https://list.etsi.org/scripts/wa.exe?A2=3GPP_TSG_SA_WG4_MBS;14b4921d.2202C&amp;S=" xr:uid="{A5BD8899-958B-49AD-939E-545FA9EAAD7B}"/>
    <hyperlink ref="A44" r:id="rId297" display="https://list.etsi.org/scripts/wa.exe?A2=3GPP_TSG_SA_WG4_MBS;88e9d385.2202C&amp;S=" xr:uid="{B8445580-43F1-4F1F-B6D3-65FD4A211149}"/>
    <hyperlink ref="A599" r:id="rId298" display="https://list.etsi.org/scripts/wa.exe?A2=3GPP_TSG_SA_WG4_MBS;f1e92897.2202C&amp;S=" xr:uid="{12E3BB04-5CF7-4197-BF11-77A68770C218}"/>
    <hyperlink ref="A94" r:id="rId299" display="https://list.etsi.org/scripts/wa.exe?A2=3GPP_TSG_SA_WG4_MBS;79864c7e.2202C&amp;S=" xr:uid="{371B7F48-CF6D-4FF6-A417-5433DABF5A86}"/>
    <hyperlink ref="A633" r:id="rId300" display="https://list.etsi.org/scripts/wa.exe?A2=3GPP_TSG_SA_WG4_MBS;a8cc392c.2202C&amp;S=" xr:uid="{3C82D9E1-C390-49F7-AB78-198F5FC3268B}"/>
    <hyperlink ref="A632" r:id="rId301" display="https://list.etsi.org/scripts/wa.exe?A2=3GPP_TSG_SA_WG4_MBS;8f537750.2202C&amp;S=" xr:uid="{69071ABF-9B8A-4EBC-904C-69EAB5A8256D}"/>
    <hyperlink ref="A53" r:id="rId302" display="https://list.etsi.org/scripts/wa.exe?A2=3GPP_TSG_SA_WG4_MBS;8f03f642.2202C&amp;S=" xr:uid="{5F537875-E4B3-4B26-846B-70764ED3C2E9}"/>
    <hyperlink ref="A37" r:id="rId303" display="https://list.etsi.org/scripts/wa.exe?A2=3GPP_TSG_SA_WG4_MBS;8d84fdb0.2202C&amp;S=" xr:uid="{4663CE17-EBFF-4815-B65C-DA19ADB484B0}"/>
    <hyperlink ref="A52" r:id="rId304" display="https://list.etsi.org/scripts/wa.exe?A2=3GPP_TSG_SA_WG4_MBS;6e9fadfb.2202C&amp;S=" xr:uid="{63A8E01E-7345-4717-A6C7-D7A39B6EFF3B}"/>
    <hyperlink ref="A36" r:id="rId305" display="https://list.etsi.org/scripts/wa.exe?A2=3GPP_TSG_SA_WG4_MBS;df24c4ce.2202C&amp;S=" xr:uid="{CF98487C-AE71-4368-ADDC-6A8D347B3625}"/>
    <hyperlink ref="A35" r:id="rId306" display="https://list.etsi.org/scripts/wa.exe?A2=3GPP_TSG_SA_WG4_MBS;a2cb74e4.2202C&amp;S=" xr:uid="{E6D8E97E-196C-4F1E-95BD-0E6B8C6C1FBD}"/>
    <hyperlink ref="A43" r:id="rId307" display="https://list.etsi.org/scripts/wa.exe?A2=3GPP_TSG_SA_WG4_MBS;320f4a21.2202C&amp;S=" xr:uid="{6FAB53B3-A1F6-41E2-8DE4-BA1ADFF33558}"/>
    <hyperlink ref="A93" r:id="rId308" display="https://list.etsi.org/scripts/wa.exe?A2=3GPP_TSG_SA_WG4_MBS;66fb4fc7.2202C&amp;S=" xr:uid="{897B2265-5462-426C-AA29-EEE537C00C67}"/>
    <hyperlink ref="A92" r:id="rId309" display="https://list.etsi.org/scripts/wa.exe?A2=3GPP_TSG_SA_WG4_MBS;6326ab0a.2202C&amp;S=" xr:uid="{276327E1-7152-460E-B07F-270709251F00}"/>
    <hyperlink ref="A42" r:id="rId310" display="https://list.etsi.org/scripts/wa.exe?A2=3GPP_TSG_SA_WG4_MBS;5870258b.2202C&amp;S=" xr:uid="{5AFBF00B-6EBB-4BF7-A8B9-DA91D06F4BD1}"/>
    <hyperlink ref="A30" r:id="rId311" display="https://list.etsi.org/scripts/wa.exe?A2=3GPP_TSG_SA_WG4_MBS;e1c7489c.2202C&amp;S=" xr:uid="{69F07254-2A74-46C0-9818-1710B44C8565}"/>
    <hyperlink ref="A71" r:id="rId312" display="https://list.etsi.org/scripts/wa.exe?A2=3GPP_TSG_SA_WG4_MBS;b3368743.2202C&amp;S=" xr:uid="{73617DB4-2FB9-4EAD-B4A8-2802D4CE18BB}"/>
    <hyperlink ref="A631" r:id="rId313" display="https://list.etsi.org/scripts/wa.exe?A2=3GPP_TSG_SA_WG4_MBS;7930653d.2202C&amp;S=" xr:uid="{1A70A58B-5A75-4DB5-B08F-A74C0FBF75C8}"/>
    <hyperlink ref="A34" r:id="rId314" display="https://list.etsi.org/scripts/wa.exe?A2=3GPP_TSG_SA_WG4_MBS;ae9b5580.2202C&amp;S=" xr:uid="{2283A805-305A-4740-9CC9-96734A11D6E6}"/>
    <hyperlink ref="A19" r:id="rId315" display="https://list.etsi.org/scripts/wa.exe?A2=3GPP_TSG_SA_WG4_MBS;19e3229d.2202C&amp;S=" xr:uid="{9CCBAB05-B5C0-427B-A805-192E768BD559}"/>
    <hyperlink ref="A431" r:id="rId316" display="https://list.etsi.org/scripts/wa.exe?A2=3GPP_TSG_SA_WG4_MBS;2d97c21e.2202C&amp;S=" xr:uid="{4BFD4882-A160-4DC6-9396-CE94C223BB58}"/>
    <hyperlink ref="A483" r:id="rId317" display="https://list.etsi.org/scripts/wa.exe?A2=3GPP_TSG_SA_WG4_MBS;aeda6d5d.2202C&amp;S=" xr:uid="{6D1F1511-0879-4656-B9A8-A180AAB3B540}"/>
    <hyperlink ref="A5" r:id="rId318" display="https://list.etsi.org/scripts/wa.exe?A2=3GPP_TSG_SA_WG4_MBS;875b93f7.2202C&amp;S=" xr:uid="{5CEB5439-3421-4FA3-B670-278C81E2FB5E}"/>
    <hyperlink ref="A482" r:id="rId319" display="https://list.etsi.org/scripts/wa.exe?A2=3GPP_TSG_SA_WG4_MBS;7988beae.2202C&amp;S=" xr:uid="{22CCC4DB-80E0-4EC1-8790-58BA0050BA60}"/>
    <hyperlink ref="A91" r:id="rId320" display="https://list.etsi.org/scripts/wa.exe?A2=3GPP_TSG_SA_WG4_MBS;6e9a6d49.2202C&amp;S=" xr:uid="{DB645433-FD98-4A30-B0B3-FD951A4C367A}"/>
    <hyperlink ref="A481" r:id="rId321" display="https://list.etsi.org/scripts/wa.exe?A2=3GPP_TSG_SA_WG4_MBS;a024ad91.2202C&amp;S=" xr:uid="{F9DFB61E-1A38-4F1D-B0F1-218201FFA9FB}"/>
    <hyperlink ref="A480" r:id="rId322" display="https://list.etsi.org/scripts/wa.exe?A2=3GPP_TSG_SA_WG4_MBS;99a168e9.2202C&amp;S=" xr:uid="{D4171761-9F15-41CC-AE93-31CB4BD0FA85}"/>
    <hyperlink ref="A479" r:id="rId323" display="https://list.etsi.org/scripts/wa.exe?A2=3GPP_TSG_SA_WG4_MBS;37d46d22.2202C&amp;S=" xr:uid="{5526862C-DACB-4FFC-80BB-C63E815B17A6}"/>
    <hyperlink ref="A478" r:id="rId324" display="https://list.etsi.org/scripts/wa.exe?A2=3GPP_TSG_SA_WG4_MBS;6d65cd75.2202C&amp;S=" xr:uid="{1B80F458-1587-4724-81F7-4E78DF9B5142}"/>
    <hyperlink ref="A477" r:id="rId325" display="https://list.etsi.org/scripts/wa.exe?A2=3GPP_TSG_SA_WG4_MBS;db5623d.2202C&amp;S=" xr:uid="{E05D3408-9D2F-4DFF-AFDF-D8AAB0389245}"/>
    <hyperlink ref="A70" r:id="rId326" display="https://list.etsi.org/scripts/wa.exe?A2=3GPP_TSG_SA_WG4_MBS;f7fc305d.2202C&amp;S=" xr:uid="{15D95D4F-972A-46ED-A17A-0269C7C4A0DF}"/>
    <hyperlink ref="A4" r:id="rId327" display="https://list.etsi.org/scripts/wa.exe?A2=3GPP_TSG_SA_WG4_MBS;4bff1148.2202C&amp;S=" xr:uid="{C4D91A9F-4ACB-4AF5-A4BF-F2D0F05B33D4}"/>
    <hyperlink ref="A476" r:id="rId328" display="https://list.etsi.org/scripts/wa.exe?A2=3GPP_TSG_SA_WG4_MBS;6440a6d5.2202C&amp;S=" xr:uid="{FEB11811-C806-4CCA-9224-2F9B6243C8A6}"/>
    <hyperlink ref="A598" r:id="rId329" display="https://list.etsi.org/scripts/wa.exe?A2=3GPP_TSG_SA_WG4_MBS;d422c25f.2202C&amp;S=" xr:uid="{BB959F7C-15BD-417D-9B09-1D7A0B451E06}"/>
    <hyperlink ref="A475" r:id="rId330" display="https://list.etsi.org/scripts/wa.exe?A2=3GPP_TSG_SA_WG4_MBS;356af90d.2202C&amp;S=" xr:uid="{C119BD86-B82E-4961-95C3-6554C972DCA3}"/>
    <hyperlink ref="A69" r:id="rId331" display="https://list.etsi.org/scripts/wa.exe?A2=3GPP_TSG_SA_WG4_MBS;62ce2ab.2202C&amp;S=" xr:uid="{A4AE7916-D2DB-4D92-9AA3-9B47E909C315}"/>
    <hyperlink ref="A597" r:id="rId332" display="https://list.etsi.org/scripts/wa.exe?A2=3GPP_TSG_SA_WG4_MBS;192cfa76.2202C&amp;S=" xr:uid="{963B358F-D78E-4AD2-9A55-4CC6EE4A626F}"/>
    <hyperlink ref="A596" r:id="rId333" display="https://list.etsi.org/scripts/wa.exe?A2=3GPP_TSG_SA_WG4_MBS;cdf1ee2a.2202C&amp;S=" xr:uid="{BB0931E0-82D9-4837-A206-A4F844BE1842}"/>
    <hyperlink ref="A595" r:id="rId334" display="https://list.etsi.org/scripts/wa.exe?A2=3GPP_TSG_SA_WG4_MBS;15da33a8.2202C&amp;S=" xr:uid="{3BD48365-4077-43D1-9E54-1DD67F1A1114}"/>
    <hyperlink ref="A149" r:id="rId335" display="https://list.etsi.org/scripts/wa.exe?A2=3GPP_TSG_SA_WG4_MBS;a7b0dd85.2202C&amp;S=" xr:uid="{7F2B5116-6766-4204-A964-F9369075F731}"/>
    <hyperlink ref="A144" r:id="rId336" display="https://list.etsi.org/scripts/wa.exe?A2=3GPP_TSG_SA_WG4_MBS;82dc17d5.2202C&amp;S=" xr:uid="{D605EEAB-DB1E-4C32-9966-F6720AD5A57D}"/>
    <hyperlink ref="A610" r:id="rId337" display="https://list.etsi.org/scripts/wa.exe?A2=3GPP_TSG_SA_WG4_MBS;555bc0ef.2202C&amp;S=" xr:uid="{BD525F31-84E3-4C2B-BE44-CECD61C06CAE}"/>
    <hyperlink ref="A68" r:id="rId338" display="https://list.etsi.org/scripts/wa.exe?A2=3GPP_TSG_SA_WG4_MBS;6c9a9e9.2202C&amp;S=" xr:uid="{BCE9322A-8CD7-48FE-996D-9065205C6BF6}"/>
    <hyperlink ref="A148" r:id="rId339" display="https://list.etsi.org/scripts/wa.exe?A2=3GPP_TSG_SA_WG4_MBS;74501e8.2202C&amp;S=" xr:uid="{3FD2E3B8-8BBB-4E6E-B316-A50F37EE5AA0}"/>
    <hyperlink ref="A153" r:id="rId340" display="https://list.etsi.org/scripts/wa.exe?A2=3GPP_TSG_SA_WG4_MBS;3ccf6110.2202C&amp;S=" xr:uid="{34526ABC-DC2C-440B-9B0D-E02005099FE5}"/>
    <hyperlink ref="A594" r:id="rId341" display="https://list.etsi.org/scripts/wa.exe?A2=3GPP_TSG_SA_WG4_MBS;b0406f4b.2202C&amp;S=" xr:uid="{217A7584-7D5B-441B-92A8-4C18FCF7C5EF}"/>
    <hyperlink ref="A90" r:id="rId342" display="https://list.etsi.org/scripts/wa.exe?A2=3GPP_TSG_SA_WG4_MBS;aed14802.2202C&amp;S=" xr:uid="{AEEAAF15-204A-482C-A4D7-02EB077F8B8A}"/>
    <hyperlink ref="A474" r:id="rId343" display="https://list.etsi.org/scripts/wa.exe?A2=3GPP_TSG_SA_WG4_MBS;9b208a1f.2202C&amp;S=" xr:uid="{93B57869-AB1A-4581-9C5A-6F094861CF54}"/>
    <hyperlink ref="A254" r:id="rId344" display="https://list.etsi.org/scripts/wa.exe?A2=3GPP_TSG_SA_WG4_MBS;14f412de.2202C&amp;S=" xr:uid="{0017DF06-663B-4338-B4F4-F5B3A21418DE}"/>
    <hyperlink ref="A152" r:id="rId345" display="https://list.etsi.org/scripts/wa.exe?A2=3GPP_TSG_SA_WG4_MBS;d039a34.2202C&amp;S=" xr:uid="{B4D24FBC-153B-4009-A8E7-44A391F1333F}"/>
    <hyperlink ref="A147" r:id="rId346" display="https://list.etsi.org/scripts/wa.exe?A2=3GPP_TSG_SA_WG4_MBS;13f9d08e.2202C&amp;S=" xr:uid="{3D038FF7-944E-4672-BD35-DFC03C7CED2D}"/>
    <hyperlink ref="A143" r:id="rId347" display="https://list.etsi.org/scripts/wa.exe?A2=3GPP_TSG_SA_WG4_MBS;35f6afd.2202C&amp;S=" xr:uid="{E6B6AADB-C6BF-4038-9DE3-F7DD2F839C6E}"/>
    <hyperlink ref="A650" r:id="rId348" display="https://list.etsi.org/scripts/wa.exe?A2=3GPP_TSG_SA_WG4_MBS;da77faf0.2202C&amp;S=" xr:uid="{70F0863A-0722-42AD-BCB8-BC220D70D7D8}"/>
    <hyperlink ref="A161" r:id="rId349" display="https://list.etsi.org/scripts/wa.exe?A2=3GPP_TSG_SA_WG4_MBS;91e434d0.2202C&amp;S=" xr:uid="{5F6C136C-646F-4C25-9065-B187D0ED2CD6}"/>
    <hyperlink ref="A151" r:id="rId350" display="https://list.etsi.org/scripts/wa.exe?A2=3GPP_TSG_SA_WG4_MBS;890b117d.2202C&amp;S=" xr:uid="{D47D8852-D718-4042-A0A0-5AA54B1E07E9}"/>
    <hyperlink ref="A146" r:id="rId351" display="https://list.etsi.org/scripts/wa.exe?A2=3GPP_TSG_SA_WG4_MBS;6e73187e.2202C&amp;S=" xr:uid="{6E01E285-E544-43C6-8212-1B350F0C56D4}"/>
    <hyperlink ref="A142" r:id="rId352" display="https://list.etsi.org/scripts/wa.exe?A2=3GPP_TSG_SA_WG4_MBS;3774c87b.2202C&amp;S=" xr:uid="{946D4FA4-88FE-4A98-BD53-FB11F95E1CC1}"/>
    <hyperlink ref="A134" r:id="rId353" display="https://list.etsi.org/scripts/wa.exe?A2=3GPP_TSG_SA_WG4_MBS;e2245270.2202C&amp;S=" xr:uid="{E06FD5CB-7EA2-4B12-A721-9061923949E9}"/>
    <hyperlink ref="A136" r:id="rId354" display="https://list.etsi.org/scripts/wa.exe?A2=3GPP_TSG_SA_WG4_MBS;7fd3d8a1.2202C&amp;S=" xr:uid="{E4743A88-6C13-4983-BBFA-478D6CEB6FA0}"/>
    <hyperlink ref="A138" r:id="rId355" display="https://list.etsi.org/scripts/wa.exe?A2=3GPP_TSG_SA_WG4_MBS;c11f35a5.2202C&amp;S=" xr:uid="{012714C7-384F-431D-92D3-720008E7DAAE}"/>
    <hyperlink ref="A116" r:id="rId356" display="https://list.etsi.org/scripts/wa.exe?A2=3GPP_TSG_SA_WG4_MBS;7fed3b02.2202C&amp;S=" xr:uid="{41D9CC95-E5BF-41C3-9F7B-9F6D3B625168}"/>
    <hyperlink ref="A110" r:id="rId357" display="https://list.etsi.org/scripts/wa.exe?A2=3GPP_TSG_SA_WG4_MBS;296b0307.2202C&amp;S=" xr:uid="{131B4353-225B-4C8F-9C58-DE9611DAB33C}"/>
    <hyperlink ref="A107" r:id="rId358" display="https://list.etsi.org/scripts/wa.exe?A2=3GPP_TSG_SA_WG4_MBS;1fb26827.2202C&amp;S=" xr:uid="{E0C80079-FB24-4DC8-B957-FE7F17532B9C}"/>
    <hyperlink ref="A89" r:id="rId359" display="https://list.etsi.org/scripts/wa.exe?A2=3GPP_TSG_SA_WG4_MBS;933e8405.2202C&amp;S=" xr:uid="{8B5649B4-D1FA-4054-AC7B-1398B1681A6D}"/>
    <hyperlink ref="A375" r:id="rId360" display="https://list.etsi.org/scripts/wa.exe?A2=3GPP_TSG_SA_WG4_MBS;4bbbca03.2202C&amp;S=" xr:uid="{E4D6CE79-F838-415D-BE48-385C2B7ECC77}"/>
    <hyperlink ref="A430" r:id="rId361" display="https://list.etsi.org/scripts/wa.exe?A2=3GPP_TSG_SA_WG4_MBS;46be1283.2202C&amp;S=" xr:uid="{3AD7A526-25F9-415C-98FF-617621CD5E61}"/>
    <hyperlink ref="A131" r:id="rId362" display="https://list.etsi.org/scripts/wa.exe?A2=3GPP_TSG_SA_WG4_MBS;46ddbd99.2202C&amp;S=" xr:uid="{4CC83E96-F6D5-41E2-BD06-FC3A23FBEADE}"/>
    <hyperlink ref="A125" r:id="rId363" display="https://list.etsi.org/scripts/wa.exe?A2=3GPP_TSG_SA_WG4_MBS;1432ed03.2202C&amp;S=" xr:uid="{E57F4DBC-62F6-4DEA-9498-2E53DDD9315C}"/>
    <hyperlink ref="A120" r:id="rId364" display="https://list.etsi.org/scripts/wa.exe?A2=3GPP_TSG_SA_WG4_MBS;1c6e4185.2202C&amp;S=" xr:uid="{884A762C-90F5-44B1-A1C9-BE04C9B17727}"/>
    <hyperlink ref="A115" r:id="rId365" display="https://list.etsi.org/scripts/wa.exe?A2=3GPP_TSG_SA_WG4_MBS;2de81e0e.2202C&amp;S=" xr:uid="{78635C37-8AA2-480B-B1F5-34D03D77A3C9}"/>
    <hyperlink ref="A109" r:id="rId366" display="https://list.etsi.org/scripts/wa.exe?A2=3GPP_TSG_SA_WG4_MBS;b9f0d409.2202C&amp;S=" xr:uid="{E331AE14-779E-4E99-91F1-91451A8DF517}"/>
    <hyperlink ref="A102" r:id="rId367" display="https://list.etsi.org/scripts/wa.exe?A2=3GPP_TSG_SA_WG4_MBS;b4404c24.2202C&amp;S=" xr:uid="{07DC2AD8-D354-4114-8449-BBA71537AAAA}"/>
    <hyperlink ref="A88" r:id="rId368" display="https://list.etsi.org/scripts/wa.exe?A2=3GPP_TSG_SA_WG4_MBS;71e0319a.2202C&amp;S=" xr:uid="{61AAF21E-66DB-4A91-BA0A-0CBF50C50AA6}"/>
    <hyperlink ref="A106" r:id="rId369" display="https://list.etsi.org/scripts/wa.exe?A2=3GPP_TSG_SA_WG4_MBS;9c761f89.2202C&amp;S=" xr:uid="{996346A1-AA35-4809-A89B-4AA9A47BE6AF}"/>
    <hyperlink ref="A82" r:id="rId370" display="https://list.etsi.org/scripts/wa.exe?A2=3GPP_TSG_SA_WG4_MBS;c90562f3.2202C&amp;S=" xr:uid="{C6CA497C-E983-4CE3-9511-649A0C25ECC0}"/>
    <hyperlink ref="A642" r:id="rId371" display="https://list.etsi.org/scripts/wa.exe?A2=3GPP_TSG_SA_WG4_MBS;1d6c3992.2202C&amp;S=" xr:uid="{FE42C66E-09D5-4DAD-8863-020BEE8D777D}"/>
    <hyperlink ref="A429" r:id="rId372" display="https://list.etsi.org/scripts/wa.exe?A2=3GPP_TSG_SA_WG4_MBS;d5a56ec8.2202C&amp;S=" xr:uid="{6F9B49AA-92A1-4A21-BEE2-12C6B835A84B}"/>
    <hyperlink ref="A665" r:id="rId373" display="https://list.etsi.org/scripts/wa.exe?A2=3GPP_TSG_SA_WG4_MBS;71db8a0e.2202C&amp;S=" xr:uid="{A1E83847-1C10-4986-AD33-33C13998B50A}"/>
    <hyperlink ref="A253" r:id="rId374" display="https://list.etsi.org/scripts/wa.exe?A2=3GPP_TSG_SA_WG4_MBS;bdc2111.2202C&amp;S=" xr:uid="{B9CFF8B6-D2EC-43CF-9B86-1C9FA6F050E9}"/>
    <hyperlink ref="A252" r:id="rId375" display="https://list.etsi.org/scripts/wa.exe?A2=3GPP_TSG_SA_WG4_MBS;9f96e888.2202C&amp;S=" xr:uid="{5E733A16-3E71-4465-A12E-D98445934C1E}"/>
    <hyperlink ref="A664" r:id="rId376" display="https://list.etsi.org/scripts/wa.exe?A2=3GPP_TSG_SA_WG4_MBS;20186e1b.2202C&amp;S=" xr:uid="{D35FCD74-A3B7-45DE-B4A5-F709ABC80006}"/>
    <hyperlink ref="A67" r:id="rId377" display="https://list.etsi.org/scripts/wa.exe?A2=3GPP_TSG_SA_WG4_MBS;4b75c6fd.2202C&amp;S=" xr:uid="{0D8FEA45-FB04-4880-B664-F338F8D71D75}"/>
    <hyperlink ref="A51" r:id="rId378" display="https://list.etsi.org/scripts/wa.exe?A2=3GPP_TSG_SA_WG4_MBS;886568dc.2202C&amp;S=" xr:uid="{2341B8FF-2940-4BFA-BC9C-EE59D1BFCDFD}"/>
    <hyperlink ref="A41" r:id="rId379" display="https://list.etsi.org/scripts/wa.exe?A2=3GPP_TSG_SA_WG4_MBS;a86b6145.2202C&amp;S=" xr:uid="{B0712338-34AA-4FFF-A622-D6241C44AADD}"/>
    <hyperlink ref="A33" r:id="rId380" display="https://list.etsi.org/scripts/wa.exe?A2=3GPP_TSG_SA_WG4_MBS;df80436d.2202C&amp;S=" xr:uid="{708C674F-8E01-48CB-83F6-21631951D37D}"/>
    <hyperlink ref="A18" r:id="rId381" display="https://list.etsi.org/scripts/wa.exe?A2=3GPP_TSG_SA_WG4_MBS;65dbe48.2202C&amp;S=" xr:uid="{CC11233B-FD9F-4407-B764-09B78F9713E1}"/>
    <hyperlink ref="A374" r:id="rId382" display="https://list.etsi.org/scripts/wa.exe?A2=3GPP_TSG_SA_WG4_MBS;edb2906a.2202C&amp;S=" xr:uid="{1663D685-0A94-48CC-BD48-783B8EC5811B}"/>
    <hyperlink ref="A373" r:id="rId383" display="https://list.etsi.org/scripts/wa.exe?A2=3GPP_TSG_SA_WG4_MBS;be8f3f93.2202C&amp;S=" xr:uid="{A32E1C57-F215-4F7F-A50B-7CEC3BF4938A}"/>
    <hyperlink ref="A251" r:id="rId384" display="https://list.etsi.org/scripts/wa.exe?A2=3GPP_TSG_SA_WG4_MBS;f598a4f8.2202C&amp;S=" xr:uid="{680CA29D-A8C2-4290-BC6A-6686F7162D34}"/>
    <hyperlink ref="A7" r:id="rId385" display="https://list.etsi.org/scripts/wa.exe?A2=3GPP_TSG_SA_WG4_MBS;5929d9b8.2202C&amp;S=" xr:uid="{C180F5CF-D65A-47AC-BECD-27DE813C7374}"/>
    <hyperlink ref="A508" r:id="rId386" display="https://list.etsi.org/scripts/wa.exe?A2=3GPP_TSG_SA_WG4_MBS;8ca03926.2202C&amp;S=" xr:uid="{335289EF-75B2-43D5-B99D-BD7E6836CB2B}"/>
    <hyperlink ref="A250" r:id="rId387" display="https://list.etsi.org/scripts/wa.exe?A2=3GPP_TSG_SA_WG4_MBS;e87c0677.2202C&amp;S=" xr:uid="{859282A4-CE10-4FB5-AFEA-2710DF397B28}"/>
    <hyperlink ref="A428" r:id="rId388" display="https://list.etsi.org/scripts/wa.exe?A2=3GPP_TSG_SA_WG4_MBS;9d416d5.2202C&amp;S=" xr:uid="{C1A01E0C-2EC4-4D79-AF85-D848C8657821}"/>
    <hyperlink ref="A336" r:id="rId389" display="https://list.etsi.org/scripts/wa.exe?A2=3GPP_TSG_SA_WG4_MBS;f279beeb.2202C&amp;S=" xr:uid="{7A5F9998-32A9-4232-9637-E49B6A9D678C}"/>
    <hyperlink ref="A335" r:id="rId390" display="https://list.etsi.org/scripts/wa.exe?A2=3GPP_TSG_SA_WG4_MBS;ee58d248.2202C&amp;S=" xr:uid="{BD8E16CF-63DE-49EF-80CD-74172D97D838}"/>
    <hyperlink ref="A473" r:id="rId391" display="https://list.etsi.org/scripts/wa.exe?A2=3GPP_TSG_SA_WG4_MBS;aa3bf55a.2202C&amp;S=" xr:uid="{3704ED91-922D-4A5A-B15B-17E586F6D96E}"/>
    <hyperlink ref="A29" r:id="rId392" display="https://list.etsi.org/scripts/wa.exe?A2=3GPP_TSG_SA_WG4_MBS;155c9c02.2202C&amp;S=" xr:uid="{333E0130-851A-43C9-B08F-5BE65E7CEEFB}"/>
    <hyperlink ref="A66" r:id="rId393" display="https://list.etsi.org/scripts/wa.exe?A2=3GPP_TSG_SA_WG4_MBS;dc971ad8.2202C&amp;S=" xr:uid="{608F1108-E04B-4BF7-A70B-5D727DA6E7E8}"/>
    <hyperlink ref="A50" r:id="rId394" display="https://list.etsi.org/scripts/wa.exe?A2=3GPP_TSG_SA_WG4_MBS;658524da.2202C&amp;S=" xr:uid="{F7046FD0-F0AB-4AC2-87F9-5A0665DB1D69}"/>
    <hyperlink ref="A40" r:id="rId395" display="https://list.etsi.org/scripts/wa.exe?A2=3GPP_TSG_SA_WG4_MBS;17ffebc9.2202C&amp;S=" xr:uid="{9FFF1F07-0EAA-4700-96C2-5E8C97B44F18}"/>
    <hyperlink ref="A32" r:id="rId396" display="https://list.etsi.org/scripts/wa.exe?A2=3GPP_TSG_SA_WG4_MBS;3c5550ff.2202C&amp;S=" xr:uid="{A28F42DE-F139-4224-92BE-BAB009B06F8C}"/>
    <hyperlink ref="A17" r:id="rId397" display="https://list.etsi.org/scripts/wa.exe?A2=3GPP_TSG_SA_WG4_MBS;27a606c6.2202C&amp;S=" xr:uid="{B314503C-5027-4EA4-9FFD-1DD19C0EFBA6}"/>
    <hyperlink ref="A249" r:id="rId398" display="https://list.etsi.org/scripts/wa.exe?A2=3GPP_TSG_SA_WG4_MBS;4e86398.2202C&amp;S=" xr:uid="{1090F164-5A5F-4CF2-851B-D70C9EF7A813}"/>
    <hyperlink ref="A200" r:id="rId399" display="https://list.etsi.org/scripts/wa.exe?A2=3GPP_TSG_SA_WG4_MBS;94f38766.2202C&amp;S=" xr:uid="{638F22CF-969C-4E2C-8210-67A73B18634F}"/>
    <hyperlink ref="A472" r:id="rId400" display="https://list.etsi.org/scripts/wa.exe?A2=3GPP_TSG_SA_WG4_MBS;19d286e9.2202C&amp;S=" xr:uid="{1519FFFD-0655-4C41-8A9F-A352570A990D}"/>
    <hyperlink ref="A471" r:id="rId401" display="https://list.etsi.org/scripts/wa.exe?A2=3GPP_TSG_SA_WG4_MBS;68beee1f.2202C&amp;S=" xr:uid="{C4A3E3F5-B89D-43BE-8B52-1E47AB4062E3}"/>
    <hyperlink ref="A311" r:id="rId402" display="https://list.etsi.org/scripts/wa.exe?A2=3GPP_TSG_SA_WG4_MBS;fe61458.2202C&amp;S=" xr:uid="{CECB05AB-7C75-4224-AFFD-3ACECA3D5EFD}"/>
    <hyperlink ref="A622" r:id="rId403" display="https://list.etsi.org/scripts/wa.exe?A2=3GPP_TSG_SA_WG4_MBS;466e450b.2202C&amp;S=" xr:uid="{464CAED6-6778-4D81-A640-5CA808F93BFB}"/>
    <hyperlink ref="A507" r:id="rId404" display="https://list.etsi.org/scripts/wa.exe?A2=3GPP_TSG_SA_WG4_MBS;c46ce9b8.2202C&amp;S=" xr:uid="{5163389F-E86D-4942-99C5-0B90CD09FACB}"/>
    <hyperlink ref="A310" r:id="rId405" display="https://list.etsi.org/scripts/wa.exe?A2=3GPP_TSG_SA_WG4_MBS;c92cf016.2202C&amp;S=" xr:uid="{5B5C7D7F-37DB-48B7-B640-8FB20FBB9836}"/>
    <hyperlink ref="A470" r:id="rId406" display="https://list.etsi.org/scripts/wa.exe?A2=3GPP_TSG_SA_WG4_MBS;992a24f4.2202C&amp;S=" xr:uid="{3FA24F86-842B-4D92-8169-46E4C0E5E6EA}"/>
    <hyperlink ref="A309" r:id="rId407" display="https://list.etsi.org/scripts/wa.exe?A2=3GPP_TSG_SA_WG4_MBS;a5e28d35.2202C&amp;S=" xr:uid="{87644C7A-414C-4FF2-B56F-9F5B1EC88CBC}"/>
    <hyperlink ref="A308" r:id="rId408" display="https://list.etsi.org/scripts/wa.exe?A2=3GPP_TSG_SA_WG4_MBS;69f491a7.2202C&amp;S=" xr:uid="{FEE5E97C-3804-4CEF-B67E-1ED399928C2A}"/>
    <hyperlink ref="A307" r:id="rId409" display="https://list.etsi.org/scripts/wa.exe?A2=3GPP_TSG_SA_WG4_MBS;ce947b8e.2202C&amp;S=" xr:uid="{58CA4C2C-07AC-45E8-B301-340CC747ADD1}"/>
    <hyperlink ref="A306" r:id="rId410" display="https://list.etsi.org/scripts/wa.exe?A2=3GPP_TSG_SA_WG4_MBS;acd16ff5.2202C&amp;S=" xr:uid="{9F0E857C-B955-405B-83C0-212B27615751}"/>
    <hyperlink ref="A305" r:id="rId411" display="https://list.etsi.org/scripts/wa.exe?A2=3GPP_TSG_SA_WG4_MBS;a0d10dec.2202C&amp;S=" xr:uid="{5FFC0607-AF0F-4ABF-9956-0C0D25F4234B}"/>
    <hyperlink ref="A649" r:id="rId412" display="https://list.etsi.org/scripts/wa.exe?A2=3GPP_TSG_SA_WG4_MBS;9f724cd1.2202C&amp;S=" xr:uid="{CE236E83-1F1D-4347-82F9-E598ACA27E74}"/>
    <hyperlink ref="A334" r:id="rId413" display="https://list.etsi.org/scripts/wa.exe?A2=3GPP_TSG_SA_WG4_MBS;b25694b1.2202C&amp;S=" xr:uid="{52F922EF-0CC7-4F7F-8C2A-D8FC4B8BCFCA}"/>
    <hyperlink ref="A304" r:id="rId414" display="https://list.etsi.org/scripts/wa.exe?A2=3GPP_TSG_SA_WG4_MBS;bc514542.2202C&amp;S=" xr:uid="{A73DEC96-D972-4961-AECB-0256F78C9BDD}"/>
    <hyperlink ref="A303" r:id="rId415" display="https://list.etsi.org/scripts/wa.exe?A2=3GPP_TSG_SA_WG4_MBS;ac9068b0.2202C&amp;S=" xr:uid="{B52AD583-BFF9-4049-BF64-A934A45DC3A9}"/>
    <hyperlink ref="A438" r:id="rId416" display="https://list.etsi.org/scripts/wa.exe?A2=3GPP_TSG_SA_WG4_MBS;d4545fcd.2202C&amp;S=" xr:uid="{3C974F79-7DA5-430B-A0A5-B7C20BEC8181}"/>
    <hyperlink ref="A437" r:id="rId417" display="https://list.etsi.org/scripts/wa.exe?A2=3GPP_TSG_SA_WG4_MBS;7146a4f8.2202C&amp;S=" xr:uid="{572CB88C-383E-4807-975F-C32B9111C822}"/>
    <hyperlink ref="A302" r:id="rId418" display="https://list.etsi.org/scripts/wa.exe?A2=3GPP_TSG_SA_WG4_MBS;7a73b6b2.2202C&amp;S=" xr:uid="{485FD332-E1C4-4D9D-B524-F1A374330875}"/>
    <hyperlink ref="A301" r:id="rId419" display="https://list.etsi.org/scripts/wa.exe?A2=3GPP_TSG_SA_WG4_MBS;9886a8ee.2202C&amp;S=" xr:uid="{66617D44-EDF6-4A1A-9259-761FCE26203C}"/>
    <hyperlink ref="A575" r:id="rId420" display="https://list.etsi.org/scripts/wa.exe?A2=3GPP_TSG_SA_WG4_MBS;b7eca159.2202C&amp;S=" xr:uid="{C7918565-D629-4DA5-9A03-2EEE9D1569EB}"/>
    <hyperlink ref="A506" r:id="rId421" display="https://list.etsi.org/scripts/wa.exe?A2=3GPP_TSG_SA_WG4_MBS;3a616509.2202C&amp;S=" xr:uid="{42CEDAE0-D617-4A9B-8ECC-6D882D7473F9}"/>
    <hyperlink ref="A469" r:id="rId422" display="https://list.etsi.org/scripts/wa.exe?A2=3GPP_TSG_SA_WG4_MBS;f7aa4d36.2202C&amp;S=" xr:uid="{2A7BE92E-2943-49F8-A71D-196E71A39D0F}"/>
    <hyperlink ref="A404" r:id="rId423" display="https://list.etsi.org/scripts/wa.exe?A2=3GPP_TSG_SA_WG4_MBS;cf7c1fc3.2202C&amp;S=" xr:uid="{3840A34A-9C19-4D59-869B-88E431DC233E}"/>
    <hyperlink ref="A403" r:id="rId424" display="https://list.etsi.org/scripts/wa.exe?A2=3GPP_TSG_SA_WG4_MBS;6cad0e30.2202C&amp;S=" xr:uid="{ACA23532-2A63-462D-A14B-6818F384A47F}"/>
    <hyperlink ref="A468" r:id="rId425" display="https://list.etsi.org/scripts/wa.exe?A2=3GPP_TSG_SA_WG4_MBS;558a93b3.2202C&amp;S=" xr:uid="{BEF8FF0A-AB6F-4B10-86FC-2188040CF76E}"/>
    <hyperlink ref="A402" r:id="rId426" display="https://list.etsi.org/scripts/wa.exe?A2=3GPP_TSG_SA_WG4_MBS;b0a315f3.2202C&amp;S=" xr:uid="{C16EFF1A-BCC9-4C24-93B6-6673F6734274}"/>
    <hyperlink ref="A459" r:id="rId427" display="https://list.etsi.org/scripts/wa.exe?A2=3GPP_TSG_SA_WG4_MBS;de3b91cb.2202C&amp;S=" xr:uid="{CB75C50E-590E-49B8-A718-4DFCBB898F39}"/>
    <hyperlink ref="A205" r:id="rId428" display="https://list.etsi.org/scripts/wa.exe?A2=3GPP_TSG_SA_WG4_MBS;6178f1b7.2202C&amp;S=" xr:uid="{276E5FB5-27BC-4E4F-A9FC-1D07A0C3AFF3}"/>
    <hyperlink ref="A204" r:id="rId429" display="https://list.etsi.org/scripts/wa.exe?A2=3GPP_TSG_SA_WG4_MBS;3102e566.2202C&amp;S=" xr:uid="{A1CB8D98-9BC8-4446-B64B-C9CE56424FA3}"/>
    <hyperlink ref="A385" r:id="rId430" display="https://list.etsi.org/scripts/wa.exe?A2=3GPP_TSG_SA_WG4_MBS;b0d29a79.2202C&amp;S=" xr:uid="{D80562E7-1B57-48DF-9650-3DA8CDEEFC44}"/>
    <hyperlink ref="A648" r:id="rId431" display="https://list.etsi.org/scripts/wa.exe?A2=3GPP_TSG_SA_WG4_MBS;3a1b27a7.2202C&amp;S=" xr:uid="{647A2B50-ACAE-46EE-893E-22F00B626933}"/>
    <hyperlink ref="A300" r:id="rId432" display="https://list.etsi.org/scripts/wa.exe?A2=3GPP_TSG_SA_WG4_MBS;4d7c9179.2202C&amp;S=" xr:uid="{56427547-828A-4D61-ABC9-83CC16D15237}"/>
    <hyperlink ref="A333" r:id="rId433" display="https://list.etsi.org/scripts/wa.exe?A2=3GPP_TSG_SA_WG4_MBS;d4d84002.2202C&amp;S=" xr:uid="{B5C82A89-4EED-43B8-9690-AE6D8EEFCA55}"/>
    <hyperlink ref="A384" r:id="rId434" display="https://list.etsi.org/scripts/wa.exe?A2=3GPP_TSG_SA_WG4_MBS;e8cd7ce0.2202C&amp;S=" xr:uid="{CE889097-2BFE-4D1E-A37F-A191FFF962E4}"/>
    <hyperlink ref="A332" r:id="rId435" display="https://list.etsi.org/scripts/wa.exe?A2=3GPP_TSG_SA_WG4_MBS;d13fc1c8.2202C&amp;S=" xr:uid="{CFFD6B93-74AF-4901-9028-22FFB4837769}"/>
    <hyperlink ref="A203" r:id="rId436" display="https://list.etsi.org/scripts/wa.exe?A2=3GPP_TSG_SA_WG4_MBS;dc31b7f0.2202C&amp;S=" xr:uid="{A616B3BA-6471-453E-A9E5-42518A3CCAE1}"/>
    <hyperlink ref="A248" r:id="rId437" display="https://list.etsi.org/scripts/wa.exe?A2=3GPP_TSG_SA_WG4_MBS;3b8fab31.2202C&amp;S=" xr:uid="{41E6E17F-2538-4939-908C-A6E9E04B8C31}"/>
    <hyperlink ref="A264" r:id="rId438" display="https://list.etsi.org/scripts/wa.exe?A2=3GPP_TSG_SA_WG4_MBS;92aeae99.2202C&amp;S=" xr:uid="{96AFE30D-548C-4E74-A142-9DA5CDC96E37}"/>
    <hyperlink ref="A326" r:id="rId439" display="https://list.etsi.org/scripts/wa.exe?A2=3GPP_TSG_SA_WG4_MBS;ba6f29da.2202C&amp;S=" xr:uid="{27DE96E4-4734-4204-AEE1-FCEDED5DC004}"/>
    <hyperlink ref="A262" r:id="rId440" display="https://list.etsi.org/scripts/wa.exe?A2=3GPP_TSG_SA_WG4_MBS;4c18e63b.2202C&amp;S=" xr:uid="{67ECEDC4-059F-4121-A5BD-2D99DEE832B3}"/>
    <hyperlink ref="A260" r:id="rId441" display="https://list.etsi.org/scripts/wa.exe?A2=3GPP_TSG_SA_WG4_MBS;7f1134a7.2202C&amp;S=" xr:uid="{3389AA33-F5C0-4B71-A5B6-5101BDA00A11}"/>
    <hyperlink ref="A247" r:id="rId442" display="https://list.etsi.org/scripts/wa.exe?A2=3GPP_TSG_SA_WG4_MBS;fd12f47.2202C&amp;S=" xr:uid="{D1D761B5-0082-4F6F-9713-0E391B9664E9}"/>
    <hyperlink ref="A202" r:id="rId443" display="https://list.etsi.org/scripts/wa.exe?A2=3GPP_TSG_SA_WG4_MBS;a3b0e215.2202C&amp;S=" xr:uid="{0F88FE8A-0C87-4563-9A26-4D6068E7EF20}"/>
    <hyperlink ref="A199" r:id="rId444" display="https://list.etsi.org/scripts/wa.exe?A2=3GPP_TSG_SA_WG4_MBS;2c938a4b.2202C&amp;S=" xr:uid="{78C1AD52-BB49-4B80-87A8-25EA9D7F9FC1}"/>
    <hyperlink ref="A218" r:id="rId445" display="https://list.etsi.org/scripts/wa.exe?A2=3GPP_TSG_SA_WG4_MBS;2ba72d8c.2202C&amp;S=" xr:uid="{CE8AD998-2BD5-4E61-90A4-6594FC78923D}"/>
    <hyperlink ref="A215" r:id="rId446" display="https://list.etsi.org/scripts/wa.exe?A2=3GPP_TSG_SA_WG4_MBS;82cce8e5.2202C&amp;S=" xr:uid="{FF18ADD1-C205-4B98-A900-98908E20BF54}"/>
    <hyperlink ref="A186" r:id="rId447" display="https://list.etsi.org/scripts/wa.exe?A2=3GPP_TSG_SA_WG4_MBS;e6adb841.2202C&amp;S=" xr:uid="{9E94768D-65E8-4B0B-8B35-8B91B7226BE3}"/>
    <hyperlink ref="A189" r:id="rId448" display="https://list.etsi.org/scripts/wa.exe?A2=3GPP_TSG_SA_WG4_MBS;d30dd828.2202C&amp;S=" xr:uid="{FB08CD0B-038F-4F2C-853A-A1F91CAC1995}"/>
    <hyperlink ref="A427" r:id="rId449" display="https://list.etsi.org/scripts/wa.exe?A2=3GPP_TSG_SA_WG4_MBS;8cbe7dce.2202C&amp;S=" xr:uid="{3A795542-1981-4AEF-B5B0-720732612EB5}"/>
    <hyperlink ref="A458" r:id="rId450" display="https://list.etsi.org/scripts/wa.exe?A2=3GPP_TSG_SA_WG4_MBS;e8633e26.2202C&amp;S=" xr:uid="{E5A49D84-777F-44DF-B9A8-49B5920A7BBA}"/>
    <hyperlink ref="A198" r:id="rId451" display="https://list.etsi.org/scripts/wa.exe?A2=3GPP_TSG_SA_WG4_MBS;1c9c246b.2202C&amp;S=" xr:uid="{EEF66AB5-DC41-4BBD-B0FE-1B3106B07415}"/>
    <hyperlink ref="A505" r:id="rId452" display="https://list.etsi.org/scripts/wa.exe?A2=3GPP_TSG_SA_WG4_MBS;b66f9c6f.2202C&amp;S=" xr:uid="{81652CD0-3479-4422-8E5E-4A16112A92FC}"/>
    <hyperlink ref="A497" r:id="rId453" display="https://list.etsi.org/scripts/wa.exe?A2=3GPP_TSG_SA_WG4_MBS;f3ffea83.2202C&amp;S=" xr:uid="{BA70C7C8-554B-4CB9-ABB9-EC48E6571C5C}"/>
    <hyperlink ref="A467" r:id="rId454" display="https://list.etsi.org/scripts/wa.exe?A2=3GPP_TSG_SA_WG4_MBS;b1b82090.2202C&amp;S=" xr:uid="{E5EE8CA5-E91D-4482-A631-0467BDB033C7}"/>
    <hyperlink ref="A466" r:id="rId455" display="https://list.etsi.org/scripts/wa.exe?A2=3GPP_TSG_SA_WG4_MBS;a005d6ef.2202C&amp;S=" xr:uid="{320E5C21-DD71-4B2E-B488-FE5ED87973C9}"/>
    <hyperlink ref="A436" r:id="rId456" display="https://list.etsi.org/scripts/wa.exe?A2=3GPP_TSG_SA_WG4_MBS;2af27393.2202C&amp;S=" xr:uid="{830753EE-BC8B-4BAB-B0BA-9B0D94702818}"/>
    <hyperlink ref="A425" r:id="rId457" display="https://list.etsi.org/scripts/wa.exe?A2=3GPP_TSG_SA_WG4_MBS;53016aba.2202C&amp;S=" xr:uid="{CD4F61C1-0FB2-4652-91FB-2C735B4AD2C5}"/>
    <hyperlink ref="A331" r:id="rId458" display="https://list.etsi.org/scripts/wa.exe?A2=3GPP_TSG_SA_WG4_MBS;3e789a62.2202C&amp;S=" xr:uid="{EBD56C65-B199-4AC8-B2BF-69F4B7D1176F}"/>
    <hyperlink ref="A504" r:id="rId459" display="https://list.etsi.org/scripts/wa.exe?A2=3GPP_TSG_SA_WG4_MBS;42c5fb8.2202C&amp;S=" xr:uid="{C585A40E-237E-4F2D-B600-48B26417655C}"/>
    <hyperlink ref="A419" r:id="rId460" display="https://list.etsi.org/scripts/wa.exe?A2=3GPP_TSG_SA_WG4_MBS;4e8c3106.2202C&amp;S=" xr:uid="{39ABED05-7544-4B29-BC08-54F49FE20A6F}"/>
    <hyperlink ref="A272" r:id="rId461" display="https://list.etsi.org/scripts/wa.exe?A2=3GPP_TSG_SA_WG4_MBS;dbf28842.2202C&amp;S=" xr:uid="{F3B9FD44-5FF2-4740-A2DB-F4C5267BC9F2}"/>
    <hyperlink ref="A407" r:id="rId462" display="https://list.etsi.org/scripts/wa.exe?A2=3GPP_TSG_SA_WG4_MBS;2e18e900.2202C&amp;S=" xr:uid="{B5B9FFD3-FFE4-4E7E-A819-E7DFDD5258EE}"/>
    <hyperlink ref="A401" r:id="rId463" display="https://list.etsi.org/scripts/wa.exe?A2=3GPP_TSG_SA_WG4_MBS;cebf0e93.2202C&amp;S=" xr:uid="{3CD131CF-0C02-4AB4-A3C9-9CBFE47ECD8D}"/>
    <hyperlink ref="A391" r:id="rId464" display="https://list.etsi.org/scripts/wa.exe?A2=3GPP_TSG_SA_WG4_MBS;154e1143.2202C&amp;S=" xr:uid="{E2C600DF-5276-482C-8729-97FE0C2A96C6}"/>
    <hyperlink ref="A383" r:id="rId465" display="https://list.etsi.org/scripts/wa.exe?A2=3GPP_TSG_SA_WG4_MBS;7c0e1b17.2202C&amp;S=" xr:uid="{FAD3596A-EB69-4081-BE5F-C0B03E915EF7}"/>
    <hyperlink ref="A319" r:id="rId466" display="https://list.etsi.org/scripts/wa.exe?A2=3GPP_TSG_SA_WG4_MBS;32fa28f0.2202C&amp;S=" xr:uid="{DE06C2B7-20D6-420F-A9CC-D73276B5E43B}"/>
    <hyperlink ref="A271" r:id="rId467" display="https://list.etsi.org/scripts/wa.exe?A2=3GPP_TSG_SA_WG4_MBS;1ac72934.2202C&amp;S=" xr:uid="{759D70C8-F1BB-44B4-B682-13CEDD09B69D}"/>
    <hyperlink ref="A246" r:id="rId468" display="https://list.etsi.org/scripts/wa.exe?A2=3GPP_TSG_SA_WG4_MBS;9cf70070.2202C&amp;S=" xr:uid="{29C29F1E-5E37-4DEE-9A39-8DD82E22E0DD}"/>
    <hyperlink ref="A424" r:id="rId469" display="https://list.etsi.org/scripts/wa.exe?A2=3GPP_TSG_SA_WG4_MBS;9ef1ff83.2202C&amp;S=" xr:uid="{DD28DAC6-E74A-41DB-8E6F-EEE3EBE8B106}"/>
    <hyperlink ref="A299" r:id="rId470" display="https://list.etsi.org/scripts/wa.exe?A2=3GPP_TSG_SA_WG4_MBS;21a17b5e.2202C&amp;S=" xr:uid="{4F0273F3-BF0E-4442-8855-61865AEE21AD}"/>
    <hyperlink ref="A423" r:id="rId471" display="https://list.etsi.org/scripts/wa.exe?A2=3GPP_TSG_SA_WG4_MBS;5fd910a9.2202C&amp;S=" xr:uid="{F32CF732-4D36-4ECA-96D9-352937DE42DD}"/>
    <hyperlink ref="A465" r:id="rId472" display="https://list.etsi.org/scripts/wa.exe?A2=3GPP_TSG_SA_WG4_MBS;d3dc69f6.2202C&amp;S=" xr:uid="{458BACDD-7C61-465B-A8D9-F08A20ABDE06}"/>
    <hyperlink ref="A496" r:id="rId473" display="https://list.etsi.org/scripts/wa.exe?A2=3GPP_TSG_SA_WG4_MBS;37a7b1ad.2202C&amp;S=" xr:uid="{2A19E6DD-6C9D-41CC-B7DA-F2EDD9E3C4E5}"/>
    <hyperlink ref="A330" r:id="rId474" display="https://list.etsi.org/scripts/wa.exe?A2=3GPP_TSG_SA_WG4_MBS;fb80e96c.2202C&amp;S=" xr:uid="{F1A92D2E-7537-4ACD-B2A6-30F88B89A9B1}"/>
    <hyperlink ref="A422" r:id="rId475" display="https://list.etsi.org/scripts/wa.exe?A2=3GPP_TSG_SA_WG4_MBS;e0828ab.2202C&amp;S=" xr:uid="{B90DD0EE-9523-41C2-99EF-7D1F7B2B64B4}"/>
    <hyperlink ref="A197" r:id="rId476" display="https://list.etsi.org/scripts/wa.exe?A2=3GPP_TSG_SA_WG4_MBS;e7130355.2202C&amp;S=" xr:uid="{13B6B583-28F8-454E-89E3-87F4DE1A8355}"/>
    <hyperlink ref="A245" r:id="rId477" display="https://list.etsi.org/scripts/wa.exe?A2=3GPP_TSG_SA_WG4_MBS;a317af47.2202C&amp;S=" xr:uid="{6F50EDD6-5B6B-4375-A042-A6DE3D7D5DF0}"/>
    <hyperlink ref="A351" r:id="rId478" display="https://list.etsi.org/scripts/wa.exe?A2=3GPP_TSG_SA_WG4_MBS;233c22d.2202C&amp;S=" xr:uid="{3908858D-0BD7-4F0C-92EB-323EEE50BEE9}"/>
    <hyperlink ref="A244" r:id="rId479" display="https://list.etsi.org/scripts/wa.exe?A2=3GPP_TSG_SA_WG4_MBS;11ec231d.2202C&amp;S=" xr:uid="{DDD6CBDA-EF79-48D2-AA30-7F60FF2C6033}"/>
    <hyperlink ref="A457" r:id="rId480" display="https://list.etsi.org/scripts/wa.exe?A2=3GPP_TSG_SA_WG4_MBS;c80c0528.2202C&amp;S=" xr:uid="{7781B552-1F6B-4CE8-BD42-B686DC21C5B8}"/>
    <hyperlink ref="A418" r:id="rId481" display="https://list.etsi.org/scripts/wa.exe?A2=3GPP_TSG_SA_WG4_MBS;6775aa65.2202C&amp;S=" xr:uid="{6AF351BF-307D-46F1-936C-D594CE84289F}"/>
    <hyperlink ref="A464" r:id="rId482" display="https://list.etsi.org/scripts/wa.exe?A2=3GPP_TSG_SA_WG4_MBS;a894c524.2202C&amp;S=" xr:uid="{0BA961CB-E629-4B74-B9BF-FF57FE7082BD}"/>
    <hyperlink ref="A421" r:id="rId483" display="https://list.etsi.org/scripts/wa.exe?A2=3GPP_TSG_SA_WG4_MBS;797856c6.2202C&amp;S=" xr:uid="{30E280A0-D78D-44D0-9184-CD6EFED36C23}"/>
    <hyperlink ref="A435" r:id="rId484" display="https://list.etsi.org/scripts/wa.exe?A2=3GPP_TSG_SA_WG4_MBS;5fe1bef1.2202C&amp;S=" xr:uid="{9BA84DF1-2F14-49DB-9C64-670847D6D91B}"/>
    <hyperlink ref="A495" r:id="rId485" display="https://list.etsi.org/scripts/wa.exe?A2=3GPP_TSG_SA_WG4_MBS;c56203b1.2202C&amp;S=" xr:uid="{5DA33170-7827-42BF-988D-544A24D2A54A}"/>
    <hyperlink ref="A318" r:id="rId486" display="https://list.etsi.org/scripts/wa.exe?A2=3GPP_TSG_SA_WG4_MBS;c23141d9.2202C&amp;S=" xr:uid="{29D21977-E4E5-471A-A69D-CCCAA0EACE75}"/>
    <hyperlink ref="A243" r:id="rId487" display="https://list.etsi.org/scripts/wa.exe?A2=3GPP_TSG_SA_WG4_MBS;3ecf2c84.2202C&amp;S=" xr:uid="{6CB5A999-F7B9-4C93-9104-F82966B47863}"/>
    <hyperlink ref="A463" r:id="rId488" display="https://list.etsi.org/scripts/wa.exe?A2=3GPP_TSG_SA_WG4_MBS;1dfd4aad.2202C&amp;S=" xr:uid="{81DA70BD-C6E0-4634-9B55-84D772C7BC4B}"/>
    <hyperlink ref="A317" r:id="rId489" display="https://list.etsi.org/scripts/wa.exe?A2=3GPP_TSG_SA_WG4_MBS;9db2e183.2202C&amp;S=" xr:uid="{4E065BC2-2482-4C75-9EE9-9439BAD2E74E}"/>
    <hyperlink ref="A242" r:id="rId490" display="https://list.etsi.org/scripts/wa.exe?A2=3GPP_TSG_SA_WG4_MBS;3699d929.2202C&amp;S=" xr:uid="{36595791-93A7-4ED9-8470-D1B7A9E3F883}"/>
    <hyperlink ref="A298" r:id="rId491" display="https://list.etsi.org/scripts/wa.exe?A2=3GPP_TSG_SA_WG4_MBS;8193530c.2202C&amp;S=" xr:uid="{60B4C41A-A893-4C59-80EE-FD930261072A}"/>
    <hyperlink ref="A241" r:id="rId492" display="https://list.etsi.org/scripts/wa.exe?A2=3GPP_TSG_SA_WG4_MBS;41864a91.2202C&amp;S=" xr:uid="{91AA983E-1AA1-4778-8027-7380A1D33913}"/>
    <hyperlink ref="A240" r:id="rId493" display="https://list.etsi.org/scripts/wa.exe?A2=3GPP_TSG_SA_WG4_MBS;34a22c5c.2202C&amp;S=" xr:uid="{DC66BB10-C2D9-43DE-B6A9-13C2B1786701}"/>
    <hyperlink ref="A297" r:id="rId494" display="https://list.etsi.org/scripts/wa.exe?A2=3GPP_TSG_SA_WG4_MBS;2e8c8891.2202C&amp;S=" xr:uid="{0DB7E2B5-A380-4AA1-A64F-D5312D0F5A0E}"/>
    <hyperlink ref="A239" r:id="rId495" display="https://list.etsi.org/scripts/wa.exe?A2=3GPP_TSG_SA_WG4_MBS;87a8cd27.2202C&amp;S=" xr:uid="{DD9F51DC-A67E-4D64-A996-1441382DE0A2}"/>
    <hyperlink ref="A296" r:id="rId496" display="https://list.etsi.org/scripts/wa.exe?A2=3GPP_TSG_SA_WG4_MBS;8d8f0372.2202C&amp;S=" xr:uid="{59DE388F-EFA7-49EF-951E-255DB71FAC92}"/>
    <hyperlink ref="A503" r:id="rId497" display="https://list.etsi.org/scripts/wa.exe?A2=3GPP_TSG_SA_WG4_MBS;42cb8c51.2202C&amp;S=" xr:uid="{55E5DDBA-35D5-4211-9406-668596A8DCD3}"/>
    <hyperlink ref="A238" r:id="rId498" display="https://list.etsi.org/scripts/wa.exe?A2=3GPP_TSG_SA_WG4_MBS;413a17ad.2202C&amp;S=" xr:uid="{4C4D4268-E535-4E50-843A-6943D70BF7DF}"/>
    <hyperlink ref="A494" r:id="rId499" display="https://list.etsi.org/scripts/wa.exe?A2=3GPP_TSG_SA_WG4_MBS;87354046.2202C&amp;S=" xr:uid="{CFA79BCA-ACB5-4F48-93E9-63651E1018F3}"/>
    <hyperlink ref="A329" r:id="rId500" display="https://list.etsi.org/scripts/wa.exe?A2=3GPP_TSG_SA_WG4_MBS;34b7f3d3.2202C&amp;S=" xr:uid="{F1147487-7DA3-4CC9-9379-3AA623ACF5ED}"/>
    <hyperlink ref="A270" r:id="rId501" display="https://list.etsi.org/scripts/wa.exe?A2=3GPP_TSG_SA_WG4_MBS;ae103a50.2202C&amp;S=" xr:uid="{5B5D3B49-BD56-48C4-8E92-0E36275ED856}"/>
    <hyperlink ref="A295" r:id="rId502" display="https://list.etsi.org/scripts/wa.exe?A2=3GPP_TSG_SA_WG4_MBS;df112721.2202C&amp;S=" xr:uid="{9CC817FB-0D3E-47E0-8661-A254F6C30A6C}"/>
    <hyperlink ref="A456" r:id="rId503" display="https://list.etsi.org/scripts/wa.exe?A2=3GPP_TSG_SA_WG4_MBS;e5597ed7.2202C&amp;S=" xr:uid="{8C4CBA25-4195-40CA-9803-55D9A58D3F1A}"/>
    <hyperlink ref="A493" r:id="rId504" display="https://list.etsi.org/scripts/wa.exe?A2=3GPP_TSG_SA_WG4_MBS;c9c45e62.2202C&amp;S=" xr:uid="{30E20D77-BDB2-4529-893B-FF58865929BB}"/>
    <hyperlink ref="A237" r:id="rId505" display="https://list.etsi.org/scripts/wa.exe?A2=3GPP_TSG_SA_WG4_MBS;76e9afb.2202C&amp;S=" xr:uid="{239C67C2-B421-4EF5-97FF-D804B2792D72}"/>
    <hyperlink ref="A400" r:id="rId506" display="https://list.etsi.org/scripts/wa.exe?A2=3GPP_TSG_SA_WG4_MBS;c92839a9.2202C&amp;S=" xr:uid="{8B56C43B-64E1-4555-B8A5-00EDF55C0B21}"/>
    <hyperlink ref="A221" r:id="rId507" display="https://list.etsi.org/scripts/wa.exe?A2=3GPP_TSG_SA_WG4_MBS;f3eec0f5.2202C&amp;S=" xr:uid="{DBD308C1-099F-4155-97C0-A121B4EA2916}"/>
    <hyperlink ref="A372" r:id="rId508" display="https://list.etsi.org/scripts/wa.exe?A2=3GPP_TSG_SA_WG4_MBS;3669a87d.2202C&amp;S=" xr:uid="{3F2C8036-DEEE-42F3-88E4-646DBBB99934}"/>
    <hyperlink ref="A417" r:id="rId509" display="https://list.etsi.org/scripts/wa.exe?A2=3GPP_TSG_SA_WG4_MBS;39054f2b.2202C&amp;S=" xr:uid="{15A59C2F-53A9-45B4-8CDA-44036043CFB3}"/>
    <hyperlink ref="A325" r:id="rId510" display="https://list.etsi.org/scripts/wa.exe?A2=3GPP_TSG_SA_WG4_MBS;7bea3889.2202C&amp;S=" xr:uid="{6D097C0D-7775-4ABA-89F0-27CE8D2E6ADB}"/>
    <hyperlink ref="A350" r:id="rId511" display="https://list.etsi.org/scripts/wa.exe?A2=3GPP_TSG_SA_WG4_MBS;b0b25b89.2202C&amp;S=" xr:uid="{99D843F3-8931-47F8-B197-D4C33731267D}"/>
    <hyperlink ref="A220" r:id="rId512" display="https://list.etsi.org/scripts/wa.exe?A2=3GPP_TSG_SA_WG4_MBS;de14fab.2202C&amp;S=" xr:uid="{C8D9941B-6AFA-48CE-9171-A8720FBB8B4D}"/>
    <hyperlink ref="A269" r:id="rId513" display="https://list.etsi.org/scripts/wa.exe?A2=3GPP_TSG_SA_WG4_MBS;cc831986.2202C&amp;S=" xr:uid="{1EBE55C0-DD01-4143-8EEA-B4F18170EE66}"/>
    <hyperlink ref="A294" r:id="rId514" display="https://list.etsi.org/scripts/wa.exe?A2=3GPP_TSG_SA_WG4_MBS;61c769c8.2202C&amp;S=" xr:uid="{E0ABF0BF-55B7-45D2-9EE4-5339C24C6797}"/>
    <hyperlink ref="A324" r:id="rId515" display="https://list.etsi.org/scripts/wa.exe?A2=3GPP_TSG_SA_WG4_MBS;213b6558.2202C&amp;S=" xr:uid="{B3515C20-18C5-4FBC-AB64-3556F106A2AC}"/>
    <hyperlink ref="A502" r:id="rId516" display="https://list.etsi.org/scripts/wa.exe?A2=3GPP_TSG_SA_WG4_MBS;141ca184.2202C&amp;S=" xr:uid="{297101E4-20A3-4280-BE39-C47CB92ABABD}"/>
    <hyperlink ref="A364" r:id="rId517" display="https://list.etsi.org/scripts/wa.exe?A2=3GPP_TSG_SA_WG4_MBS;380133ae.2202C&amp;S=" xr:uid="{FC2922F2-07AB-4E68-B0AE-DB4FE49ADB8A}"/>
    <hyperlink ref="A382" r:id="rId518" display="https://list.etsi.org/scripts/wa.exe?A2=3GPP_TSG_SA_WG4_MBS;fc9e671a.2202C&amp;S=" xr:uid="{4FA53A25-2C84-4B40-981B-8DD197A6C3C2}"/>
    <hyperlink ref="A316" r:id="rId519" display="https://list.etsi.org/scripts/wa.exe?A2=3GPP_TSG_SA_WG4_MBS;602b30c0.2202C&amp;S=" xr:uid="{8AD008EE-D177-4C2E-A89E-C8F89B23D6AE}"/>
    <hyperlink ref="A381" r:id="rId520" display="https://list.etsi.org/scripts/wa.exe?A2=3GPP_TSG_SA_WG4_MBS;12fd193e.2202C&amp;S=" xr:uid="{A17F1516-A9A1-48A2-8421-972E667B4507}"/>
    <hyperlink ref="A455" r:id="rId521" display="https://list.etsi.org/scripts/wa.exe?A2=3GPP_TSG_SA_WG4_MBS;689f5574.2202C&amp;S=" xr:uid="{A2240451-B832-4093-A143-2112F832171F}"/>
    <hyperlink ref="A323" r:id="rId522" display="https://list.etsi.org/scripts/wa.exe?A2=3GPP_TSG_SA_WG4_MBS;fb441aaa.2202C&amp;S=" xr:uid="{BD23D9CF-04B9-407E-85BB-50F8A3554775}"/>
    <hyperlink ref="A416" r:id="rId523" display="https://list.etsi.org/scripts/wa.exe?A2=3GPP_TSG_SA_WG4_MBS;3da87c57.2202C&amp;S=" xr:uid="{108DAA98-26A1-4CF0-97C5-0FD34480E4E4}"/>
    <hyperlink ref="A454" r:id="rId524" display="https://list.etsi.org/scripts/wa.exe?A2=3GPP_TSG_SA_WG4_MBS;39dc960f.2202C&amp;S=" xr:uid="{DC1F79DB-AC58-4591-8F34-E4882429AC4D}"/>
    <hyperlink ref="A268" r:id="rId525" display="https://list.etsi.org/scripts/wa.exe?A2=3GPP_TSG_SA_WG4_MBS;bd0491b2.2202C&amp;S=" xr:uid="{0F22820B-2D29-4A0B-8C1E-EC87A4BC0DF3}"/>
    <hyperlink ref="A322" r:id="rId526" display="https://list.etsi.org/scripts/wa.exe?A2=3GPP_TSG_SA_WG4_MBS;6e41082a.2202C&amp;S=" xr:uid="{354C283C-8A44-437D-A590-679D17142730}"/>
    <hyperlink ref="A267" r:id="rId527" display="https://list.etsi.org/scripts/wa.exe?A2=3GPP_TSG_SA_WG4_MBS;319a5404.2202C&amp;S=" xr:uid="{83CC67B1-5513-4F2C-B78F-B859AC73E5B5}"/>
    <hyperlink ref="A236" r:id="rId528" display="https://list.etsi.org/scripts/wa.exe?A2=3GPP_TSG_SA_WG4_MBS;fe725f37.2202C&amp;S=" xr:uid="{830BBBD3-CD86-402C-9028-8DAD11243EF6}"/>
    <hyperlink ref="A315" r:id="rId529" display="https://list.etsi.org/scripts/wa.exe?A2=3GPP_TSG_SA_WG4_MBS;3b5e4f49.2202C&amp;S=" xr:uid="{B4E37D7A-EE5B-4144-8AB2-B0775E3A6853}"/>
    <hyperlink ref="A266" r:id="rId530" display="https://list.etsi.org/scripts/wa.exe?A2=3GPP_TSG_SA_WG4_MBS;cca4894.2202C&amp;S=" xr:uid="{CA1CDAD0-56D9-4880-AC58-66F0A2CE9093}"/>
    <hyperlink ref="A235" r:id="rId531" display="https://list.etsi.org/scripts/wa.exe?A2=3GPP_TSG_SA_WG4_MBS;5a9d07a7.2202C&amp;S=" xr:uid="{42E3369C-5947-473F-939F-2DABD6C5A2A9}"/>
    <hyperlink ref="A259" r:id="rId532" display="https://list.etsi.org/scripts/wa.exe?A2=3GPP_TSG_SA_WG4_MBS;207499ca.2202C&amp;S=" xr:uid="{CABADD5F-826F-4735-9678-C1C35A5776D2}"/>
    <hyperlink ref="A196" r:id="rId533" display="https://list.etsi.org/scripts/wa.exe?A2=3GPP_TSG_SA_WG4_MBS;4032fa86.2202C&amp;S=" xr:uid="{EDD7C164-ADBA-4870-8AC2-FC1D1D1A2FA9}"/>
    <hyperlink ref="A293" r:id="rId534" display="https://list.etsi.org/scripts/wa.exe?A2=3GPP_TSG_SA_WG4_MBS;4c9d2475.2202C&amp;S=" xr:uid="{6E006515-1ACF-49D6-85FF-3CBBF21CDBF7}"/>
    <hyperlink ref="A292" r:id="rId535" display="https://list.etsi.org/scripts/wa.exe?A2=3GPP_TSG_SA_WG4_MBS;e6e7d7a6.2202C&amp;S=" xr:uid="{58777F51-BEA0-435C-93DF-D5EB2D10678A}"/>
    <hyperlink ref="A234" r:id="rId536" display="https://list.etsi.org/scripts/wa.exe?A2=3GPP_TSG_SA_WG4_MBS;d3ab9a15.2202C&amp;S=" xr:uid="{F7151BDF-1493-481D-BD39-7762AC14880B}"/>
    <hyperlink ref="A415" r:id="rId537" display="https://list.etsi.org/scripts/wa.exe?A2=3GPP_TSG_SA_WG4_MBS;b9d7fa2f.2202C&amp;S=" xr:uid="{F9BBC89D-9987-4635-B5AA-E82ECD88316D}"/>
    <hyperlink ref="A328" r:id="rId538" display="https://list.etsi.org/scripts/wa.exe?A2=3GPP_TSG_SA_WG4_MBS;8853bd55.2202C&amp;S=" xr:uid="{30FBB9F8-3940-43FB-9E07-7C37C9502F7B}"/>
    <hyperlink ref="A321" r:id="rId539" display="https://list.etsi.org/scripts/wa.exe?A2=3GPP_TSG_SA_WG4_MBS;2aa30686.2202C&amp;S=" xr:uid="{537A14FD-97F4-4D3A-A8CF-781A03464006}"/>
    <hyperlink ref="A314" r:id="rId540" display="https://list.etsi.org/scripts/wa.exe?A2=3GPP_TSG_SA_WG4_MBS;a1714693.2202C&amp;S=" xr:uid="{BB665ACA-3A29-477F-8FD0-A8F6194A1B41}"/>
    <hyperlink ref="A380" r:id="rId541" display="https://list.etsi.org/scripts/wa.exe?A2=3GPP_TSG_SA_WG4_MBS;96a548c2.2202C&amp;S=" xr:uid="{96E3A1B3-4903-4166-A2AC-22D11D36F2EE}"/>
    <hyperlink ref="A233" r:id="rId542" display="https://list.etsi.org/scripts/wa.exe?A2=3GPP_TSG_SA_WG4_MBS;5f5da54b.2202C&amp;S=" xr:uid="{25E13CAA-C7F6-4500-AC7B-09395EE4B6B3}"/>
    <hyperlink ref="A453" r:id="rId543" display="https://list.etsi.org/scripts/wa.exe?A2=3GPP_TSG_SA_WG4_MBS;7866363b.2202C&amp;S=" xr:uid="{CFDA6630-9978-4D26-A906-5AFDD90FC378}"/>
    <hyperlink ref="A647" r:id="rId544" display="https://list.etsi.org/scripts/wa.exe?A2=3GPP_TSG_SA_WG4_MBS;61d7e811.2202C&amp;S=" xr:uid="{AD9408C8-BAED-45D6-9590-AF2B6247122E}"/>
    <hyperlink ref="A327" r:id="rId545" display="https://list.etsi.org/scripts/wa.exe?A2=3GPP_TSG_SA_WG4_MBS;7bcdf2fc.2202C&amp;S=" xr:uid="{AE29F38C-9C7C-4AC0-9379-54B70B8DCDB5}"/>
    <hyperlink ref="A313" r:id="rId546" display="https://list.etsi.org/scripts/wa.exe?A2=3GPP_TSG_SA_WG4_MBS;7bbae64.2202C&amp;S=" xr:uid="{136BF627-64FE-4537-A183-76F7881913A9}"/>
    <hyperlink ref="A291" r:id="rId547" display="https://list.etsi.org/scripts/wa.exe?A2=3GPP_TSG_SA_WG4_MBS;ac3337a6.2202C&amp;S=" xr:uid="{703425C9-C07C-4E49-BA12-FD01072F0D9F}"/>
    <hyperlink ref="A265" r:id="rId548" display="https://list.etsi.org/scripts/wa.exe?A2=3GPP_TSG_SA_WG4_MBS;4f68d913.2202C&amp;S=" xr:uid="{A9286EA1-BE7A-4EBF-9E48-DEF1C1A0CC6D}"/>
    <hyperlink ref="A263" r:id="rId549" display="https://list.etsi.org/scripts/wa.exe?A2=3GPP_TSG_SA_WG4_MBS;eeeb6070.2202C&amp;S=" xr:uid="{EABC01FD-037D-41B3-B1B6-3D976DF236D1}"/>
    <hyperlink ref="A261" r:id="rId550" display="https://list.etsi.org/scripts/wa.exe?A2=3GPP_TSG_SA_WG4_MBS;7cffc27d.2202C&amp;S=" xr:uid="{EBAA925C-A9D3-431C-AA81-0FB71CF9C724}"/>
    <hyperlink ref="A320" r:id="rId551" display="https://list.etsi.org/scripts/wa.exe?A2=3GPP_TSG_SA_WG4_MBS;d46ac2e2.2202C&amp;S=" xr:uid="{BB416A14-414B-4D87-B54A-07ADB6DD3D78}"/>
    <hyperlink ref="A219" r:id="rId552" display="https://list.etsi.org/scripts/wa.exe?A2=3GPP_TSG_SA_WG4_MBS;f8506e4.2202C&amp;S=" xr:uid="{E8B5B982-4630-459D-8680-30575A2BF6D7}"/>
    <hyperlink ref="A258" r:id="rId553" display="https://list.etsi.org/scripts/wa.exe?A2=3GPP_TSG_SA_WG4_MBS;8e262cb7.2202C&amp;S=" xr:uid="{9E4EFD47-B679-4584-B6D5-F56C373488B5}"/>
    <hyperlink ref="A217" r:id="rId554" display="https://list.etsi.org/scripts/wa.exe?A2=3GPP_TSG_SA_WG4_MBS;5e16c17.2202C&amp;S=" xr:uid="{FD0C65B2-F962-4567-A1DD-F9388FEDF2D8}"/>
    <hyperlink ref="A379" r:id="rId555" display="https://list.etsi.org/scripts/wa.exe?A2=3GPP_TSG_SA_WG4_MBS;1e18125c.2202C&amp;S=" xr:uid="{77E42E13-2715-4F6A-AC3D-844F1266B73A}"/>
    <hyperlink ref="A593" r:id="rId556" display="https://list.etsi.org/scripts/wa.exe?A2=3GPP_TSG_SA_WG4_MBS;bc431d2c.2202C&amp;S=" xr:uid="{0D994E13-4D1C-44A3-A719-9EB39A804247}"/>
    <hyperlink ref="A521" r:id="rId557" display="https://list.etsi.org/scripts/wa.exe?A2=3GPP_TSG_SA_WG4_MBS;ed8e3b9c.2202C&amp;S=" xr:uid="{DF587ABE-4D17-444D-97C2-FFE0B29825F1}"/>
    <hyperlink ref="A349" r:id="rId558" display="https://list.etsi.org/scripts/wa.exe?A2=3GPP_TSG_SA_WG4_MBS;4fbdaa68.2202C&amp;S=" xr:uid="{AB729BEA-76D3-455D-9426-7D36963715D5}"/>
    <hyperlink ref="A630" r:id="rId559" display="https://list.etsi.org/scripts/wa.exe?A2=3GPP_TSG_SA_WG4_MBS;545fa1.2202C&amp;S=" xr:uid="{3580041E-83AE-4440-93B1-2F17E7AAE7B0}"/>
    <hyperlink ref="A592" r:id="rId560" display="https://list.etsi.org/scripts/wa.exe?A2=3GPP_TSG_SA_WG4_MBS;6db2b62d.2202C&amp;S=" xr:uid="{8D5013BC-7E1A-4240-928E-FA6EB813C74E}"/>
    <hyperlink ref="A232" r:id="rId561" display="https://list.etsi.org/scripts/wa.exe?A2=3GPP_TSG_SA_WG4_MBS;2b4b6ae.2202C&amp;S=" xr:uid="{A8326392-474B-4A14-B0B4-83A0327CCBB2}"/>
    <hyperlink ref="A577" r:id="rId562" display="https://list.etsi.org/scripts/wa.exe?A2=3GPP_TSG_SA_WG4_MBS;6f8b2def.2202C&amp;S=" xr:uid="{72FAA4DB-0368-4555-91A1-944AC79E932E}"/>
    <hyperlink ref="A644" r:id="rId563" display="https://list.etsi.org/scripts/wa.exe?A2=3GPP_TSG_SA_WG4_MBS;6e6aada9.2202C&amp;S=" xr:uid="{186F3767-B50B-4541-931F-8537DF0C5F88}"/>
    <hyperlink ref="A641" r:id="rId564" display="https://list.etsi.org/scripts/wa.exe?A2=3GPP_TSG_SA_WG4_MBS;99f0034d.2202D&amp;S=" xr:uid="{BA58B308-826F-4201-ABB0-1AA96BB4E3CF}"/>
    <hyperlink ref="A628" r:id="rId565" display="https://list.etsi.org/scripts/wa.exe?A2=3GPP_TSG_SA_WG4_MBS;efaf82f.2202D&amp;S=" xr:uid="{7F05F282-E803-48B1-9BF6-2F740B8945C1}"/>
    <hyperlink ref="A640" r:id="rId566" display="https://list.etsi.org/scripts/wa.exe?A2=3GPP_TSG_SA_WG4_MBS;12856384.2202D&amp;S=" xr:uid="{6C27458C-679F-458E-AF02-F0346D33D728}"/>
    <hyperlink ref="A671" r:id="rId567" display="https://list.etsi.org/scripts/wa.exe?A2=3GPP_TSG_SA_WG4_MBS;63cd621d.2202D&amp;S=" xr:uid="{3257BBBB-EDB6-4166-AF57-D008494AB253}"/>
    <hyperlink ref="A591" r:id="rId568" display="https://list.etsi.org/scripts/wa.exe?A2=3GPP_TSG_SA_WG4_MBS;1a847eea.2202D&amp;S=" xr:uid="{E24FDDCB-197C-426F-B0C6-A479650303A8}"/>
    <hyperlink ref="A39" r:id="rId569" display="https://list.etsi.org/scripts/wa.exe?A2=3GPP_TSG_SA_WG4_MBS;d782d01c.2202D&amp;S=" xr:uid="{AD8EC27B-6054-4E41-B48C-970C5581255A}"/>
    <hyperlink ref="A229" r:id="rId570" display="https://list.etsi.org/scripts/wa.exe?A2=3GPP_TSG_SA_WG4_MBS;2d6009d8.2202D&amp;S=" xr:uid="{068E1A31-B423-4849-A71B-5BF7245F22BE}"/>
    <hyperlink ref="A618" r:id="rId571" display="https://list.etsi.org/scripts/wa.exe?A2=3GPP_TSG_SA_WG4_MBS;8133afc.2202D&amp;S=" xr:uid="{BE3D6CB5-1026-404B-85A1-3CBD163819AA}"/>
    <hyperlink ref="A228" r:id="rId572" display="https://list.etsi.org/scripts/wa.exe?A2=3GPP_TSG_SA_WG4_MBS;b58b53e4.2202D&amp;S=" xr:uid="{EB9A7EC0-3E09-41C9-8C27-1FE0A10ABFC9}"/>
    <hyperlink ref="A227" r:id="rId573" display="https://list.etsi.org/scripts/wa.exe?A2=3GPP_TSG_SA_WG4_MBS;95371085.2202D&amp;S=" xr:uid="{2E299E0F-646A-4F72-80BF-50FFB5221AF9}"/>
    <hyperlink ref="A226" r:id="rId574" display="https://list.etsi.org/scripts/wa.exe?A2=3GPP_TSG_SA_WG4_MBS;b461d198.2202D&amp;S=" xr:uid="{3502C36F-F746-4997-974F-4756DAF623D9}"/>
    <hyperlink ref="A10" r:id="rId575" display="https://list.etsi.org/scripts/wa.exe?A2=3GPP_TSG_SA_WG4_MBS;df29bc1.2202D&amp;S=" xr:uid="{1EFDE018-47CE-4674-8C75-346E743293C9}"/>
    <hyperlink ref="A646" r:id="rId576" display="https://list.etsi.org/scripts/wa.exe?A2=3GPP_TSG_SA_WG4_MBS;32fc2176.2202D&amp;S=" xr:uid="{578394E3-3024-4827-B6EE-BC2F3FFB455A}"/>
    <hyperlink ref="A213" r:id="rId577" display="https://list.etsi.org/scripts/wa.exe?A2=3GPP_TSG_SA_WG4_MBS;3a0efc5a.2202D&amp;S=" xr:uid="{174E88B0-5052-4E90-8E3C-B08BC37037B6}"/>
    <hyperlink ref="A212" r:id="rId578" display="https://list.etsi.org/scripts/wa.exe?A2=3GPP_TSG_SA_WG4_MBS;4b001fb7.2202D&amp;S=" xr:uid="{A4B74673-E1B2-439F-BBAD-103D571FE304}"/>
    <hyperlink ref="A290" r:id="rId579" display="https://list.etsi.org/scripts/wa.exe?A2=3GPP_TSG_SA_WG4_MBS;f9a89677.2202D&amp;S=" xr:uid="{8469CEEB-4688-47C9-A8A7-3714241237CD}"/>
    <hyperlink ref="A590" r:id="rId580" display="https://list.etsi.org/scripts/wa.exe?A2=3GPP_TSG_SA_WG4_MBS;ea579ed8.2202D&amp;S=" xr:uid="{5BE19508-24B8-4224-98D3-A1DA8D85222F}"/>
    <hyperlink ref="A488" r:id="rId581" display="https://list.etsi.org/scripts/wa.exe?A2=3GPP_TSG_SA_WG4_MBS;74c20d8e.2202D&amp;S=" xr:uid="{D200C151-E28D-4FAD-89A9-41CD32344B44}"/>
    <hyperlink ref="A183" r:id="rId582" display="https://list.etsi.org/scripts/wa.exe?A2=3GPP_TSG_SA_WG4_MBS;2b3ebf5f.2202D&amp;S=" xr:uid="{3CFB9004-4D4B-4F0F-83BC-4FA69923CB75}"/>
    <hyperlink ref="A182" r:id="rId583" display="https://list.etsi.org/scripts/wa.exe?A2=3GPP_TSG_SA_WG4_MBS;540c2084.2202D&amp;S=" xr:uid="{62F6143E-94F4-46F6-B44C-FF2CAEB55173}"/>
    <hyperlink ref="A627" r:id="rId584" display="https://list.etsi.org/scripts/wa.exe?A2=3GPP_TSG_SA_WG4_MBS;a820e278.2202D&amp;S=" xr:uid="{C8C69282-A67B-499D-8896-A11196E88B7D}"/>
    <hyperlink ref="A211" r:id="rId585" display="https://list.etsi.org/scripts/wa.exe?A2=3GPP_TSG_SA_WG4_MBS;92c82998.2202D&amp;S=" xr:uid="{01548044-2B4C-4F07-9977-4BF4ADC8EA61}"/>
    <hyperlink ref="A525" r:id="rId586" display="https://list.etsi.org/scripts/wa.exe?A2=3GPP_TSG_SA_WG4_MBS;f22c81bf.2202D&amp;S=" xr:uid="{A9F32C6A-AA63-489A-9E1D-768EF2BA5DA5}"/>
    <hyperlink ref="A645" r:id="rId587" display="https://list.etsi.org/scripts/wa.exe?A2=3GPP_TSG_SA_WG4_MBS;a8fbcc60.2202D&amp;S=" xr:uid="{12AC11ED-D7F4-4D51-BB3E-4CA1A4619B0E}"/>
    <hyperlink ref="A181" r:id="rId588" display="https://list.etsi.org/scripts/wa.exe?A2=3GPP_TSG_SA_WG4_MBS;bce976b4.2202D&amp;S=" xr:uid="{1C3839DC-51C3-478C-8D04-AD51F7D0F0EC}"/>
    <hyperlink ref="A180" r:id="rId589" display="https://list.etsi.org/scripts/wa.exe?A2=3GPP_TSG_SA_WG4_MBS;2f0ee76d.2202D&amp;S=" xr:uid="{D06F7188-1C0F-4EA1-B795-7DE552EAC854}"/>
    <hyperlink ref="A340" r:id="rId590" display="https://list.etsi.org/scripts/wa.exe?A2=3GPP_TSG_SA_WG4_MBS;2ea650d8.2202D&amp;S=" xr:uid="{8776A6E0-08FA-4C6C-B06A-69CC745A611E}"/>
    <hyperlink ref="A487" r:id="rId591" display="https://list.etsi.org/scripts/wa.exe?A2=3GPP_TSG_SA_WG4_MBS;74dd611.2202D&amp;S=" xr:uid="{727665B2-73C2-4020-8044-493402B14746}"/>
    <hyperlink ref="A447" r:id="rId592" display="https://list.etsi.org/scripts/wa.exe?A2=3GPP_TSG_SA_WG4_MBS;70041964.2202D&amp;S=" xr:uid="{899CCCED-4E49-47F6-AC45-577CDFF679E7}"/>
    <hyperlink ref="A611" r:id="rId593" display="https://list.etsi.org/scripts/wa.exe?A2=3GPP_TSG_SA_WG4_MBS;75d02e0c.2202D&amp;S=" xr:uid="{2D6D2308-AF95-4B2C-B672-3794A659B5DD}"/>
    <hyperlink ref="A225" r:id="rId594" display="https://list.etsi.org/scripts/wa.exe?A2=3GPP_TSG_SA_WG4_MBS;7c1020ee.2202D&amp;S=" xr:uid="{94BD0BEB-C133-4F1F-86CC-1C5F3E897594}"/>
    <hyperlink ref="A224" r:id="rId595" display="https://list.etsi.org/scripts/wa.exe?A2=3GPP_TSG_SA_WG4_MBS;1640a0a3.2202D&amp;S=" xr:uid="{D43FCC10-D7F5-4F6E-B835-D5A61FF07EDE}"/>
    <hyperlink ref="A339" r:id="rId596" display="https://list.etsi.org/scripts/wa.exe?A2=3GPP_TSG_SA_WG4_MBS;5f696148.2202D&amp;S=" xr:uid="{0A2A1229-1D2D-4BF6-B9BE-F3B16195E1F7}"/>
    <hyperlink ref="A312" r:id="rId597" display="https://list.etsi.org/scripts/wa.exe?A2=3GPP_TSG_SA_WG4_MBS;7d8870c0.2202D&amp;S=" xr:uid="{361A8828-848F-402E-B259-C01A91781719}"/>
    <hyperlink ref="A223" r:id="rId598" display="https://list.etsi.org/scripts/wa.exe?A2=3GPP_TSG_SA_WG4_MBS;1501bba4.2202D&amp;S=" xr:uid="{E2290D94-6C7F-4EFC-B8ED-6C489B1C8DE0}"/>
    <hyperlink ref="A222" r:id="rId599" display="https://list.etsi.org/scripts/wa.exe?A2=3GPP_TSG_SA_WG4_MBS;489aab23.2202D&amp;S=" xr:uid="{2C01FE85-6C9E-4D2D-8351-14F0FA42D126}"/>
    <hyperlink ref="A626" r:id="rId600" display="https://list.etsi.org/scripts/wa.exe?A2=3GPP_TSG_SA_WG4_MBS;703b650c.2202D&amp;S=" xr:uid="{0699EA6E-20FE-4FF9-BE40-A0801DB6E5AD}"/>
    <hyperlink ref="A446" r:id="rId601" display="https://list.etsi.org/scripts/wa.exe?A2=3GPP_TSG_SA_WG4_MBS;3df296a8.2202D&amp;S=" xr:uid="{D32C81B0-C364-4795-B5B9-CFBA81315DFB}"/>
    <hyperlink ref="A257" r:id="rId602" display="https://list.etsi.org/scripts/wa.exe?A2=3GPP_TSG_SA_WG4_MBS;b3d57f33.2202D&amp;S=" xr:uid="{0FB05672-6B48-4365-B1FD-792BB7B008E0}"/>
    <hyperlink ref="A179" r:id="rId603" display="https://list.etsi.org/scripts/wa.exe?A2=3GPP_TSG_SA_WG4_MBS;8d97b50a.2202D&amp;S=" xr:uid="{018C0095-9AAD-4938-BFF6-A005E4A84FE2}"/>
    <hyperlink ref="A210" r:id="rId604" display="https://list.etsi.org/scripts/wa.exe?A2=3GPP_TSG_SA_WG4_MBS;cd6a0088.2202D&amp;S=" xr:uid="{D7876A9B-0CC4-4BA3-9BE3-25B6A4F2123B}"/>
    <hyperlink ref="A216" r:id="rId605" display="https://list.etsi.org/scripts/wa.exe?A2=3GPP_TSG_SA_WG4_MBS;147f0f60.2202D&amp;S=" xr:uid="{0AF3F02E-F42D-4FB0-BC95-49AA6008373B}"/>
    <hyperlink ref="A187" r:id="rId606" display="https://list.etsi.org/scripts/wa.exe?A2=3GPP_TSG_SA_WG4_MBS;2a3762cc.2202D&amp;S=" xr:uid="{BDC30E61-87BF-4805-8B37-B32C4DEF1155}"/>
    <hyperlink ref="A190" r:id="rId607" display="https://list.etsi.org/scripts/wa.exe?A2=3GPP_TSG_SA_WG4_MBS;142d0c9f.2202D&amp;S=" xr:uid="{578A6524-2C98-4C0A-8C7D-D81FE6CDA3D0}"/>
    <hyperlink ref="A486" r:id="rId608" display="https://list.etsi.org/scripts/wa.exe?A2=3GPP_TSG_SA_WG4_MBS;879fb5d5.2202D&amp;S=" xr:uid="{26CB3B95-F720-4F03-8259-30523DF5B79A}"/>
    <hyperlink ref="A445" r:id="rId609" display="https://list.etsi.org/scripts/wa.exe?A2=3GPP_TSG_SA_WG4_MBS;61a26d59.2202D&amp;S=" xr:uid="{101D395A-E2AC-4139-A31C-BB3EF4C68733}"/>
    <hyperlink ref="A65" r:id="rId610" display="https://list.etsi.org/scripts/wa.exe?A2=3GPP_TSG_SA_WG4_MBS;28bba2cb.2202D&amp;S=" xr:uid="{751AEA46-2FC5-46D1-B1BF-F38B871EA648}"/>
    <hyperlink ref="A589" r:id="rId611" display="https://list.etsi.org/scripts/wa.exe?A2=3GPP_TSG_SA_WG4_MBS;d4522690.2202D&amp;S=" xr:uid="{8AAC5574-9E59-437E-8E9A-CE68826F758A}"/>
    <hyperlink ref="A588" r:id="rId612" display="https://list.etsi.org/scripts/wa.exe?A2=3GPP_TSG_SA_WG4_MBS;539348ed.2202D&amp;S=" xr:uid="{03015700-C4CE-4D58-82E5-683C387F6110}"/>
    <hyperlink ref="A587" r:id="rId613" display="https://list.etsi.org/scripts/wa.exe?A2=3GPP_TSG_SA_WG4_MBS;1324342b.2202D&amp;S=" xr:uid="{C1C6B92D-871D-4B96-90EC-CE25DD5DA2AD}"/>
    <hyperlink ref="A586" r:id="rId614" display="https://list.etsi.org/scripts/wa.exe?A2=3GPP_TSG_SA_WG4_MBS;410f0d25.2202D&amp;S=" xr:uid="{20EA2595-6E67-4D27-8572-B27072727073}"/>
    <hyperlink ref="A585" r:id="rId615" display="https://list.etsi.org/scripts/wa.exe?A2=3GPP_TSG_SA_WG4_MBS;c3c58a85.2202D&amp;S=" xr:uid="{E30493B8-67C6-4827-B885-004AB8EA9569}"/>
    <hyperlink ref="A574" r:id="rId616" display="https://list.etsi.org/scripts/wa.exe?A2=3GPP_TSG_SA_WG4_MBS;dae8b74e.2202D&amp;S=" xr:uid="{A0E55EFF-C010-4429-B1DB-922B674908E6}"/>
    <hyperlink ref="A584" r:id="rId617" display="https://list.etsi.org/scripts/wa.exe?A2=3GPP_TSG_SA_WG4_MBS;2f28064d.2202D&amp;S=" xr:uid="{D9583BD0-9D24-472F-AEAA-572D031C2929}"/>
    <hyperlink ref="A256" r:id="rId618" display="https://list.etsi.org/scripts/wa.exe?A2=3GPP_TSG_SA_WG4_MBS;cacc386c.2202D&amp;S=" xr:uid="{9CDBC271-F0D3-4EB4-82D6-6B6CDA4F157E}"/>
    <hyperlink ref="A583" r:id="rId619" display="https://list.etsi.org/scripts/wa.exe?A2=3GPP_TSG_SA_WG4_MBS;5cb37066.2202D&amp;S=" xr:uid="{1F990EA0-1BAE-4A18-9B9F-006B2E8A1B8A}"/>
    <hyperlink ref="A64" r:id="rId620" display="https://list.etsi.org/scripts/wa.exe?A2=3GPP_TSG_SA_WG4_MBS;4540f4ab.2202D&amp;S=" xr:uid="{37991F67-F2EE-49BB-B839-4305BCE0504C}"/>
    <hyperlink ref="A629" r:id="rId621" display="https://list.etsi.org/scripts/wa.exe?A2=3GPP_TSG_SA_WG4_MBS;f2174e16.2202D&amp;S=" xr:uid="{7D5E26AB-82E9-49AD-8839-3B972EDC949C}"/>
    <hyperlink ref="A582" r:id="rId622" display="https://list.etsi.org/scripts/wa.exe?A2=3GPP_TSG_SA_WG4_MBS;b3b0588d.2202D&amp;S=" xr:uid="{F45E71D6-6818-4AC5-9EF2-B762CD44C1A1}"/>
    <hyperlink ref="A87" r:id="rId623" display="https://list.etsi.org/scripts/wa.exe?A2=3GPP_TSG_SA_WG4_MBS;37bde803.2202D&amp;S=" xr:uid="{0227AB26-1C90-4714-8A9B-4746C46DC910}"/>
    <hyperlink ref="A178" r:id="rId624" display="https://list.etsi.org/scripts/wa.exe?A2=3GPP_TSG_SA_WG4_MBS;1c3bd4a0.2202D&amp;S=" xr:uid="{ED34EAD1-4BB3-4186-A54C-335BD99A80D3}"/>
    <hyperlink ref="A255" r:id="rId625" display="https://list.etsi.org/scripts/wa.exe?A2=3GPP_TSG_SA_WG4_MBS;8321beec.2202D&amp;S=" xr:uid="{7FF200EE-3691-4453-8205-DD0D4E9EE450}"/>
    <hyperlink ref="A86" r:id="rId626" display="https://list.etsi.org/scripts/wa.exe?A2=3GPP_TSG_SA_WG4_MBS;83ea4a98.2202D&amp;S=" xr:uid="{08AB5D0F-7E16-4015-968E-3480716FFE11}"/>
    <hyperlink ref="A16" r:id="rId627" display="https://list.etsi.org/scripts/wa.exe?A2=3GPP_TSG_SA_WG4_MBS;ddcef418.2202D&amp;S=" xr:uid="{0801BA60-F17A-42A7-AA6F-F8D1B01D0D9B}"/>
    <hyperlink ref="A177" r:id="rId628" display="https://list.etsi.org/scripts/wa.exe?A2=3GPP_TSG_SA_WG4_MBS;2eb2c9e0.2202D&amp;S=" xr:uid="{6860BA46-149C-4609-A3CF-92D949891DD4}"/>
    <hyperlink ref="A338" r:id="rId629" display="https://list.etsi.org/scripts/wa.exe?A2=3GPP_TSG_SA_WG4_MBS;21afd38b.2202D&amp;S=" xr:uid="{DCCBC602-5273-4394-BAB1-5C4394D8EE07}"/>
    <hyperlink ref="A485" r:id="rId630" display="https://list.etsi.org/scripts/wa.exe?A2=3GPP_TSG_SA_WG4_MBS;4d33a41c.2202D&amp;S=" xr:uid="{7BD011D2-62A0-4B52-988E-3686EE199564}"/>
    <hyperlink ref="A63" r:id="rId631" display="https://list.etsi.org/scripts/wa.exe?A2=3GPP_TSG_SA_WG4_MBS;c9ec49c9.2202D&amp;S=" xr:uid="{104C277E-3B8B-4398-B6A5-C979B964AEC0}"/>
    <hyperlink ref="A62" r:id="rId632" display="https://list.etsi.org/scripts/wa.exe?A2=3GPP_TSG_SA_WG4_MBS;bf00c099.2202D&amp;S=" xr:uid="{F55B6F4F-AD16-4DB1-A80B-4272D9809B1C}"/>
    <hyperlink ref="A581" r:id="rId633" display="https://list.etsi.org/scripts/wa.exe?A2=3GPP_TSG_SA_WG4_MBS;72fdb0cd.2202D&amp;S=" xr:uid="{8CA91680-F0D1-4561-943E-049B5E4EF1ED}"/>
    <hyperlink ref="A61" r:id="rId634" display="https://list.etsi.org/scripts/wa.exe?A2=3GPP_TSG_SA_WG4_MBS;645efabe.2202D&amp;S=" xr:uid="{858AC36F-E3A0-4F48-9EDD-391479E2F4D0}"/>
    <hyperlink ref="A617" r:id="rId635" display="https://list.etsi.org/scripts/wa.exe?A2=3GPP_TSG_SA_WG4_MBS;6a1e9e55.2202D&amp;S=" xr:uid="{A4689466-E19B-49DB-9171-2360CBC8FBE1}"/>
    <hyperlink ref="A672" r:id="rId636" display="https://list.etsi.org/scripts/wa.exe?A2=3GPP_TSG_SA_WG4_MBS;7e1c711a.2202D&amp;S=" xr:uid="{D075C910-4644-428E-B0E4-6EFEA4B1F0CF}"/>
    <hyperlink ref="A85" r:id="rId637" display="https://list.etsi.org/scripts/wa.exe?A2=3GPP_TSG_SA_WG4_MBS;b5287e66.2202D&amp;S=" xr:uid="{919BEE86-9B8D-42AB-8B05-909224B36823}"/>
    <hyperlink ref="A176" r:id="rId638" display="https://list.etsi.org/scripts/wa.exe?A2=3GPP_TSG_SA_WG4_MBS;7adcc92d.2202D&amp;S=" xr:uid="{C32B545E-F371-4159-BA63-F9BE117EB08F}"/>
    <hyperlink ref="A15" r:id="rId639" display="https://list.etsi.org/scripts/wa.exe?A2=3GPP_TSG_SA_WG4_MBS;539eb774.2202D&amp;S=" xr:uid="{29B89866-A14A-4B5E-8A02-3125FFDAD4F5}"/>
    <hyperlink ref="A14" r:id="rId640" display="https://list.etsi.org/scripts/wa.exe?A2=3GPP_TSG_SA_WG4_MBS;3eef0005.2202D&amp;S=" xr:uid="{2438B69D-1A0A-4828-9C9C-325F3CD5DF56}"/>
    <hyperlink ref="A49" r:id="rId641" display="https://list.etsi.org/scripts/wa.exe?A2=3GPP_TSG_SA_WG4_MBS;9f244d70.2202D&amp;S=" xr:uid="{CD6DAE4B-B97E-4E6D-B15A-9ACBCADFA951}"/>
    <hyperlink ref="A289" r:id="rId642" display="https://list.etsi.org/scripts/wa.exe?A2=3GPP_TSG_SA_WG4_MBS;b422fc7b.2202D&amp;S=" xr:uid="{74BE4FE3-56CB-45A0-ABC2-E24D671830E6}"/>
    <hyperlink ref="A288" r:id="rId643" display="https://list.etsi.org/scripts/wa.exe?A2=3GPP_TSG_SA_WG4_MBS;f829d8f0.2202D&amp;S=" xr:uid="{DEE25C83-6EF1-41CC-AD2F-60399836AABE}"/>
    <hyperlink ref="A337" r:id="rId644" display="https://list.etsi.org/scripts/wa.exe?A2=3GPP_TSG_SA_WG4_MBS;b88674ae.2202D&amp;S=" xr:uid="{B31414D0-DDCA-48D6-8FAF-406A3E2164C7}"/>
    <hyperlink ref="A287" r:id="rId645" display="https://list.etsi.org/scripts/wa.exe?A2=3GPP_TSG_SA_WG4_MBS;834bcc86.2202D&amp;S=" xr:uid="{7B828A06-506B-4979-89EE-EAAB1FCA1A8C}"/>
    <hyperlink ref="A9" r:id="rId646" display="https://list.etsi.org/scripts/wa.exe?A2=3GPP_TSG_SA_WG4_MBS;a19f97c1.2202D&amp;S=" xr:uid="{D3C21249-E7B0-43B9-844A-6717EEDAF357}"/>
    <hyperlink ref="A286" r:id="rId647" display="https://list.etsi.org/scripts/wa.exe?A2=3GPP_TSG_SA_WG4_MBS;b6cf8d2f.2202D&amp;S=" xr:uid="{4535E107-9930-4020-B018-F03AC15E105B}"/>
    <hyperlink ref="A81" r:id="rId648" display="https://list.etsi.org/scripts/wa.exe?A2=3GPP_TSG_SA_WG4_MBS;4ee946a.2202D&amp;S=" xr:uid="{B5DF7FD0-093A-4DF4-8ACE-0E21F0BD9F6F}"/>
    <hyperlink ref="A80" r:id="rId649" display="https://list.etsi.org/scripts/wa.exe?A2=3GPP_TSG_SA_WG4_MBS;4bfe4ac4.2202D&amp;S=" xr:uid="{F7D2C196-D230-4E55-B8A1-6F5E39256917}"/>
    <hyperlink ref="A663" r:id="rId650" display="https://list.etsi.org/scripts/wa.exe?A2=3GPP_TSG_SA_WG4_MBS;a7e0bbfb.2202D&amp;S=" xr:uid="{CCE4EDDF-6A8E-49F4-AB33-74C6D221547F}"/>
    <hyperlink ref="A524" r:id="rId651" display="https://list.etsi.org/scripts/wa.exe?A2=3GPP_TSG_SA_WG4_MBS;e9ff67d4.2202D&amp;S=" xr:uid="{C9BD6112-6BB1-4976-962C-88656236FF28}"/>
    <hyperlink ref="A285" r:id="rId652" display="https://list.etsi.org/scripts/wa.exe?A2=3GPP_TSG_SA_WG4_MBS;d48cd3b1.2202D&amp;S=" xr:uid="{6F73654C-464A-40BD-850E-CE68803383F4}"/>
    <hyperlink ref="A523" r:id="rId653" display="https://list.etsi.org/scripts/wa.exe?A2=3GPP_TSG_SA_WG4_MBS;55891064.2202D&amp;S=" xr:uid="{57D0F134-B2FD-4AEC-AEA5-94A806A9C42D}"/>
    <hyperlink ref="A175" r:id="rId654" display="https://list.etsi.org/scripts/wa.exe?A2=3GPP_TSG_SA_WG4_MBS;29a25e5e.2202D&amp;S=" xr:uid="{02DC94D4-C53D-4440-AFA0-8B086FA9DD83}"/>
    <hyperlink ref="A13" r:id="rId655" display="https://list.etsi.org/scripts/wa.exe?A2=3GPP_TSG_SA_WG4_MBS;696c1e83.2202D&amp;S=" xr:uid="{799D56EE-E938-4710-9709-555299D7B64C}"/>
    <hyperlink ref="A174" r:id="rId656" display="https://list.etsi.org/scripts/wa.exe?A2=3GPP_TSG_SA_WG4_MBS;621e449.2202D&amp;S=" xr:uid="{E9C83EC0-DC87-423B-80F1-FB23B9F1725E}"/>
    <hyperlink ref="A79" r:id="rId657" display="https://list.etsi.org/scripts/wa.exe?A2=3GPP_TSG_SA_WG4_MBS;f0c67015.2202D&amp;S=" xr:uid="{212ED181-6C42-41B3-89AA-BF001D46A5C3}"/>
    <hyperlink ref="A284" r:id="rId658" display="https://list.etsi.org/scripts/wa.exe?A2=3GPP_TSG_SA_WG4_MBS;12df140d.2202D&amp;S=" xr:uid="{ECD24498-9931-41A3-A006-5473A22C8028}"/>
    <hyperlink ref="A620" r:id="rId659" display="https://list.etsi.org/scripts/wa.exe?A2=3GPP_TSG_SA_WG4_MBS;6860aa46.2202D&amp;S=" xr:uid="{8E24931B-2494-44DC-BCB6-F80E588B9B22}"/>
    <hyperlink ref="A28" r:id="rId660" display="https://list.etsi.org/scripts/wa.exe?A2=3GPP_TSG_SA_WG4_MBS;1abc43e.2202D&amp;S=" xr:uid="{DF004748-3B3C-4D2C-B585-ED96D96AC0B2}"/>
    <hyperlink ref="A283" r:id="rId661" display="https://list.etsi.org/scripts/wa.exe?A2=3GPP_TSG_SA_WG4_MBS;c11eb648.2202D&amp;S=" xr:uid="{3777F7D1-0320-4B5E-B69E-AE2DCB927245}"/>
    <hyperlink ref="A12" r:id="rId662" display="https://list.etsi.org/scripts/wa.exe?A2=3GPP_TSG_SA_WG4_MBS;3b3d97ca.2202D&amp;S=" xr:uid="{E5418201-62D0-496A-A8EE-9EE2AA30344D}"/>
    <hyperlink ref="A484" r:id="rId663" display="https://list.etsi.org/scripts/wa.exe?A2=3GPP_TSG_SA_WG4_MBS;382f76cd.2202D&amp;S=" xr:uid="{E3A3D74F-328B-46E3-82B6-AA856AE98D1D}"/>
    <hyperlink ref="A522" r:id="rId664" display="https://list.etsi.org/scripts/wa.exe?A2=3GPP_TSG_SA_WG4_MBS;a4425178.2202D&amp;S=" xr:uid="{0140E061-9D40-4F2C-BE0E-E7C6021976B1}"/>
    <hyperlink ref="A580" r:id="rId665" display="https://list.etsi.org/scripts/wa.exe?A2=3GPP_TSG_SA_WG4_MBS;76395b2e.2202D&amp;S=" xr:uid="{E8BC26DC-82C6-46A8-A052-528DDB1780AC}"/>
    <hyperlink ref="A173" r:id="rId666" display="https://list.etsi.org/scripts/wa.exe?A2=3GPP_TSG_SA_WG4_MBS;78580949.2202D&amp;S=" xr:uid="{6F2B36B5-BB40-4567-848B-9E7D37BCD745}"/>
    <hyperlink ref="A616" r:id="rId667" display="https://list.etsi.org/scripts/wa.exe?A2=3GPP_TSG_SA_WG4_MBS;10cb4b5b.2202D&amp;S=" xr:uid="{DC85FBE1-40C6-4170-B5DD-083CF313564F}"/>
    <hyperlink ref="A619" r:id="rId668" display="https://list.etsi.org/scripts/wa.exe?A2=3GPP_TSG_SA_WG4_MBS;bd4bc898.2202D&amp;S=" xr:uid="{5B47E586-517F-44C6-9EE2-C6BA0A7AF3C9}"/>
    <hyperlink ref="A172" r:id="rId669" display="https://list.etsi.org/scripts/wa.exe?A2=3GPP_TSG_SA_WG4_MBS;95a2dd35.2202D&amp;S=" xr:uid="{4A3B9C99-E00C-4226-8069-E951A3B6148B}"/>
    <hyperlink ref="A171" r:id="rId670" display="https://list.etsi.org/scripts/wa.exe?A2=3GPP_TSG_SA_WG4_MBS;637c368.2202D&amp;S=" xr:uid="{C4A71965-5BFC-4AB3-AB12-604CEC6A02FA}"/>
    <hyperlink ref="A11" r:id="rId671" display="https://list.etsi.org/scripts/wa.exe?A2=3GPP_TSG_SA_WG4_MBS;20cea632.2202D&amp;S=" xr:uid="{88F05D43-EDBE-4922-BEB2-E29FEC513E63}"/>
    <hyperlink ref="A78" r:id="rId672" display="https://list.etsi.org/scripts/wa.exe?A2=3GPP_TSG_SA_WG4_MBS;31f84983.2202D&amp;S=" xr:uid="{157B44CD-E338-4D41-8415-59FC6FF5DB01}"/>
    <hyperlink ref="A170" r:id="rId673" display="https://list.etsi.org/scripts/wa.exe?A2=3GPP_TSG_SA_WG4_MBS;5ef13a7e.2202D&amp;S=" xr:uid="{7A3AFDEA-00B0-4CCD-B519-B407DCF9FC7E}"/>
    <hyperlink ref="A653" r:id="rId674" display="https://list.etsi.org/scripts/wa.exe?A2=3GPP_TSG_SA_WG4_MBS;e41c8ebf.2202D&amp;S=" xr:uid="{E2307DE6-C080-4D93-AA0F-011667C7B6DF}"/>
  </hyperlinks>
  <pageMargins left="0.7" right="0.7" top="0.75" bottom="0.75" header="0.3" footer="0.3"/>
  <pageSetup orientation="portrait" r:id="rId675"/>
  <drawing r:id="rId676"/>
  <tableParts count="1">
    <tablePart r:id="rId67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4B897-27F0-4162-8747-4493D4235860}">
  <dimension ref="A1:D49"/>
  <sheetViews>
    <sheetView workbookViewId="0">
      <selection sqref="A1:D49"/>
    </sheetView>
  </sheetViews>
  <sheetFormatPr defaultRowHeight="15"/>
  <sheetData>
    <row r="1" spans="1:4" ht="60">
      <c r="A1" s="10" t="s">
        <v>103</v>
      </c>
      <c r="B1" s="10" t="s">
        <v>104</v>
      </c>
      <c r="C1" s="10" t="s">
        <v>105</v>
      </c>
      <c r="D1" s="10" t="s">
        <v>106</v>
      </c>
    </row>
    <row r="2" spans="1:4" ht="60">
      <c r="A2" s="11" t="s">
        <v>107</v>
      </c>
      <c r="B2" s="11" t="s">
        <v>108</v>
      </c>
      <c r="C2" s="11" t="s">
        <v>109</v>
      </c>
      <c r="D2" s="11" t="s">
        <v>110</v>
      </c>
    </row>
    <row r="3" spans="1:4">
      <c r="A3" s="11" t="s">
        <v>107</v>
      </c>
      <c r="B3" s="11" t="s">
        <v>111</v>
      </c>
      <c r="C3" s="11" t="s">
        <v>112</v>
      </c>
      <c r="D3" s="11" t="s">
        <v>113</v>
      </c>
    </row>
    <row r="4" spans="1:4" ht="30">
      <c r="A4" s="11" t="s">
        <v>114</v>
      </c>
      <c r="B4" s="11" t="s">
        <v>115</v>
      </c>
      <c r="C4" s="11" t="s">
        <v>116</v>
      </c>
      <c r="D4" s="11" t="s">
        <v>117</v>
      </c>
    </row>
    <row r="5" spans="1:4" ht="60">
      <c r="A5" s="11" t="s">
        <v>114</v>
      </c>
      <c r="B5" s="11" t="s">
        <v>118</v>
      </c>
      <c r="C5" s="11" t="s">
        <v>119</v>
      </c>
      <c r="D5" s="11" t="s">
        <v>120</v>
      </c>
    </row>
    <row r="6" spans="1:4" ht="30">
      <c r="A6" s="11" t="s">
        <v>107</v>
      </c>
      <c r="B6" s="11" t="s">
        <v>121</v>
      </c>
      <c r="C6" s="11" t="s">
        <v>122</v>
      </c>
      <c r="D6" s="11" t="s">
        <v>123</v>
      </c>
    </row>
    <row r="7" spans="1:4" ht="30">
      <c r="A7" s="11" t="s">
        <v>107</v>
      </c>
      <c r="B7" s="11" t="s">
        <v>124</v>
      </c>
      <c r="C7" s="11" t="s">
        <v>125</v>
      </c>
      <c r="D7" s="11" t="s">
        <v>126</v>
      </c>
    </row>
    <row r="8" spans="1:4" ht="45">
      <c r="A8" s="11" t="s">
        <v>114</v>
      </c>
      <c r="B8" s="11" t="s">
        <v>127</v>
      </c>
      <c r="C8" s="11" t="s">
        <v>128</v>
      </c>
      <c r="D8" s="11" t="s">
        <v>129</v>
      </c>
    </row>
    <row r="9" spans="1:4" ht="30">
      <c r="A9" s="11" t="s">
        <v>114</v>
      </c>
      <c r="B9" s="11" t="s">
        <v>130</v>
      </c>
      <c r="C9" s="11" t="s">
        <v>131</v>
      </c>
      <c r="D9" s="11" t="s">
        <v>132</v>
      </c>
    </row>
    <row r="10" spans="1:4" ht="60">
      <c r="A10" s="11" t="s">
        <v>107</v>
      </c>
      <c r="B10" s="11" t="s">
        <v>133</v>
      </c>
      <c r="C10" s="11" t="s">
        <v>134</v>
      </c>
      <c r="D10" s="11" t="s">
        <v>135</v>
      </c>
    </row>
    <row r="11" spans="1:4" ht="45">
      <c r="A11" s="11" t="s">
        <v>114</v>
      </c>
      <c r="B11" s="11" t="s">
        <v>136</v>
      </c>
      <c r="C11" s="11" t="s">
        <v>137</v>
      </c>
      <c r="D11" s="11" t="s">
        <v>138</v>
      </c>
    </row>
    <row r="12" spans="1:4" ht="45">
      <c r="A12" s="11" t="s">
        <v>114</v>
      </c>
      <c r="B12" s="11" t="s">
        <v>139</v>
      </c>
      <c r="C12" s="11" t="s">
        <v>140</v>
      </c>
      <c r="D12" s="11" t="s">
        <v>141</v>
      </c>
    </row>
    <row r="13" spans="1:4" ht="60">
      <c r="A13" s="11" t="s">
        <v>107</v>
      </c>
      <c r="B13" s="11" t="s">
        <v>142</v>
      </c>
      <c r="C13" s="11" t="s">
        <v>143</v>
      </c>
      <c r="D13" s="11" t="s">
        <v>144</v>
      </c>
    </row>
    <row r="14" spans="1:4" ht="75">
      <c r="A14" s="11" t="s">
        <v>107</v>
      </c>
      <c r="B14" s="11" t="s">
        <v>145</v>
      </c>
      <c r="C14" s="11" t="s">
        <v>146</v>
      </c>
      <c r="D14" s="11" t="s">
        <v>147</v>
      </c>
    </row>
    <row r="15" spans="1:4" ht="30">
      <c r="A15" s="11" t="s">
        <v>107</v>
      </c>
      <c r="B15" s="11" t="s">
        <v>148</v>
      </c>
      <c r="C15" s="11" t="s">
        <v>149</v>
      </c>
      <c r="D15" s="11" t="s">
        <v>150</v>
      </c>
    </row>
    <row r="16" spans="1:4" ht="60">
      <c r="A16" s="11" t="s">
        <v>107</v>
      </c>
      <c r="B16" s="11" t="s">
        <v>148</v>
      </c>
      <c r="C16" s="11" t="s">
        <v>151</v>
      </c>
      <c r="D16" s="11" t="s">
        <v>152</v>
      </c>
    </row>
    <row r="17" spans="1:4" ht="45">
      <c r="A17" s="11" t="s">
        <v>114</v>
      </c>
      <c r="B17" s="11" t="s">
        <v>153</v>
      </c>
      <c r="C17" s="11" t="s">
        <v>154</v>
      </c>
      <c r="D17" s="11" t="s">
        <v>155</v>
      </c>
    </row>
    <row r="18" spans="1:4" ht="45">
      <c r="A18" s="11" t="s">
        <v>114</v>
      </c>
      <c r="B18" s="11" t="s">
        <v>156</v>
      </c>
      <c r="C18" s="11" t="s">
        <v>157</v>
      </c>
      <c r="D18" s="11" t="s">
        <v>158</v>
      </c>
    </row>
    <row r="19" spans="1:4" ht="30">
      <c r="A19" s="11" t="s">
        <v>114</v>
      </c>
      <c r="B19" s="11" t="s">
        <v>159</v>
      </c>
      <c r="C19" s="11" t="s">
        <v>160</v>
      </c>
      <c r="D19" s="11" t="s">
        <v>161</v>
      </c>
    </row>
    <row r="20" spans="1:4" ht="60">
      <c r="A20" s="11" t="s">
        <v>107</v>
      </c>
      <c r="B20" s="11" t="s">
        <v>162</v>
      </c>
      <c r="C20" s="11" t="s">
        <v>163</v>
      </c>
      <c r="D20" s="11" t="s">
        <v>164</v>
      </c>
    </row>
    <row r="21" spans="1:4" ht="30">
      <c r="A21" s="11" t="s">
        <v>107</v>
      </c>
      <c r="B21" s="11" t="s">
        <v>165</v>
      </c>
      <c r="C21" s="11" t="s">
        <v>166</v>
      </c>
      <c r="D21" s="11" t="s">
        <v>123</v>
      </c>
    </row>
    <row r="22" spans="1:4" ht="45">
      <c r="A22" s="11" t="s">
        <v>107</v>
      </c>
      <c r="B22" s="11" t="s">
        <v>167</v>
      </c>
      <c r="C22" s="11" t="s">
        <v>168</v>
      </c>
      <c r="D22" s="11" t="s">
        <v>169</v>
      </c>
    </row>
    <row r="23" spans="1:4" ht="45">
      <c r="A23" s="11" t="s">
        <v>114</v>
      </c>
      <c r="B23" s="11" t="s">
        <v>170</v>
      </c>
      <c r="C23" s="11" t="s">
        <v>171</v>
      </c>
      <c r="D23" s="11" t="s">
        <v>172</v>
      </c>
    </row>
    <row r="24" spans="1:4" ht="60">
      <c r="A24" s="11" t="s">
        <v>107</v>
      </c>
      <c r="B24" s="11" t="s">
        <v>173</v>
      </c>
      <c r="C24" s="11" t="s">
        <v>174</v>
      </c>
      <c r="D24" s="11" t="s">
        <v>175</v>
      </c>
    </row>
    <row r="25" spans="1:4" ht="75">
      <c r="A25" s="11" t="s">
        <v>107</v>
      </c>
      <c r="B25" s="11" t="s">
        <v>173</v>
      </c>
      <c r="C25" s="11" t="s">
        <v>176</v>
      </c>
      <c r="D25" s="11" t="s">
        <v>177</v>
      </c>
    </row>
    <row r="26" spans="1:4" ht="30">
      <c r="A26" s="11" t="s">
        <v>114</v>
      </c>
      <c r="B26" s="11" t="s">
        <v>178</v>
      </c>
      <c r="C26" s="11" t="s">
        <v>179</v>
      </c>
      <c r="D26" s="11" t="s">
        <v>180</v>
      </c>
    </row>
    <row r="27" spans="1:4" ht="45">
      <c r="A27" s="11" t="s">
        <v>181</v>
      </c>
      <c r="B27" s="11" t="s">
        <v>182</v>
      </c>
      <c r="C27" s="11" t="s">
        <v>183</v>
      </c>
      <c r="D27" s="11" t="s">
        <v>184</v>
      </c>
    </row>
    <row r="28" spans="1:4" ht="60">
      <c r="A28" s="11" t="s">
        <v>185</v>
      </c>
      <c r="B28" s="11" t="s">
        <v>186</v>
      </c>
      <c r="C28" s="11" t="s">
        <v>187</v>
      </c>
      <c r="D28" s="11" t="s">
        <v>188</v>
      </c>
    </row>
    <row r="29" spans="1:4" ht="75">
      <c r="A29" s="11" t="s">
        <v>114</v>
      </c>
      <c r="B29" s="11" t="s">
        <v>189</v>
      </c>
      <c r="C29" s="11" t="s">
        <v>190</v>
      </c>
      <c r="D29" s="11" t="s">
        <v>191</v>
      </c>
    </row>
    <row r="30" spans="1:4" ht="45">
      <c r="A30" s="11" t="s">
        <v>107</v>
      </c>
      <c r="B30" s="11" t="s">
        <v>192</v>
      </c>
      <c r="C30" s="11" t="s">
        <v>193</v>
      </c>
      <c r="D30" s="11" t="s">
        <v>194</v>
      </c>
    </row>
    <row r="31" spans="1:4" ht="60">
      <c r="A31" s="11" t="s">
        <v>114</v>
      </c>
      <c r="B31" s="11" t="s">
        <v>195</v>
      </c>
      <c r="C31" s="11" t="s">
        <v>196</v>
      </c>
      <c r="D31" s="11" t="s">
        <v>197</v>
      </c>
    </row>
    <row r="32" spans="1:4" ht="45">
      <c r="A32" s="11" t="s">
        <v>107</v>
      </c>
      <c r="B32" s="11" t="s">
        <v>198</v>
      </c>
      <c r="C32" s="11" t="s">
        <v>199</v>
      </c>
      <c r="D32" s="11" t="s">
        <v>200</v>
      </c>
    </row>
    <row r="33" spans="1:4" ht="45">
      <c r="A33" s="11" t="s">
        <v>114</v>
      </c>
      <c r="B33" s="11" t="s">
        <v>201</v>
      </c>
      <c r="C33" s="11" t="s">
        <v>202</v>
      </c>
      <c r="D33" s="11" t="s">
        <v>203</v>
      </c>
    </row>
    <row r="34" spans="1:4" ht="60">
      <c r="A34" s="11" t="s">
        <v>114</v>
      </c>
      <c r="B34" s="11" t="s">
        <v>204</v>
      </c>
      <c r="C34" s="11" t="s">
        <v>205</v>
      </c>
      <c r="D34" s="11" t="s">
        <v>206</v>
      </c>
    </row>
    <row r="35" spans="1:4" ht="30">
      <c r="A35" s="11" t="s">
        <v>114</v>
      </c>
      <c r="B35" s="11" t="s">
        <v>207</v>
      </c>
      <c r="C35" s="11" t="s">
        <v>208</v>
      </c>
      <c r="D35" s="11" t="s">
        <v>209</v>
      </c>
    </row>
    <row r="36" spans="1:4" ht="30">
      <c r="A36" s="11" t="s">
        <v>107</v>
      </c>
      <c r="B36" s="11" t="s">
        <v>210</v>
      </c>
      <c r="C36" s="11" t="s">
        <v>211</v>
      </c>
      <c r="D36" s="11" t="s">
        <v>212</v>
      </c>
    </row>
    <row r="37" spans="1:4" ht="60">
      <c r="A37" s="11" t="s">
        <v>107</v>
      </c>
      <c r="B37" s="11" t="s">
        <v>213</v>
      </c>
      <c r="C37" s="11" t="s">
        <v>214</v>
      </c>
      <c r="D37" s="11" t="s">
        <v>215</v>
      </c>
    </row>
    <row r="38" spans="1:4" ht="60">
      <c r="A38" s="11" t="s">
        <v>107</v>
      </c>
      <c r="B38" s="11" t="s">
        <v>216</v>
      </c>
      <c r="C38" s="11" t="s">
        <v>217</v>
      </c>
      <c r="D38" s="11" t="s">
        <v>218</v>
      </c>
    </row>
    <row r="39" spans="1:4" ht="60">
      <c r="A39" s="11" t="s">
        <v>107</v>
      </c>
      <c r="B39" s="11" t="s">
        <v>219</v>
      </c>
      <c r="C39" s="11" t="s">
        <v>220</v>
      </c>
      <c r="D39" s="11" t="s">
        <v>221</v>
      </c>
    </row>
    <row r="40" spans="1:4" ht="45">
      <c r="A40" s="11" t="s">
        <v>114</v>
      </c>
      <c r="B40" s="11" t="s">
        <v>222</v>
      </c>
      <c r="C40" s="11" t="s">
        <v>223</v>
      </c>
      <c r="D40" s="11" t="s">
        <v>224</v>
      </c>
    </row>
    <row r="41" spans="1:4">
      <c r="A41" s="11" t="s">
        <v>107</v>
      </c>
      <c r="B41" s="11" t="s">
        <v>225</v>
      </c>
      <c r="C41" s="11" t="s">
        <v>226</v>
      </c>
      <c r="D41" s="11" t="s">
        <v>227</v>
      </c>
    </row>
    <row r="42" spans="1:4">
      <c r="A42" s="11" t="s">
        <v>114</v>
      </c>
      <c r="B42" s="11" t="s">
        <v>228</v>
      </c>
      <c r="C42" s="11" t="s">
        <v>229</v>
      </c>
      <c r="D42" s="11" t="s">
        <v>230</v>
      </c>
    </row>
    <row r="43" spans="1:4">
      <c r="A43" s="11" t="s">
        <v>114</v>
      </c>
      <c r="B43" s="11" t="s">
        <v>231</v>
      </c>
      <c r="C43" s="11" t="s">
        <v>232</v>
      </c>
      <c r="D43" s="11" t="s">
        <v>233</v>
      </c>
    </row>
    <row r="44" spans="1:4" ht="45">
      <c r="A44" s="11" t="s">
        <v>114</v>
      </c>
      <c r="B44" s="11" t="s">
        <v>217</v>
      </c>
      <c r="C44" s="11" t="s">
        <v>234</v>
      </c>
      <c r="D44" s="11" t="s">
        <v>235</v>
      </c>
    </row>
    <row r="45" spans="1:4" ht="60">
      <c r="A45" s="11" t="s">
        <v>114</v>
      </c>
      <c r="B45" s="11" t="s">
        <v>236</v>
      </c>
      <c r="C45" s="11" t="s">
        <v>237</v>
      </c>
      <c r="D45" s="11" t="s">
        <v>238</v>
      </c>
    </row>
    <row r="46" spans="1:4" ht="30">
      <c r="A46" s="11" t="s">
        <v>107</v>
      </c>
      <c r="B46" s="11" t="s">
        <v>236</v>
      </c>
      <c r="C46" s="11" t="s">
        <v>239</v>
      </c>
      <c r="D46" s="11" t="s">
        <v>126</v>
      </c>
    </row>
    <row r="47" spans="1:4" ht="45">
      <c r="A47" s="11" t="s">
        <v>107</v>
      </c>
      <c r="B47" s="11" t="s">
        <v>240</v>
      </c>
      <c r="C47" s="11" t="s">
        <v>241</v>
      </c>
      <c r="D47" s="11" t="s">
        <v>242</v>
      </c>
    </row>
    <row r="48" spans="1:4" ht="75">
      <c r="A48" s="11" t="s">
        <v>107</v>
      </c>
      <c r="B48" s="11" t="s">
        <v>243</v>
      </c>
      <c r="C48" s="11" t="s">
        <v>244</v>
      </c>
      <c r="D48" s="11" t="s">
        <v>245</v>
      </c>
    </row>
    <row r="49" spans="1:4" ht="60">
      <c r="A49" s="11" t="s">
        <v>114</v>
      </c>
      <c r="B49" s="11" t="s">
        <v>246</v>
      </c>
      <c r="C49" s="11" t="s">
        <v>247</v>
      </c>
      <c r="D49" s="11" t="s">
        <v>248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E467A-0345-435B-9831-A29F2041EA08}">
  <dimension ref="A1:D65"/>
  <sheetViews>
    <sheetView workbookViewId="0">
      <selection sqref="A1:D65"/>
    </sheetView>
  </sheetViews>
  <sheetFormatPr defaultRowHeight="15"/>
  <sheetData>
    <row r="1" spans="1:4" ht="24.75" thickBot="1">
      <c r="A1" s="12" t="s">
        <v>249</v>
      </c>
      <c r="B1" s="13" t="s">
        <v>250</v>
      </c>
      <c r="C1" s="13" t="s">
        <v>251</v>
      </c>
      <c r="D1" s="14" t="s">
        <v>252</v>
      </c>
    </row>
    <row r="2" spans="1:4" ht="79.5" thickBot="1">
      <c r="A2" s="15" t="s">
        <v>253</v>
      </c>
      <c r="B2" s="16" t="s">
        <v>254</v>
      </c>
      <c r="C2" s="16" t="s">
        <v>152</v>
      </c>
      <c r="D2" s="16">
        <v>5.2</v>
      </c>
    </row>
    <row r="3" spans="1:4" ht="79.5" thickBot="1">
      <c r="A3" s="17" t="s">
        <v>255</v>
      </c>
      <c r="B3" s="18" t="s">
        <v>256</v>
      </c>
      <c r="C3" s="18" t="s">
        <v>152</v>
      </c>
      <c r="D3" s="18">
        <v>5.2</v>
      </c>
    </row>
    <row r="4" spans="1:4" ht="90.75" thickBot="1">
      <c r="A4" s="15" t="s">
        <v>257</v>
      </c>
      <c r="B4" s="16" t="s">
        <v>258</v>
      </c>
      <c r="C4" s="16" t="s">
        <v>259</v>
      </c>
      <c r="D4" s="16">
        <v>5.2</v>
      </c>
    </row>
    <row r="5" spans="1:4" ht="79.5" thickBot="1">
      <c r="A5" s="17" t="s">
        <v>260</v>
      </c>
      <c r="B5" s="18" t="s">
        <v>261</v>
      </c>
      <c r="C5" s="18" t="s">
        <v>259</v>
      </c>
      <c r="D5" s="18">
        <v>5.2</v>
      </c>
    </row>
    <row r="6" spans="1:4" ht="45.75" thickBot="1">
      <c r="A6" s="15" t="s">
        <v>262</v>
      </c>
      <c r="B6" s="16" t="s">
        <v>263</v>
      </c>
      <c r="C6" s="16" t="s">
        <v>264</v>
      </c>
      <c r="D6" s="16">
        <v>5.2</v>
      </c>
    </row>
    <row r="7" spans="1:4" ht="57" thickBot="1">
      <c r="A7" s="17" t="s">
        <v>265</v>
      </c>
      <c r="B7" s="18" t="s">
        <v>266</v>
      </c>
      <c r="C7" s="18" t="s">
        <v>267</v>
      </c>
      <c r="D7" s="18">
        <v>5.2</v>
      </c>
    </row>
    <row r="8" spans="1:4" ht="102" thickBot="1">
      <c r="A8" s="15" t="s">
        <v>268</v>
      </c>
      <c r="B8" s="16" t="s">
        <v>269</v>
      </c>
      <c r="C8" s="16" t="s">
        <v>270</v>
      </c>
      <c r="D8" s="16">
        <v>5.2</v>
      </c>
    </row>
    <row r="9" spans="1:4" ht="90.75" thickBot="1">
      <c r="A9" s="17" t="s">
        <v>271</v>
      </c>
      <c r="B9" s="18" t="s">
        <v>272</v>
      </c>
      <c r="C9" s="18" t="s">
        <v>270</v>
      </c>
      <c r="D9" s="18">
        <v>5.2</v>
      </c>
    </row>
    <row r="10" spans="1:4" ht="79.5" thickBot="1">
      <c r="A10" s="15" t="s">
        <v>273</v>
      </c>
      <c r="B10" s="16" t="s">
        <v>274</v>
      </c>
      <c r="C10" s="16" t="s">
        <v>275</v>
      </c>
      <c r="D10" s="16">
        <v>5.2</v>
      </c>
    </row>
    <row r="11" spans="1:4" ht="45.75" thickBot="1">
      <c r="A11" s="17" t="s">
        <v>276</v>
      </c>
      <c r="B11" s="18" t="s">
        <v>277</v>
      </c>
      <c r="C11" s="18" t="s">
        <v>275</v>
      </c>
      <c r="D11" s="18">
        <v>5.2</v>
      </c>
    </row>
    <row r="12" spans="1:4" ht="68.25" thickBot="1">
      <c r="A12" s="15" t="s">
        <v>278</v>
      </c>
      <c r="B12" s="16" t="s">
        <v>279</v>
      </c>
      <c r="C12" s="16" t="s">
        <v>280</v>
      </c>
      <c r="D12" s="16">
        <v>5.2</v>
      </c>
    </row>
    <row r="13" spans="1:4" ht="57" thickBot="1">
      <c r="A13" s="17" t="s">
        <v>281</v>
      </c>
      <c r="B13" s="18" t="s">
        <v>282</v>
      </c>
      <c r="C13" s="18" t="s">
        <v>280</v>
      </c>
      <c r="D13" s="18">
        <v>5.2</v>
      </c>
    </row>
    <row r="14" spans="1:4" ht="102" thickBot="1">
      <c r="A14" s="15" t="s">
        <v>283</v>
      </c>
      <c r="B14" s="16" t="s">
        <v>284</v>
      </c>
      <c r="C14" s="16" t="s">
        <v>280</v>
      </c>
      <c r="D14" s="16">
        <v>5.2</v>
      </c>
    </row>
    <row r="15" spans="1:4" ht="57" thickBot="1">
      <c r="A15" s="17" t="s">
        <v>285</v>
      </c>
      <c r="B15" s="18" t="s">
        <v>286</v>
      </c>
      <c r="C15" s="18" t="s">
        <v>287</v>
      </c>
      <c r="D15" s="18">
        <v>5.2</v>
      </c>
    </row>
    <row r="16" spans="1:4" ht="79.5" thickBot="1">
      <c r="A16" s="15" t="s">
        <v>288</v>
      </c>
      <c r="B16" s="16" t="s">
        <v>274</v>
      </c>
      <c r="C16" s="16" t="s">
        <v>287</v>
      </c>
      <c r="D16" s="16">
        <v>5.2</v>
      </c>
    </row>
    <row r="17" spans="1:4" ht="68.25" thickBot="1">
      <c r="A17" s="17" t="s">
        <v>289</v>
      </c>
      <c r="B17" s="18" t="s">
        <v>290</v>
      </c>
      <c r="C17" s="18" t="s">
        <v>291</v>
      </c>
      <c r="D17" s="18">
        <v>5.2</v>
      </c>
    </row>
    <row r="18" spans="1:4" ht="57" thickBot="1">
      <c r="A18" s="15" t="s">
        <v>292</v>
      </c>
      <c r="B18" s="16" t="s">
        <v>293</v>
      </c>
      <c r="C18" s="16" t="s">
        <v>294</v>
      </c>
      <c r="D18" s="16">
        <v>8.5</v>
      </c>
    </row>
    <row r="19" spans="1:4" ht="90.75" thickBot="1">
      <c r="A19" s="17" t="s">
        <v>295</v>
      </c>
      <c r="B19" s="18" t="s">
        <v>296</v>
      </c>
      <c r="C19" s="18" t="s">
        <v>297</v>
      </c>
      <c r="D19" s="18">
        <v>8.5</v>
      </c>
    </row>
    <row r="20" spans="1:4" ht="57" thickBot="1">
      <c r="A20" s="15" t="s">
        <v>298</v>
      </c>
      <c r="B20" s="16" t="s">
        <v>299</v>
      </c>
      <c r="C20" s="16" t="s">
        <v>152</v>
      </c>
      <c r="D20" s="16">
        <v>8.6</v>
      </c>
    </row>
    <row r="21" spans="1:4" ht="45.75" thickBot="1">
      <c r="A21" s="17" t="s">
        <v>300</v>
      </c>
      <c r="B21" s="18" t="s">
        <v>301</v>
      </c>
      <c r="C21" s="18" t="s">
        <v>152</v>
      </c>
      <c r="D21" s="18">
        <v>8.6</v>
      </c>
    </row>
    <row r="22" spans="1:4" ht="45.75" thickBot="1">
      <c r="A22" s="15" t="s">
        <v>302</v>
      </c>
      <c r="B22" s="16" t="s">
        <v>303</v>
      </c>
      <c r="C22" s="16" t="s">
        <v>152</v>
      </c>
      <c r="D22" s="16">
        <v>8.6</v>
      </c>
    </row>
    <row r="23" spans="1:4" ht="45.75" thickBot="1">
      <c r="A23" s="17" t="s">
        <v>304</v>
      </c>
      <c r="B23" s="18" t="s">
        <v>305</v>
      </c>
      <c r="C23" s="18" t="s">
        <v>152</v>
      </c>
      <c r="D23" s="18">
        <v>8.6</v>
      </c>
    </row>
    <row r="24" spans="1:4" ht="34.5" thickBot="1">
      <c r="A24" s="15" t="s">
        <v>306</v>
      </c>
      <c r="B24" s="16" t="s">
        <v>307</v>
      </c>
      <c r="C24" s="16" t="s">
        <v>110</v>
      </c>
      <c r="D24" s="16">
        <v>8.6</v>
      </c>
    </row>
    <row r="25" spans="1:4" ht="124.5" thickBot="1">
      <c r="A25" s="17" t="s">
        <v>308</v>
      </c>
      <c r="B25" s="18" t="s">
        <v>309</v>
      </c>
      <c r="C25" s="18" t="s">
        <v>310</v>
      </c>
      <c r="D25" s="18">
        <v>8.6</v>
      </c>
    </row>
    <row r="26" spans="1:4" ht="45.75" thickBot="1">
      <c r="A26" s="15" t="s">
        <v>311</v>
      </c>
      <c r="B26" s="16" t="s">
        <v>312</v>
      </c>
      <c r="C26" s="16" t="s">
        <v>152</v>
      </c>
      <c r="D26" s="16">
        <v>8.6</v>
      </c>
    </row>
    <row r="27" spans="1:4" ht="34.5" thickBot="1">
      <c r="A27" s="17" t="s">
        <v>313</v>
      </c>
      <c r="B27" s="18" t="s">
        <v>314</v>
      </c>
      <c r="C27" s="18" t="s">
        <v>294</v>
      </c>
      <c r="D27" s="18">
        <v>8.6</v>
      </c>
    </row>
    <row r="28" spans="1:4" ht="34.5" thickBot="1">
      <c r="A28" s="15" t="s">
        <v>315</v>
      </c>
      <c r="B28" s="16" t="s">
        <v>316</v>
      </c>
      <c r="C28" s="16" t="s">
        <v>152</v>
      </c>
      <c r="D28" s="16">
        <v>8.6</v>
      </c>
    </row>
    <row r="29" spans="1:4" ht="57" thickBot="1">
      <c r="A29" s="17" t="s">
        <v>317</v>
      </c>
      <c r="B29" s="18" t="s">
        <v>318</v>
      </c>
      <c r="C29" s="18" t="s">
        <v>110</v>
      </c>
      <c r="D29" s="18">
        <v>8.6999999999999993</v>
      </c>
    </row>
    <row r="30" spans="1:4" ht="45.75" thickBot="1">
      <c r="A30" s="15" t="s">
        <v>319</v>
      </c>
      <c r="B30" s="16" t="s">
        <v>320</v>
      </c>
      <c r="C30" s="16" t="s">
        <v>110</v>
      </c>
      <c r="D30" s="16">
        <v>8.6999999999999993</v>
      </c>
    </row>
    <row r="31" spans="1:4" ht="57" thickBot="1">
      <c r="A31" s="17" t="s">
        <v>321</v>
      </c>
      <c r="B31" s="18" t="s">
        <v>322</v>
      </c>
      <c r="C31" s="18" t="s">
        <v>212</v>
      </c>
      <c r="D31" s="18">
        <v>8.6999999999999993</v>
      </c>
    </row>
    <row r="32" spans="1:4" ht="45.75" thickBot="1">
      <c r="A32" s="15" t="s">
        <v>323</v>
      </c>
      <c r="B32" s="16" t="s">
        <v>324</v>
      </c>
      <c r="C32" s="16" t="s">
        <v>294</v>
      </c>
      <c r="D32" s="16">
        <v>8.6999999999999993</v>
      </c>
    </row>
    <row r="33" spans="1:4" ht="57" thickBot="1">
      <c r="A33" s="17" t="s">
        <v>325</v>
      </c>
      <c r="B33" s="18" t="s">
        <v>326</v>
      </c>
      <c r="C33" s="18" t="s">
        <v>152</v>
      </c>
      <c r="D33" s="18">
        <v>8.8000000000000007</v>
      </c>
    </row>
    <row r="34" spans="1:4" ht="34.5" thickBot="1">
      <c r="A34" s="15" t="s">
        <v>327</v>
      </c>
      <c r="B34" s="16" t="s">
        <v>328</v>
      </c>
      <c r="C34" s="16" t="s">
        <v>152</v>
      </c>
      <c r="D34" s="16">
        <v>8.8000000000000007</v>
      </c>
    </row>
    <row r="35" spans="1:4" ht="34.5" thickBot="1">
      <c r="A35" s="17" t="s">
        <v>329</v>
      </c>
      <c r="B35" s="18" t="s">
        <v>330</v>
      </c>
      <c r="C35" s="18" t="s">
        <v>152</v>
      </c>
      <c r="D35" s="18">
        <v>8.8000000000000007</v>
      </c>
    </row>
    <row r="36" spans="1:4" ht="34.5" thickBot="1">
      <c r="A36" s="15" t="s">
        <v>331</v>
      </c>
      <c r="B36" s="16" t="s">
        <v>332</v>
      </c>
      <c r="C36" s="16" t="s">
        <v>152</v>
      </c>
      <c r="D36" s="16">
        <v>8.8000000000000007</v>
      </c>
    </row>
    <row r="37" spans="1:4" ht="34.5" thickBot="1">
      <c r="A37" s="17" t="s">
        <v>333</v>
      </c>
      <c r="B37" s="18" t="s">
        <v>334</v>
      </c>
      <c r="C37" s="18" t="s">
        <v>152</v>
      </c>
      <c r="D37" s="18">
        <v>8.8000000000000007</v>
      </c>
    </row>
    <row r="38" spans="1:4" ht="57" thickBot="1">
      <c r="A38" s="15" t="s">
        <v>335</v>
      </c>
      <c r="B38" s="16" t="s">
        <v>336</v>
      </c>
      <c r="C38" s="16" t="s">
        <v>152</v>
      </c>
      <c r="D38" s="16">
        <v>8.8000000000000007</v>
      </c>
    </row>
    <row r="39" spans="1:4" ht="45.75" thickBot="1">
      <c r="A39" s="17" t="s">
        <v>337</v>
      </c>
      <c r="B39" s="18" t="s">
        <v>338</v>
      </c>
      <c r="C39" s="18" t="s">
        <v>227</v>
      </c>
      <c r="D39" s="18">
        <v>8.8000000000000007</v>
      </c>
    </row>
    <row r="40" spans="1:4" ht="57" thickBot="1">
      <c r="A40" s="15" t="s">
        <v>339</v>
      </c>
      <c r="B40" s="16" t="s">
        <v>340</v>
      </c>
      <c r="C40" s="16" t="s">
        <v>227</v>
      </c>
      <c r="D40" s="16">
        <v>8.8000000000000007</v>
      </c>
    </row>
    <row r="41" spans="1:4" ht="45.75" thickBot="1">
      <c r="A41" s="17" t="s">
        <v>341</v>
      </c>
      <c r="B41" s="18" t="s">
        <v>102</v>
      </c>
      <c r="C41" s="18" t="s">
        <v>227</v>
      </c>
      <c r="D41" s="18">
        <v>8.8000000000000007</v>
      </c>
    </row>
    <row r="42" spans="1:4" ht="45.75" thickBot="1">
      <c r="A42" s="15" t="s">
        <v>342</v>
      </c>
      <c r="B42" s="16" t="s">
        <v>343</v>
      </c>
      <c r="C42" s="16" t="s">
        <v>294</v>
      </c>
      <c r="D42" s="16">
        <v>8.8000000000000007</v>
      </c>
    </row>
    <row r="43" spans="1:4" ht="68.25" thickBot="1">
      <c r="A43" s="17" t="s">
        <v>344</v>
      </c>
      <c r="B43" s="18" t="s">
        <v>345</v>
      </c>
      <c r="C43" s="18" t="s">
        <v>294</v>
      </c>
      <c r="D43" s="18">
        <v>8.8000000000000007</v>
      </c>
    </row>
    <row r="44" spans="1:4" ht="57" thickBot="1">
      <c r="A44" s="15" t="s">
        <v>346</v>
      </c>
      <c r="B44" s="16" t="s">
        <v>347</v>
      </c>
      <c r="C44" s="16" t="s">
        <v>294</v>
      </c>
      <c r="D44" s="16">
        <v>8.8000000000000007</v>
      </c>
    </row>
    <row r="45" spans="1:4" ht="79.5" thickBot="1">
      <c r="A45" s="17" t="s">
        <v>348</v>
      </c>
      <c r="B45" s="18" t="s">
        <v>349</v>
      </c>
      <c r="C45" s="18" t="s">
        <v>297</v>
      </c>
      <c r="D45" s="18">
        <v>8.8000000000000007</v>
      </c>
    </row>
    <row r="46" spans="1:4" ht="45.75" thickBot="1">
      <c r="A46" s="15" t="s">
        <v>350</v>
      </c>
      <c r="B46" s="16" t="s">
        <v>351</v>
      </c>
      <c r="C46" s="16" t="s">
        <v>297</v>
      </c>
      <c r="D46" s="16">
        <v>8.8000000000000007</v>
      </c>
    </row>
    <row r="47" spans="1:4" ht="68.25" thickBot="1">
      <c r="A47" s="17" t="s">
        <v>352</v>
      </c>
      <c r="B47" s="18" t="s">
        <v>353</v>
      </c>
      <c r="C47" s="18" t="s">
        <v>297</v>
      </c>
      <c r="D47" s="18">
        <v>8.8000000000000007</v>
      </c>
    </row>
    <row r="48" spans="1:4" ht="79.5" thickBot="1">
      <c r="A48" s="15" t="s">
        <v>354</v>
      </c>
      <c r="B48" s="16" t="s">
        <v>355</v>
      </c>
      <c r="C48" s="16" t="s">
        <v>297</v>
      </c>
      <c r="D48" s="16">
        <v>8.8000000000000007</v>
      </c>
    </row>
    <row r="49" spans="1:4" ht="90.75" thickBot="1">
      <c r="A49" s="17" t="s">
        <v>356</v>
      </c>
      <c r="B49" s="18" t="s">
        <v>357</v>
      </c>
      <c r="C49" s="18" t="s">
        <v>297</v>
      </c>
      <c r="D49" s="18">
        <v>8.8000000000000007</v>
      </c>
    </row>
    <row r="50" spans="1:4" ht="57" thickBot="1">
      <c r="A50" s="15" t="s">
        <v>358</v>
      </c>
      <c r="B50" s="16" t="s">
        <v>359</v>
      </c>
      <c r="C50" s="16" t="s">
        <v>297</v>
      </c>
      <c r="D50" s="16">
        <v>8.8000000000000007</v>
      </c>
    </row>
    <row r="51" spans="1:4" ht="79.5" thickBot="1">
      <c r="A51" s="17" t="s">
        <v>360</v>
      </c>
      <c r="B51" s="18" t="s">
        <v>361</v>
      </c>
      <c r="C51" s="18" t="s">
        <v>152</v>
      </c>
      <c r="D51" s="18">
        <v>8.9</v>
      </c>
    </row>
    <row r="52" spans="1:4" ht="68.25" thickBot="1">
      <c r="A52" s="15" t="s">
        <v>362</v>
      </c>
      <c r="B52" s="16" t="s">
        <v>363</v>
      </c>
      <c r="C52" s="16" t="s">
        <v>152</v>
      </c>
      <c r="D52" s="16">
        <v>8.9</v>
      </c>
    </row>
    <row r="53" spans="1:4" ht="90.75" thickBot="1">
      <c r="A53" s="17" t="s">
        <v>364</v>
      </c>
      <c r="B53" s="18" t="s">
        <v>365</v>
      </c>
      <c r="C53" s="18" t="s">
        <v>152</v>
      </c>
      <c r="D53" s="18">
        <v>8.9</v>
      </c>
    </row>
    <row r="54" spans="1:4" ht="90.75" thickBot="1">
      <c r="A54" s="15" t="s">
        <v>366</v>
      </c>
      <c r="B54" s="16" t="s">
        <v>367</v>
      </c>
      <c r="C54" s="16" t="s">
        <v>152</v>
      </c>
      <c r="D54" s="16">
        <v>8.9</v>
      </c>
    </row>
    <row r="55" spans="1:4" ht="57" thickBot="1">
      <c r="A55" s="17" t="s">
        <v>368</v>
      </c>
      <c r="B55" s="18" t="s">
        <v>369</v>
      </c>
      <c r="C55" s="18" t="s">
        <v>110</v>
      </c>
      <c r="D55" s="18">
        <v>8.9</v>
      </c>
    </row>
    <row r="56" spans="1:4" ht="150.75" thickBot="1">
      <c r="A56" s="15" t="s">
        <v>370</v>
      </c>
      <c r="B56" s="19" t="s">
        <v>371</v>
      </c>
      <c r="C56" s="16" t="s">
        <v>230</v>
      </c>
      <c r="D56" s="16">
        <v>8.9</v>
      </c>
    </row>
    <row r="57" spans="1:4" ht="45.75" thickBot="1">
      <c r="A57" s="17" t="s">
        <v>372</v>
      </c>
      <c r="B57" s="18" t="s">
        <v>373</v>
      </c>
      <c r="C57" s="18" t="s">
        <v>212</v>
      </c>
      <c r="D57" s="18">
        <v>8.9</v>
      </c>
    </row>
    <row r="58" spans="1:4" ht="79.5" thickBot="1">
      <c r="A58" s="15" t="s">
        <v>374</v>
      </c>
      <c r="B58" s="16" t="s">
        <v>375</v>
      </c>
      <c r="C58" s="16" t="s">
        <v>230</v>
      </c>
      <c r="D58" s="16">
        <v>8.9</v>
      </c>
    </row>
    <row r="59" spans="1:4" ht="113.25" thickBot="1">
      <c r="A59" s="17" t="s">
        <v>376</v>
      </c>
      <c r="B59" s="18" t="s">
        <v>377</v>
      </c>
      <c r="C59" s="18" t="s">
        <v>297</v>
      </c>
      <c r="D59" s="18">
        <v>8.9</v>
      </c>
    </row>
    <row r="60" spans="1:4" ht="68.25" thickBot="1">
      <c r="A60" s="15" t="s">
        <v>378</v>
      </c>
      <c r="B60" s="16" t="s">
        <v>379</v>
      </c>
      <c r="C60" s="16" t="s">
        <v>230</v>
      </c>
      <c r="D60" s="16">
        <v>8.9</v>
      </c>
    </row>
    <row r="61" spans="1:4" ht="79.5" thickBot="1">
      <c r="A61" s="17" t="s">
        <v>380</v>
      </c>
      <c r="B61" s="18" t="s">
        <v>381</v>
      </c>
      <c r="C61" s="18" t="s">
        <v>169</v>
      </c>
      <c r="D61" s="18">
        <v>8.9</v>
      </c>
    </row>
    <row r="62" spans="1:4" ht="79.5" thickBot="1">
      <c r="A62" s="15" t="s">
        <v>382</v>
      </c>
      <c r="B62" s="16" t="s">
        <v>383</v>
      </c>
      <c r="C62" s="16" t="s">
        <v>230</v>
      </c>
      <c r="D62" s="16">
        <v>8.9</v>
      </c>
    </row>
    <row r="63" spans="1:4" ht="68.25" thickBot="1">
      <c r="A63" s="17" t="s">
        <v>384</v>
      </c>
      <c r="B63" s="18" t="s">
        <v>385</v>
      </c>
      <c r="C63" s="18" t="s">
        <v>297</v>
      </c>
      <c r="D63" s="18">
        <v>8.1</v>
      </c>
    </row>
    <row r="64" spans="1:4" ht="34.5" thickBot="1">
      <c r="A64" s="15" t="s">
        <v>386</v>
      </c>
      <c r="B64" s="16" t="s">
        <v>387</v>
      </c>
      <c r="C64" s="16" t="s">
        <v>388</v>
      </c>
      <c r="D64" s="16">
        <v>8.1</v>
      </c>
    </row>
    <row r="65" spans="1:4" ht="45.75" thickBot="1">
      <c r="A65" s="17" t="s">
        <v>389</v>
      </c>
      <c r="B65" s="18" t="s">
        <v>390</v>
      </c>
      <c r="C65" s="18" t="s">
        <v>297</v>
      </c>
      <c r="D65" s="18">
        <v>8.1</v>
      </c>
    </row>
  </sheetData>
  <hyperlinks>
    <hyperlink ref="A2" r:id="rId1" display="https://www.3gpp.org/ftp/tsg_sa/WG4_CODEC/TSGS4_116-e/Docs/S4-211428.zip" xr:uid="{F3861E91-E60E-415D-851B-13CACCD87A46}"/>
    <hyperlink ref="A3" r:id="rId2" display="https://www.3gpp.org/ftp/tsg_sa/WG4_CODEC/TSGS4_116-e/Docs/S4-211430.zip" xr:uid="{28095675-2814-4910-B1A0-56465AEF744B}"/>
    <hyperlink ref="A4" r:id="rId3" display="https://www.3gpp.org/ftp/tsg_sa/WG4_CODEC/TSGS4_116-e/Docs/S4-211452.zip" xr:uid="{24163BB5-B114-4951-809B-1E2691576907}"/>
    <hyperlink ref="A5" r:id="rId4" display="https://www.3gpp.org/ftp/tsg_sa/WG4_CODEC/TSGS4_116-e/Docs/S4-211453.zip" xr:uid="{827CAA61-EBA8-49C6-B4BC-F7175C612F25}"/>
    <hyperlink ref="A6" r:id="rId5" display="https://www.3gpp.org/ftp/tsg_sa/WG4_CODEC/TSGS4_116-e/Docs/S4-211457.zip" xr:uid="{122919AA-8270-41CB-9F06-5B3A11D62526}"/>
    <hyperlink ref="A7" r:id="rId6" display="https://www.3gpp.org/ftp/tsg_sa/WG4_CODEC/TSGS4_116-e/Docs/S4-211458.zip" xr:uid="{1A1D7B90-56C8-4C94-9CE9-567CDB483DEF}"/>
    <hyperlink ref="A8" r:id="rId7" display="https://www.3gpp.org/ftp/tsg_sa/WG4_CODEC/TSGS4_116-e/Docs/S4-211459.zip" xr:uid="{A4C98E0B-063F-43A0-871B-DAA5C1FF56E8}"/>
    <hyperlink ref="A9" r:id="rId8" display="https://www.3gpp.org/ftp/tsg_sa/WG4_CODEC/TSGS4_116-e/Docs/S4-211460.zip" xr:uid="{05406E8E-EFD7-42F1-AE48-191CE93E0C46}"/>
    <hyperlink ref="A10" r:id="rId9" display="https://www.3gpp.org/ftp/tsg_sa/WG4_CODEC/TSGS4_116-e/Docs/S4-211461.zip" xr:uid="{AC5186D2-0052-4600-8528-6C486E1FABB6}"/>
    <hyperlink ref="A11" r:id="rId10" display="https://www.3gpp.org/ftp/tsg_sa/WG4_CODEC/TSGS4_116-e/Docs/S4-211462.zip" xr:uid="{994C99FA-3FCD-4164-83DD-C24B7912B1F9}"/>
    <hyperlink ref="A12" r:id="rId11" display="https://www.3gpp.org/ftp/tsg_sa/WG4_CODEC/TSGS4_116-e/Docs/S4-211463.zip" xr:uid="{B0142199-2A74-4403-824D-E820A8995A7F}"/>
    <hyperlink ref="A13" r:id="rId12" display="https://www.3gpp.org/ftp/tsg_sa/WG4_CODEC/TSGS4_116-e/Docs/S4-211464.zip" xr:uid="{D6C0A21D-351C-4C58-9A41-49BBD900F6E5}"/>
    <hyperlink ref="A14" r:id="rId13" display="https://www.3gpp.org/ftp/tsg_sa/WG4_CODEC/TSGS4_116-e/Docs/S4-211465.zip" xr:uid="{8DD6B4D2-D93B-4A1C-887A-203ECF9C4089}"/>
    <hyperlink ref="A15" r:id="rId14" display="https://www.3gpp.org/ftp/tsg_sa/WG4_CODEC/TSGS4_116-e/Docs/S4-211466.zip" xr:uid="{0CFBC399-0342-421A-A667-269BB4FAD682}"/>
    <hyperlink ref="A16" r:id="rId15" display="https://www.3gpp.org/ftp/tsg_sa/WG4_CODEC/TSGS4_116-e/Docs/S4-211467.zip" xr:uid="{7CAFD259-D8F0-4E25-BB5F-48936D63E35F}"/>
    <hyperlink ref="A17" r:id="rId16" display="https://www.3gpp.org/ftp/tsg_sa/WG4_CODEC/TSGS4_116-e/Docs/S4-211469.zip" xr:uid="{BB4D0B0A-672D-494D-872A-E03443EF5C33}"/>
    <hyperlink ref="A18" r:id="rId17" display="https://www.3gpp.org/ftp/tsg_sa/WG4_CODEC/TSGS4_116-e/Docs/S4-211450.zip" xr:uid="{3CB85D68-C439-49A7-8A48-4166844E21D5}"/>
    <hyperlink ref="A19" r:id="rId18" display="https://www.3gpp.org/ftp/tsg_sa/WG4_CODEC/TSGS4_116-e/Docs/S4-211510.zip" xr:uid="{ECE4F3EC-24CD-4794-BE05-896C79B91C72}"/>
    <hyperlink ref="A20" r:id="rId19" display="https://www.3gpp.org/ftp/tsg_sa/WG4_CODEC/TSGS4_116-e/Docs/S4-211377.zip" xr:uid="{8F2C168E-A705-40D1-A610-29C05D3A45F8}"/>
    <hyperlink ref="A21" r:id="rId20" display="https://www.3gpp.org/ftp/tsg_sa/WG4_CODEC/TSGS4_116-e/Docs/S4-211378.zip" xr:uid="{D4538ECE-7C52-45F7-84C5-AD251FF738A4}"/>
    <hyperlink ref="A22" r:id="rId21" display="https://www.3gpp.org/ftp/tsg_sa/WG4_CODEC/TSGS4_116-e/Docs/S4-211379.zip" xr:uid="{BB489C2A-D5BB-4079-B80A-8F3003635FD1}"/>
    <hyperlink ref="A23" r:id="rId22" display="https://www.3gpp.org/ftp/tsg_sa/WG4_CODEC/TSGS4_116-e/Docs/S4-211380.zip" xr:uid="{30B9D24A-E11B-4AD8-9F6A-2E6F14E74A9A}"/>
    <hyperlink ref="A24" r:id="rId23" display="https://www.3gpp.org/ftp/tsg_sa/WG4_CODEC/TSGS4_116-e/Docs/S4-211387.zip" xr:uid="{E2C26428-3374-4653-86A7-934E412FC160}"/>
    <hyperlink ref="A25" r:id="rId24" display="https://www.3gpp.org/ftp/tsg_sa/WG4_CODEC/TSGS4_116-e/Docs/S4-211391.zip" xr:uid="{C9F3BA1B-BE28-4947-BF19-45BF284403A3}"/>
    <hyperlink ref="A26" r:id="rId25" display="https://www.3gpp.org/ftp/tsg_sa/WG4_CODEC/TSGS4_116-e/Docs/S4-211422.zip" xr:uid="{E218EC3D-5968-497E-82CD-B4A7D10D1BFE}"/>
    <hyperlink ref="A27" r:id="rId26" display="https://www.3gpp.org/ftp/tsg_sa/WG4_CODEC/TSGS4_116-e/Docs/S4-211448.zip" xr:uid="{26DA057F-0CBA-430A-831F-1F250F492DD1}"/>
    <hyperlink ref="A28" r:id="rId27" display="https://www.3gpp.org/ftp/tsg_sa/WG4_CODEC/TSGS4_116-e/Docs/S4-211506.zip" xr:uid="{FA92A2F5-1F7B-4E20-A496-61BEFE32445D}"/>
    <hyperlink ref="A29" r:id="rId28" display="https://www.3gpp.org/ftp/tsg_sa/WG4_CODEC/TSGS4_116-e/Docs/S4-211383.zip" xr:uid="{316AB422-259D-4605-A3D9-0DBAC142A21B}"/>
    <hyperlink ref="A30" r:id="rId29" display="https://www.3gpp.org/ftp/tsg_sa/WG4_CODEC/TSGS4_116-e/Docs/S4-211384.zip" xr:uid="{71E45BFE-A4DB-46FE-BD37-68D8AAF62630}"/>
    <hyperlink ref="A31" r:id="rId30" display="https://www.3gpp.org/ftp/tsg_sa/WG4_CODEC/TSGS4_116-e/Docs/S4-211410.zip" xr:uid="{B3066856-873A-4CFD-98FB-34740911597B}"/>
    <hyperlink ref="A32" r:id="rId31" display="https://www.3gpp.org/ftp/tsg_sa/WG4_CODEC/TSGS4_116-e/Docs/S4-211451.zip" xr:uid="{98EF14F4-1870-4623-8824-AF682A223DF4}"/>
    <hyperlink ref="A33" r:id="rId32" display="https://www.3gpp.org/ftp/tsg_sa/WG4_CODEC/TSGS4_116-e/Docs/S4-211345.zip" xr:uid="{71391AFC-3EB2-44E3-BC24-9EA3A0A41247}"/>
    <hyperlink ref="A34" r:id="rId33" display="https://www.3gpp.org/ftp/tsg_sa/WG4_CODEC/TSGS4_116-e/Docs/S4-211346.zip" xr:uid="{A04609FB-1DE4-4167-B905-50F9787DFB61}"/>
    <hyperlink ref="A35" r:id="rId34" display="https://www.3gpp.org/ftp/tsg_sa/WG4_CODEC/TSGS4_116-e/Docs/S4-211347.zip" xr:uid="{5521E79C-1DE3-4220-B4AD-78136C0BC9C1}"/>
    <hyperlink ref="A36" r:id="rId35" display="https://www.3gpp.org/ftp/tsg_sa/WG4_CODEC/TSGS4_116-e/Docs/S4-211348.zip" xr:uid="{56331875-AF42-4C9F-8B9D-CCF584D3337C}"/>
    <hyperlink ref="A37" r:id="rId36" display="https://www.3gpp.org/ftp/tsg_sa/WG4_CODEC/TSGS4_116-e/Docs/S4-211349.zip" xr:uid="{E887BE35-6144-45A4-856A-C01C9EF3CA93}"/>
    <hyperlink ref="A38" r:id="rId37" display="https://www.3gpp.org/ftp/tsg_sa/WG4_CODEC/TSGS4_116-e/Docs/S4-211350.zip" xr:uid="{ED4C9D21-9BF9-45F3-BF59-5AD158CEF66D}"/>
    <hyperlink ref="A39" r:id="rId38" display="https://www.3gpp.org/ftp/tsg_sa/WG4_CODEC/TSGS4_116-e/Docs/S4-211397.zip" xr:uid="{AC4E986D-D7A5-492D-B179-B91CB8450820}"/>
    <hyperlink ref="A40" r:id="rId39" display="https://www.3gpp.org/ftp/tsg_sa/WG4_CODEC/TSGS4_116-e/Docs/S4-211398.zip" xr:uid="{F1548028-C4BD-4729-9BE9-7EECE1601CB3}"/>
    <hyperlink ref="A41" r:id="rId40" display="https://www.3gpp.org/ftp/tsg_sa/WG4_CODEC/TSGS4_116-e/Docs/S4-211399.zip" xr:uid="{553DBB22-373A-420B-9723-D2A40FEA81A8}"/>
    <hyperlink ref="A42" r:id="rId41" display="https://www.3gpp.org/ftp/tsg_sa/WG4_CODEC/TSGS4_116-e/Docs/S4-211446.zip" xr:uid="{51C76805-D3EC-460C-980B-4ABEED58A0B4}"/>
    <hyperlink ref="A43" r:id="rId42" display="https://www.3gpp.org/ftp/tsg_sa/WG4_CODEC/TSGS4_116-e/Docs/S4-211447.zip" xr:uid="{A58FBE21-D6DB-45B3-A3A7-C816689C2241}"/>
    <hyperlink ref="A44" r:id="rId43" display="https://www.3gpp.org/ftp/tsg_sa/WG4_CODEC/TSGS4_116-e/Docs/S4-211449.zip" xr:uid="{3FD14E49-E921-492C-A9B1-3A08A1BD4F54}"/>
    <hyperlink ref="A45" r:id="rId44" display="https://www.3gpp.org/ftp/tsg_sa/WG4_CODEC/TSGS4_116-e/Docs/S4-211515.zip" xr:uid="{199E22FF-DBA3-4E63-AF6E-E72E53E4EAD3}"/>
    <hyperlink ref="A46" r:id="rId45" display="https://www.3gpp.org/ftp/tsg_sa/WG4_CODEC/TSGS4_116-e/Docs/S4-211516.zip" xr:uid="{EE568466-402E-4A6D-BC73-962DF68DEC78}"/>
    <hyperlink ref="A47" r:id="rId46" display="https://www.3gpp.org/ftp/tsg_sa/WG4_CODEC/TSGS4_116-e/Docs/S4-211517.zip" xr:uid="{1D91C4BB-296C-44AE-B186-B504A578A8A1}"/>
    <hyperlink ref="A48" r:id="rId47" display="https://www.3gpp.org/ftp/tsg_sa/WG4_CODEC/TSGS4_116-e/Docs/S4-211518.zip" xr:uid="{ED08F8D9-C0F1-4637-B023-267EEBD9C6AE}"/>
    <hyperlink ref="A49" r:id="rId48" display="https://www.3gpp.org/ftp/tsg_sa/WG4_CODEC/TSGS4_116-e/Docs/S4-211519.zip" xr:uid="{E27DB498-53E6-4D1E-9DD7-58A71065E001}"/>
    <hyperlink ref="A50" r:id="rId49" display="https://www.3gpp.org/ftp/tsg_sa/WG4_CODEC/TSGS4_116-e/Docs/S4-211520.zip" xr:uid="{B7E2BCF1-62A8-4B54-96B3-F774ED3B20B0}"/>
    <hyperlink ref="A51" r:id="rId50" display="https://www.3gpp.org/ftp/tsg_sa/WG4_CODEC/TSGS4_116-e/Docs/S4-211351.zip" xr:uid="{35364D51-1934-4606-859B-09D75F6CC18F}"/>
    <hyperlink ref="A52" r:id="rId51" display="https://www.3gpp.org/ftp/tsg_sa/WG4_CODEC/TSGS4_116-e/Docs/S4-211352.zip" xr:uid="{E0B61023-F831-4D6D-9006-0539F329E0E7}"/>
    <hyperlink ref="A53" r:id="rId52" display="https://www.3gpp.org/ftp/tsg_sa/WG4_CODEC/TSGS4_116-e/Docs/S4-211353.zip" xr:uid="{06C9572A-43B2-42AF-BE44-1662836A6303}"/>
    <hyperlink ref="A54" r:id="rId53" display="https://www.3gpp.org/ftp/tsg_sa/WG4_CODEC/TSGS4_116-e/Docs/S4-211354.zip" xr:uid="{F49E1ECB-2CDE-4825-B085-5F22C5B087F6}"/>
    <hyperlink ref="A55" r:id="rId54" display="https://www.3gpp.org/ftp/tsg_sa/WG4_CODEC/TSGS4_116-e/Docs/S4-211389.zip" xr:uid="{2F0925BF-CED5-4A30-8A54-C533F72C328F}"/>
    <hyperlink ref="A56" r:id="rId55" display="https://www.3gpp.org/ftp/tsg_sa/WG4_CODEC/TSGS4_116-e/Docs/S4-211396.zip" xr:uid="{2F1CB28D-5D8B-4A60-9457-505B42129FDF}"/>
    <hyperlink ref="B56" r:id="rId56" display="https://www.3gpp.org/ftp/tsg_sa/WG4_CODEC/TSGS4_116-e/Docs/S4-211274.zip" xr:uid="{C1D15019-D2E8-4D82-AEB4-41D5A780EA09}"/>
    <hyperlink ref="A57" r:id="rId57" display="https://www.3gpp.org/ftp/tsg_sa/WG4_CODEC/TSGS4_116-e/Docs/S4-211421.zip" xr:uid="{86E2B4C4-5ACA-4694-9793-F22CA004AFD6}"/>
    <hyperlink ref="A58" r:id="rId58" display="https://www.3gpp.org/ftp/tsg_sa/WG4_CODEC/TSGS4_116-e/Docs/S4-211427.zip" xr:uid="{E63CB8B5-081D-4775-B125-28B410409544}"/>
    <hyperlink ref="A59" r:id="rId59" display="https://www.3gpp.org/ftp/tsg_sa/WG4_CODEC/TSGS4_116-e/Docs/S4-211514.zip" xr:uid="{7A4F749D-7401-4EF0-B848-5AB3AC94AA18}"/>
    <hyperlink ref="A60" r:id="rId60" display="https://www.3gpp.org/ftp/tsg_sa/WG4_CODEC/TSGS4_116-e/Docs/S4-211530.zip" xr:uid="{4C586453-1138-437B-8E3F-1783C864D592}"/>
    <hyperlink ref="A61" r:id="rId61" display="https://www.3gpp.org/ftp/tsg_sa/WG4_CODEC/TSGS4_116-e/Docs/S4-211531.zip" xr:uid="{732E3648-E7DC-4FDA-9EA7-15D3F0FB406F}"/>
    <hyperlink ref="A62" r:id="rId62" display="https://www.3gpp.org/ftp/tsg_sa/WG4_CODEC/TSGS4_116-e/Docs/S4-211542.zip" xr:uid="{A3719F2C-B43A-4D3C-995F-9889D9E79063}"/>
    <hyperlink ref="A63" r:id="rId63" display="https://www.3gpp.org/ftp/tsg_sa/WG4_CODEC/TSGS4_116-e/Docs/S4-211511.zip" xr:uid="{6B04F0F1-D4FE-4D05-86BC-45C4460494C7}"/>
    <hyperlink ref="A64" r:id="rId64" display="https://www.3gpp.org/ftp/tsg_sa/WG4_CODEC/TSGS4_116-e/Docs/S4-211512.zip" xr:uid="{EA6B33FC-2179-4E33-9C85-EE0D44B1B3DF}"/>
    <hyperlink ref="A65" r:id="rId65" display="https://www.3gpp.org/ftp/tsg_sa/WG4_CODEC/TSGS4_116-e/Docs/S4-211513.zip" xr:uid="{8BA77863-BC72-4C0C-83CF-3BE8C4B8C11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Parameters</vt:lpstr>
      <vt:lpstr>Sheet2</vt:lpstr>
      <vt:lpstr>Sheet1</vt:lpstr>
      <vt:lpstr>Sheet3</vt:lpstr>
      <vt:lpstr>Sheet4</vt:lpstr>
      <vt:lpstr>Categories</vt:lpstr>
      <vt:lpstr>for</vt:lpstr>
      <vt:lpstr>Releases</vt:lpstr>
      <vt:lpstr>Statuses</vt:lpstr>
      <vt:lpstr>TDoc_Types</vt:lpstr>
      <vt:lpstr>Types</vt:lpstr>
    </vt:vector>
  </TitlesOfParts>
  <Company>CAPGEMINI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</dc:creator>
  <cp:lastModifiedBy>Thomas Stockhammer</cp:lastModifiedBy>
  <dcterms:created xsi:type="dcterms:W3CDTF">2014-09-05T13:13:28Z</dcterms:created>
  <dcterms:modified xsi:type="dcterms:W3CDTF">2022-02-23T14:22:44Z</dcterms:modified>
</cp:coreProperties>
</file>