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anasa/Documents/HWT-Standards/105/Prep/"/>
    </mc:Choice>
  </mc:AlternateContent>
  <xr:revisionPtr revIDLastSave="0" documentId="8_{877502F6-4197-A547-941F-161C6728A860}" xr6:coauthVersionLast="47" xr6:coauthVersionMax="47" xr10:uidLastSave="{00000000-0000-0000-0000-000000000000}"/>
  <bookViews>
    <workbookView xWindow="1680" yWindow="4460" windowWidth="30400" windowHeight="22400" activeTab="2" xr2:uid="{00000000-000D-0000-FFFF-FFFF00000000}"/>
  </bookViews>
  <sheets>
    <sheet name="Title" sheetId="3" r:id="rId1"/>
    <sheet name="Summary-FDD" sheetId="1" r:id="rId2"/>
    <sheet name="Summary-TD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2" l="1"/>
  <c r="S17" i="2" s="1"/>
  <c r="Q17" i="1"/>
  <c r="S17" i="1" s="1"/>
  <c r="Q16" i="2"/>
  <c r="Q16" i="1"/>
  <c r="S16" i="1" s="1"/>
  <c r="Q15" i="1"/>
  <c r="S15" i="1" s="1"/>
  <c r="Q14" i="1"/>
  <c r="S14" i="1" s="1"/>
  <c r="Q5" i="1"/>
  <c r="Q7" i="1"/>
  <c r="Q6" i="1"/>
  <c r="Q4" i="1"/>
  <c r="S16" i="2"/>
  <c r="Q15" i="2"/>
  <c r="S15" i="2" s="1"/>
  <c r="Q14" i="2"/>
  <c r="S14" i="2" s="1"/>
  <c r="Q5" i="2"/>
  <c r="Q6" i="2"/>
  <c r="Q7" i="2"/>
  <c r="Q4" i="2"/>
  <c r="P15" i="2"/>
  <c r="P16" i="2"/>
  <c r="P17" i="2"/>
  <c r="P14" i="2"/>
  <c r="P5" i="2"/>
  <c r="P6" i="2"/>
  <c r="P7" i="2"/>
  <c r="P4" i="2"/>
  <c r="P15" i="1"/>
  <c r="P16" i="1"/>
  <c r="P17" i="1"/>
  <c r="P14" i="1"/>
  <c r="P5" i="1"/>
  <c r="P6" i="1"/>
  <c r="P7" i="1"/>
  <c r="P4" i="1"/>
</calcChain>
</file>

<file path=xl/sharedStrings.xml><?xml version="1.0" encoding="utf-8"?>
<sst xmlns="http://schemas.openxmlformats.org/spreadsheetml/2006/main" count="164" uniqueCount="30">
  <si>
    <t>Alignment results</t>
    <phoneticPr fontId="2" type="noConversion"/>
  </si>
  <si>
    <t>Parameters</t>
  </si>
  <si>
    <t>Huawei</t>
    <phoneticPr fontId="2" type="noConversion"/>
  </si>
  <si>
    <t>CTC</t>
    <phoneticPr fontId="2" type="noConversion"/>
  </si>
  <si>
    <t>MTK</t>
    <phoneticPr fontId="2" type="noConversion"/>
  </si>
  <si>
    <t>Nokia</t>
    <phoneticPr fontId="2" type="noConversion"/>
  </si>
  <si>
    <t>CMCC</t>
    <phoneticPr fontId="2" type="noConversion"/>
  </si>
  <si>
    <t>Ericsson</t>
    <phoneticPr fontId="1" type="noConversion"/>
  </si>
  <si>
    <t>Apple</t>
    <phoneticPr fontId="1" type="noConversion"/>
  </si>
  <si>
    <t>Qualcomm</t>
    <phoneticPr fontId="1" type="noConversion"/>
  </si>
  <si>
    <t xml:space="preserve">Company 9  </t>
    <phoneticPr fontId="1" type="noConversion"/>
  </si>
  <si>
    <t xml:space="preserve">Company 10  </t>
    <phoneticPr fontId="1" type="noConversion"/>
  </si>
  <si>
    <t>Span</t>
    <phoneticPr fontId="2" type="noConversion"/>
  </si>
  <si>
    <t>Average</t>
    <phoneticPr fontId="2" type="noConversion"/>
  </si>
  <si>
    <t>Channel model</t>
  </si>
  <si>
    <t>Number of UE Rx antenna</t>
  </si>
  <si>
    <t>Propagation conditions</t>
    <phoneticPr fontId="2" type="noConversion"/>
  </si>
  <si>
    <t>INR1</t>
  </si>
  <si>
    <t>INR2</t>
  </si>
  <si>
    <t>MMSE-IRC</t>
  </si>
  <si>
    <t>TDLA</t>
    <phoneticPr fontId="2" type="noConversion"/>
  </si>
  <si>
    <t>2RX</t>
    <phoneticPr fontId="2" type="noConversion"/>
  </si>
  <si>
    <t>TDLA30-10</t>
    <phoneticPr fontId="2" type="noConversion"/>
  </si>
  <si>
    <t>N/A</t>
  </si>
  <si>
    <t>TDLC300-100</t>
    <phoneticPr fontId="2" type="noConversion"/>
  </si>
  <si>
    <t>4RX</t>
    <phoneticPr fontId="2" type="noConversion"/>
  </si>
  <si>
    <t>Impairment results</t>
    <phoneticPr fontId="2" type="noConversion"/>
  </si>
  <si>
    <t>Parameters</t>
    <phoneticPr fontId="2" type="noConversion"/>
  </si>
  <si>
    <t>Margin</t>
  </si>
  <si>
    <t>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</si>
</sst>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sz val="11"/>
      <color rgb="FF000000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3" borderId="4" xfId="0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3" borderId="13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164" fontId="3" fillId="4" borderId="26" xfId="0" applyNumberFormat="1" applyFont="1" applyFill="1" applyBorder="1" applyAlignment="1">
      <alignment horizontal="center" vertical="center"/>
    </xf>
    <xf numFmtId="164" fontId="3" fillId="4" borderId="27" xfId="0" applyNumberFormat="1" applyFont="1" applyFill="1" applyBorder="1" applyAlignment="1">
      <alignment horizontal="center" vertical="center"/>
    </xf>
    <xf numFmtId="164" fontId="3" fillId="4" borderId="29" xfId="0" applyNumberFormat="1" applyFont="1" applyFill="1" applyBorder="1" applyAlignment="1">
      <alignment horizontal="center" vertical="center"/>
    </xf>
    <xf numFmtId="164" fontId="3" fillId="4" borderId="3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123825</xdr:rowOff>
    </xdr:from>
    <xdr:to>
      <xdr:col>10</xdr:col>
      <xdr:colOff>276226</xdr:colOff>
      <xdr:row>32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3CBF07-2256-4005-9BB0-1BA5856177F8}"/>
            </a:ext>
          </a:extLst>
        </xdr:cNvPr>
        <xdr:cNvSpPr txBox="1"/>
      </xdr:nvSpPr>
      <xdr:spPr>
        <a:xfrm>
          <a:off x="304800" y="295275"/>
          <a:ext cx="6829426" cy="524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3GPP TSG-RAN WG4 Meeting RAN4#105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	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R4-2213786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Toulouse, France, 14th Nov 2022 - 18th Nov 2022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Agenda Item:	    5.4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	  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Apple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Title: 	    Summary of simulation results for inter cell interference MMSE-IRC receiver requirements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for:      Information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contribution is summarized the simulation results for scenario with inter-cell interference.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Simulation assumptions are based on [1].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[1] 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R4-2207242, Way Forward on general and PDSCH demodulation requirements for inter-cell interference MMSE-IRC</a:t>
          </a:r>
          <a:r>
            <a:rPr lang="en-GB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Intel, RAN4 #102-e, March 2022.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[2]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R4-2213786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Summary of simulation results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inter cell interference MMSE-IRC receiver requirements, Huawei,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RAN4#104-e</a:t>
          </a:r>
          <a:endParaRPr lang="en-US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zh-CN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90" zoomScaleNormal="190" workbookViewId="0">
      <selection activeCell="E30" sqref="E30"/>
    </sheetView>
  </sheetViews>
  <sheetFormatPr baseColWidth="10" defaultColWidth="8.83203125" defaultRowHeight="1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"/>
  <sheetViews>
    <sheetView zoomScale="120" zoomScaleNormal="120" workbookViewId="0">
      <selection activeCell="J32" sqref="J32"/>
    </sheetView>
  </sheetViews>
  <sheetFormatPr baseColWidth="10" defaultColWidth="8.83203125" defaultRowHeight="15"/>
  <cols>
    <col min="3" max="3" width="17" customWidth="1"/>
    <col min="13" max="13" width="10.5" customWidth="1"/>
    <col min="14" max="14" width="12.5" customWidth="1"/>
    <col min="15" max="15" width="14.83203125" customWidth="1"/>
    <col min="19" max="19" width="12.33203125" customWidth="1"/>
  </cols>
  <sheetData>
    <row r="1" spans="1:19" ht="16" thickBo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9" ht="16" thickBot="1">
      <c r="A2" s="57" t="s">
        <v>1</v>
      </c>
      <c r="B2" s="57"/>
      <c r="C2" s="57"/>
      <c r="D2" s="57"/>
      <c r="E2" s="57"/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7" t="s">
        <v>11</v>
      </c>
      <c r="P2" s="7" t="s">
        <v>12</v>
      </c>
      <c r="Q2" s="7" t="s">
        <v>13</v>
      </c>
    </row>
    <row r="3" spans="1:19" ht="49" thickBot="1">
      <c r="A3" s="24" t="s">
        <v>14</v>
      </c>
      <c r="B3" s="24" t="s">
        <v>15</v>
      </c>
      <c r="C3" s="24" t="s">
        <v>16</v>
      </c>
      <c r="D3" s="24" t="s">
        <v>17</v>
      </c>
      <c r="E3" s="24" t="s">
        <v>18</v>
      </c>
      <c r="F3" s="24" t="s">
        <v>19</v>
      </c>
      <c r="G3" s="24" t="s">
        <v>19</v>
      </c>
      <c r="H3" s="24" t="s">
        <v>19</v>
      </c>
      <c r="I3" s="24" t="s">
        <v>19</v>
      </c>
      <c r="J3" s="24" t="s">
        <v>19</v>
      </c>
      <c r="K3" s="24" t="s">
        <v>19</v>
      </c>
      <c r="L3" s="24" t="s">
        <v>19</v>
      </c>
      <c r="M3" s="24" t="s">
        <v>19</v>
      </c>
      <c r="N3" s="24" t="s">
        <v>19</v>
      </c>
      <c r="O3" s="24" t="s">
        <v>19</v>
      </c>
      <c r="P3" s="24" t="s">
        <v>19</v>
      </c>
      <c r="Q3" s="24" t="s">
        <v>19</v>
      </c>
    </row>
    <row r="4" spans="1:19" ht="16" thickBot="1">
      <c r="A4" s="58" t="s">
        <v>20</v>
      </c>
      <c r="B4" s="58" t="s">
        <v>21</v>
      </c>
      <c r="C4" s="25" t="s">
        <v>22</v>
      </c>
      <c r="D4" s="25">
        <v>7.58</v>
      </c>
      <c r="E4" s="25" t="s">
        <v>23</v>
      </c>
      <c r="F4" s="33">
        <v>9.6999999999999993</v>
      </c>
      <c r="G4" s="34">
        <v>9.1</v>
      </c>
      <c r="H4" s="35">
        <v>9.4</v>
      </c>
      <c r="I4" s="51">
        <v>10</v>
      </c>
      <c r="J4" s="36">
        <v>10.6</v>
      </c>
      <c r="K4" s="3">
        <v>11</v>
      </c>
      <c r="L4" s="37">
        <v>10.6</v>
      </c>
      <c r="M4" s="2">
        <v>9.4</v>
      </c>
      <c r="N4" s="11"/>
      <c r="O4" s="3"/>
      <c r="P4" s="23">
        <f>MAX(F4:O4)-MIN(F4:O4)</f>
        <v>1.9000000000000004</v>
      </c>
      <c r="Q4" s="21">
        <f>AVERAGE(F4:O4)</f>
        <v>9.9749999999999996</v>
      </c>
    </row>
    <row r="5" spans="1:19" ht="17" thickBot="1">
      <c r="A5" s="58"/>
      <c r="B5" s="58"/>
      <c r="C5" s="24" t="s">
        <v>24</v>
      </c>
      <c r="D5" s="25">
        <v>7.77</v>
      </c>
      <c r="E5" s="25">
        <v>2.29</v>
      </c>
      <c r="F5" s="38">
        <v>12</v>
      </c>
      <c r="G5" s="39">
        <v>12.2</v>
      </c>
      <c r="H5" s="40">
        <v>12.5</v>
      </c>
      <c r="I5" s="52">
        <v>12.3</v>
      </c>
      <c r="J5" s="40">
        <v>12.8</v>
      </c>
      <c r="K5" s="19">
        <v>14</v>
      </c>
      <c r="L5" s="41">
        <v>14</v>
      </c>
      <c r="M5" s="20">
        <v>12.7</v>
      </c>
      <c r="N5" s="13"/>
      <c r="O5" s="19"/>
      <c r="P5" s="23">
        <f>MAX(F5:O5)-MIN(F5:O5)</f>
        <v>2</v>
      </c>
      <c r="Q5" s="21">
        <f>AVERAGE(F5:O5)</f>
        <v>12.8125</v>
      </c>
    </row>
    <row r="6" spans="1:19" ht="16" thickBot="1">
      <c r="A6" s="58"/>
      <c r="B6" s="58" t="s">
        <v>25</v>
      </c>
      <c r="C6" s="25" t="s">
        <v>22</v>
      </c>
      <c r="D6" s="25">
        <v>7.58</v>
      </c>
      <c r="E6" s="25" t="s">
        <v>23</v>
      </c>
      <c r="F6" s="42">
        <v>4.5999999999999996</v>
      </c>
      <c r="G6" s="34">
        <v>4.5</v>
      </c>
      <c r="H6" s="43">
        <v>4.7</v>
      </c>
      <c r="I6" s="52"/>
      <c r="J6" s="44">
        <v>5.7</v>
      </c>
      <c r="K6" s="49">
        <v>4.2</v>
      </c>
      <c r="L6" s="37">
        <v>5.6</v>
      </c>
      <c r="M6" s="2">
        <v>4.7</v>
      </c>
      <c r="N6" s="17"/>
      <c r="O6" s="3"/>
      <c r="P6" s="23">
        <f t="shared" ref="P6:P7" si="0">MAX(F6:O6)-MIN(F6:O6)</f>
        <v>1.5</v>
      </c>
      <c r="Q6" s="21">
        <f t="shared" ref="Q6:Q7" si="1">AVERAGE(F6:O6)</f>
        <v>4.8571428571428568</v>
      </c>
    </row>
    <row r="7" spans="1:19" ht="17" thickBot="1">
      <c r="A7" s="58"/>
      <c r="B7" s="58"/>
      <c r="C7" s="24" t="s">
        <v>24</v>
      </c>
      <c r="D7" s="25">
        <v>7.77</v>
      </c>
      <c r="E7" s="25">
        <v>2.29</v>
      </c>
      <c r="F7" s="45">
        <v>6.4</v>
      </c>
      <c r="G7" s="46">
        <v>7</v>
      </c>
      <c r="H7" s="47">
        <v>7.4</v>
      </c>
      <c r="I7" s="53"/>
      <c r="J7" s="47">
        <v>7.9</v>
      </c>
      <c r="K7" s="5">
        <v>8.1</v>
      </c>
      <c r="L7" s="56">
        <v>8.9</v>
      </c>
      <c r="M7" s="4">
        <v>7.7</v>
      </c>
      <c r="N7" s="12"/>
      <c r="O7" s="5"/>
      <c r="P7" s="23">
        <f t="shared" si="0"/>
        <v>2.5</v>
      </c>
      <c r="Q7" s="21">
        <f t="shared" si="1"/>
        <v>7.628571428571429</v>
      </c>
    </row>
    <row r="8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9" ht="16" thickBot="1">
      <c r="A11" s="59" t="s">
        <v>26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19" ht="17" thickBot="1">
      <c r="A12" s="57" t="s">
        <v>27</v>
      </c>
      <c r="B12" s="57"/>
      <c r="C12" s="57"/>
      <c r="D12" s="57"/>
      <c r="E12" s="57"/>
      <c r="F12" s="7" t="s">
        <v>2</v>
      </c>
      <c r="G12" s="7" t="s">
        <v>3</v>
      </c>
      <c r="H12" s="7" t="s">
        <v>4</v>
      </c>
      <c r="I12" s="7" t="s">
        <v>5</v>
      </c>
      <c r="J12" s="7" t="s">
        <v>6</v>
      </c>
      <c r="K12" s="7" t="s">
        <v>7</v>
      </c>
      <c r="L12" s="7" t="s">
        <v>8</v>
      </c>
      <c r="M12" s="7" t="s">
        <v>9</v>
      </c>
      <c r="N12" s="7" t="s">
        <v>10</v>
      </c>
      <c r="O12" s="7" t="s">
        <v>11</v>
      </c>
      <c r="P12" s="7" t="s">
        <v>12</v>
      </c>
      <c r="Q12" s="7" t="s">
        <v>13</v>
      </c>
      <c r="R12" s="24" t="s">
        <v>28</v>
      </c>
      <c r="S12" s="24" t="s">
        <v>29</v>
      </c>
    </row>
    <row r="13" spans="1:19" ht="49" thickBot="1">
      <c r="A13" s="24" t="s">
        <v>14</v>
      </c>
      <c r="B13" s="24" t="s">
        <v>15</v>
      </c>
      <c r="C13" s="24" t="s">
        <v>16</v>
      </c>
      <c r="D13" s="24" t="s">
        <v>17</v>
      </c>
      <c r="E13" s="24" t="s">
        <v>18</v>
      </c>
      <c r="F13" s="24" t="s">
        <v>19</v>
      </c>
      <c r="G13" s="24" t="s">
        <v>19</v>
      </c>
      <c r="H13" s="24" t="s">
        <v>19</v>
      </c>
      <c r="I13" s="24" t="s">
        <v>19</v>
      </c>
      <c r="J13" s="24" t="s">
        <v>19</v>
      </c>
      <c r="K13" s="24" t="s">
        <v>19</v>
      </c>
      <c r="L13" s="24" t="s">
        <v>19</v>
      </c>
      <c r="M13" s="24" t="s">
        <v>19</v>
      </c>
      <c r="N13" s="24" t="s">
        <v>19</v>
      </c>
      <c r="O13" s="30" t="s">
        <v>19</v>
      </c>
      <c r="P13" s="24" t="s">
        <v>19</v>
      </c>
      <c r="Q13" s="24" t="s">
        <v>19</v>
      </c>
      <c r="R13" s="24"/>
      <c r="S13" s="24"/>
    </row>
    <row r="14" spans="1:19" ht="16" thickBot="1">
      <c r="A14" s="58" t="s">
        <v>20</v>
      </c>
      <c r="B14" s="58" t="s">
        <v>21</v>
      </c>
      <c r="C14" s="25" t="s">
        <v>22</v>
      </c>
      <c r="D14" s="25">
        <v>7.58</v>
      </c>
      <c r="E14" s="25" t="s">
        <v>23</v>
      </c>
      <c r="F14" s="26">
        <v>11.7</v>
      </c>
      <c r="G14" s="28">
        <v>11.1</v>
      </c>
      <c r="H14" s="11">
        <v>11.4</v>
      </c>
      <c r="I14" s="11">
        <v>12.5</v>
      </c>
      <c r="J14" s="27">
        <v>12.6</v>
      </c>
      <c r="K14" s="28">
        <v>13</v>
      </c>
      <c r="L14" s="29">
        <v>12.6</v>
      </c>
      <c r="M14" s="29">
        <v>11.4</v>
      </c>
      <c r="N14" s="11"/>
      <c r="O14" s="28"/>
      <c r="P14" s="31">
        <f>MAX(F14:O14)-MIN(F14:O14)</f>
        <v>1.9000000000000004</v>
      </c>
      <c r="Q14" s="21">
        <f>AVERAGE(F14:O14)</f>
        <v>12.0375</v>
      </c>
      <c r="R14" s="21">
        <v>0.5</v>
      </c>
      <c r="S14" s="21">
        <f>Q14+R14</f>
        <v>12.5375</v>
      </c>
    </row>
    <row r="15" spans="1:19" ht="17" thickBot="1">
      <c r="A15" s="58"/>
      <c r="B15" s="58"/>
      <c r="C15" s="24" t="s">
        <v>24</v>
      </c>
      <c r="D15" s="25">
        <v>7.77</v>
      </c>
      <c r="E15" s="25">
        <v>2.29</v>
      </c>
      <c r="F15" s="18">
        <v>14</v>
      </c>
      <c r="G15" s="19">
        <v>14.2</v>
      </c>
      <c r="H15" s="13">
        <v>14.5</v>
      </c>
      <c r="I15" s="13">
        <v>14.8</v>
      </c>
      <c r="J15" s="13">
        <v>14.8</v>
      </c>
      <c r="K15" s="19">
        <v>16</v>
      </c>
      <c r="L15" s="20">
        <v>16</v>
      </c>
      <c r="M15" s="20">
        <v>14.7</v>
      </c>
      <c r="N15" s="13"/>
      <c r="O15" s="19"/>
      <c r="P15" s="31">
        <f t="shared" ref="P15:P17" si="2">MAX(F15:O15)-MIN(F15:O15)</f>
        <v>2</v>
      </c>
      <c r="Q15" s="21">
        <f>AVERAGE(F15:O15)</f>
        <v>14.875</v>
      </c>
      <c r="R15" s="21">
        <v>0.5</v>
      </c>
      <c r="S15" s="21">
        <f t="shared" ref="S15:S17" si="3">Q15+R15</f>
        <v>15.375</v>
      </c>
    </row>
    <row r="16" spans="1:19" ht="16" thickBot="1">
      <c r="A16" s="58"/>
      <c r="B16" s="58" t="s">
        <v>25</v>
      </c>
      <c r="C16" s="25" t="s">
        <v>22</v>
      </c>
      <c r="D16" s="25">
        <v>7.58</v>
      </c>
      <c r="E16" s="25" t="s">
        <v>23</v>
      </c>
      <c r="F16" s="8">
        <v>6.6</v>
      </c>
      <c r="G16" s="3">
        <v>6.5</v>
      </c>
      <c r="H16" s="17">
        <v>6.7</v>
      </c>
      <c r="I16" s="17"/>
      <c r="J16" s="16">
        <v>7.7</v>
      </c>
      <c r="K16" s="3">
        <v>6.2</v>
      </c>
      <c r="L16" s="2">
        <v>7.6</v>
      </c>
      <c r="M16" s="2">
        <v>6.7</v>
      </c>
      <c r="N16" s="17"/>
      <c r="O16" s="3"/>
      <c r="P16" s="31">
        <f t="shared" si="2"/>
        <v>1.5</v>
      </c>
      <c r="Q16" s="21">
        <f t="shared" ref="Q16" si="4">AVERAGE(F16:O16)</f>
        <v>6.8571428571428585</v>
      </c>
      <c r="R16" s="21">
        <v>0.5</v>
      </c>
      <c r="S16" s="21">
        <f t="shared" si="3"/>
        <v>7.3571428571428585</v>
      </c>
    </row>
    <row r="17" spans="1:19" ht="17" thickBot="1">
      <c r="A17" s="58"/>
      <c r="B17" s="58"/>
      <c r="C17" s="24" t="s">
        <v>24</v>
      </c>
      <c r="D17" s="25">
        <v>7.77</v>
      </c>
      <c r="E17" s="25">
        <v>2.29</v>
      </c>
      <c r="F17" s="9">
        <v>8.4</v>
      </c>
      <c r="G17" s="5">
        <v>9</v>
      </c>
      <c r="H17" s="12">
        <v>9.4</v>
      </c>
      <c r="I17" s="12"/>
      <c r="J17" s="12">
        <v>9.9</v>
      </c>
      <c r="K17" s="5">
        <v>10.1</v>
      </c>
      <c r="L17" s="56">
        <v>10.9</v>
      </c>
      <c r="M17" s="4">
        <v>9.6999999999999993</v>
      </c>
      <c r="N17" s="12"/>
      <c r="O17" s="5"/>
      <c r="P17" s="31">
        <f t="shared" si="2"/>
        <v>2.5</v>
      </c>
      <c r="Q17" s="21">
        <f>AVERAGE(F17:M17)</f>
        <v>9.6285714285714281</v>
      </c>
      <c r="R17" s="21">
        <v>0.5</v>
      </c>
      <c r="S17" s="21">
        <f t="shared" si="3"/>
        <v>10.128571428571428</v>
      </c>
    </row>
  </sheetData>
  <mergeCells count="10">
    <mergeCell ref="A12:E12"/>
    <mergeCell ref="A14:A17"/>
    <mergeCell ref="B14:B15"/>
    <mergeCell ref="B16:B17"/>
    <mergeCell ref="A1:Q1"/>
    <mergeCell ref="A2:E2"/>
    <mergeCell ref="A4:A7"/>
    <mergeCell ref="B4:B5"/>
    <mergeCell ref="B6:B7"/>
    <mergeCell ref="A11:S11"/>
  </mergeCells>
  <phoneticPr fontId="1" type="noConversion"/>
  <conditionalFormatting sqref="P4:P7">
    <cfRule type="cellIs" dxfId="3" priority="2" operator="greaterThan">
      <formula>2.5</formula>
    </cfRule>
  </conditionalFormatting>
  <conditionalFormatting sqref="P14:P17">
    <cfRule type="cellIs" dxfId="2" priority="1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"/>
  <sheetViews>
    <sheetView tabSelected="1" zoomScale="130" zoomScaleNormal="130" workbookViewId="0">
      <selection activeCell="O21" sqref="O21"/>
    </sheetView>
  </sheetViews>
  <sheetFormatPr baseColWidth="10" defaultColWidth="8.83203125" defaultRowHeight="15"/>
  <cols>
    <col min="3" max="3" width="16.5" customWidth="1"/>
    <col min="13" max="13" width="11.83203125" customWidth="1"/>
    <col min="14" max="14" width="13" customWidth="1"/>
    <col min="15" max="15" width="13.1640625" customWidth="1"/>
    <col min="19" max="19" width="10.83203125" customWidth="1"/>
  </cols>
  <sheetData>
    <row r="1" spans="1:19" ht="16" thickBo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</row>
    <row r="2" spans="1:19" ht="16" thickBot="1">
      <c r="A2" s="57" t="s">
        <v>1</v>
      </c>
      <c r="B2" s="57"/>
      <c r="C2" s="57"/>
      <c r="D2" s="57"/>
      <c r="E2" s="57"/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7" t="s">
        <v>11</v>
      </c>
      <c r="P2" s="7" t="s">
        <v>12</v>
      </c>
      <c r="Q2" s="1" t="s">
        <v>13</v>
      </c>
    </row>
    <row r="3" spans="1:19" ht="49" thickBot="1">
      <c r="A3" s="24" t="s">
        <v>14</v>
      </c>
      <c r="B3" s="24" t="s">
        <v>15</v>
      </c>
      <c r="C3" s="24" t="s">
        <v>16</v>
      </c>
      <c r="D3" s="24" t="s">
        <v>17</v>
      </c>
      <c r="E3" s="24" t="s">
        <v>18</v>
      </c>
      <c r="F3" s="24" t="s">
        <v>19</v>
      </c>
      <c r="G3" s="24" t="s">
        <v>19</v>
      </c>
      <c r="H3" s="24" t="s">
        <v>19</v>
      </c>
      <c r="I3" s="24" t="s">
        <v>19</v>
      </c>
      <c r="J3" s="24" t="s">
        <v>19</v>
      </c>
      <c r="K3" s="24" t="s">
        <v>19</v>
      </c>
      <c r="L3" s="24" t="s">
        <v>19</v>
      </c>
      <c r="M3" s="24" t="s">
        <v>19</v>
      </c>
      <c r="N3" s="24" t="s">
        <v>19</v>
      </c>
      <c r="O3" s="24" t="s">
        <v>19</v>
      </c>
      <c r="P3" s="22" t="s">
        <v>19</v>
      </c>
      <c r="Q3" s="15" t="s">
        <v>19</v>
      </c>
    </row>
    <row r="4" spans="1:19" ht="16" thickBot="1">
      <c r="A4" s="58" t="s">
        <v>20</v>
      </c>
      <c r="B4" s="58" t="s">
        <v>21</v>
      </c>
      <c r="C4" s="25" t="s">
        <v>22</v>
      </c>
      <c r="D4" s="25">
        <v>7.58</v>
      </c>
      <c r="E4" s="25" t="s">
        <v>23</v>
      </c>
      <c r="F4" s="8">
        <v>9.9</v>
      </c>
      <c r="G4" s="3">
        <v>8.8000000000000007</v>
      </c>
      <c r="H4" s="11">
        <v>9.6</v>
      </c>
      <c r="I4" s="48">
        <v>10.199999999999999</v>
      </c>
      <c r="J4" s="16">
        <v>10.8</v>
      </c>
      <c r="K4" s="3">
        <v>10.5</v>
      </c>
      <c r="L4" s="37">
        <v>10.8</v>
      </c>
      <c r="M4" s="2">
        <v>9.4</v>
      </c>
      <c r="N4" s="11"/>
      <c r="O4" s="3"/>
      <c r="P4" s="23">
        <f>MAX(F4:O4)-MIN(F4:O4)</f>
        <v>2</v>
      </c>
      <c r="Q4" s="21">
        <f>AVERAGE(F4:O4)</f>
        <v>10</v>
      </c>
    </row>
    <row r="5" spans="1:19" ht="17" thickBot="1">
      <c r="A5" s="58"/>
      <c r="B5" s="58"/>
      <c r="C5" s="24" t="s">
        <v>24</v>
      </c>
      <c r="D5" s="25">
        <v>7.77</v>
      </c>
      <c r="E5" s="25">
        <v>2.29</v>
      </c>
      <c r="F5" s="18">
        <v>12.3</v>
      </c>
      <c r="G5" s="19">
        <v>12.6</v>
      </c>
      <c r="H5" s="13">
        <v>12.8</v>
      </c>
      <c r="I5" s="49">
        <v>12.7</v>
      </c>
      <c r="J5" s="13">
        <v>12.8</v>
      </c>
      <c r="K5" s="19">
        <v>14.3</v>
      </c>
      <c r="L5" s="41">
        <v>14.4</v>
      </c>
      <c r="M5" s="20">
        <v>12.8</v>
      </c>
      <c r="N5" s="13"/>
      <c r="O5" s="19"/>
      <c r="P5" s="23">
        <f t="shared" ref="P5:P7" si="0">MAX(F5:O5)-MIN(F5:O5)</f>
        <v>2.0999999999999996</v>
      </c>
      <c r="Q5" s="21">
        <f t="shared" ref="Q5:Q7" si="1">AVERAGE(F5:O5)</f>
        <v>13.0875</v>
      </c>
    </row>
    <row r="6" spans="1:19" ht="16" thickBot="1">
      <c r="A6" s="58"/>
      <c r="B6" s="58" t="s">
        <v>25</v>
      </c>
      <c r="C6" s="25" t="s">
        <v>22</v>
      </c>
      <c r="D6" s="25">
        <v>7.58</v>
      </c>
      <c r="E6" s="25" t="s">
        <v>23</v>
      </c>
      <c r="F6" s="8">
        <v>5.2</v>
      </c>
      <c r="G6" s="3">
        <v>4.5999999999999996</v>
      </c>
      <c r="H6" s="17">
        <v>4.9000000000000004</v>
      </c>
      <c r="I6" s="54">
        <v>7.8</v>
      </c>
      <c r="J6" s="16">
        <v>6</v>
      </c>
      <c r="K6" s="49">
        <v>4.5</v>
      </c>
      <c r="L6" s="37">
        <v>6</v>
      </c>
      <c r="M6" s="2">
        <v>4.8</v>
      </c>
      <c r="N6" s="17"/>
      <c r="O6" s="3"/>
      <c r="P6" s="23">
        <f t="shared" si="0"/>
        <v>3.3</v>
      </c>
      <c r="Q6" s="21">
        <f t="shared" si="1"/>
        <v>5.4749999999999996</v>
      </c>
    </row>
    <row r="7" spans="1:19" ht="17" thickBot="1">
      <c r="A7" s="58"/>
      <c r="B7" s="58"/>
      <c r="C7" s="24" t="s">
        <v>24</v>
      </c>
      <c r="D7" s="25">
        <v>7.77</v>
      </c>
      <c r="E7" s="25">
        <v>2.29</v>
      </c>
      <c r="F7" s="9">
        <v>6.9</v>
      </c>
      <c r="G7" s="5">
        <v>7.5</v>
      </c>
      <c r="H7" s="12">
        <v>8.1</v>
      </c>
      <c r="I7" s="50">
        <v>9</v>
      </c>
      <c r="J7" s="12">
        <v>7.9</v>
      </c>
      <c r="K7" s="5">
        <v>8.6999999999999993</v>
      </c>
      <c r="L7" s="56">
        <v>9.1999999999999993</v>
      </c>
      <c r="M7" s="4">
        <v>7.7</v>
      </c>
      <c r="N7" s="12"/>
      <c r="O7" s="5"/>
      <c r="P7" s="23">
        <f t="shared" si="0"/>
        <v>2.2999999999999989</v>
      </c>
      <c r="Q7" s="21">
        <f t="shared" si="1"/>
        <v>8.125</v>
      </c>
    </row>
    <row r="8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9" ht="16" thickBot="1">
      <c r="A11" s="64" t="s">
        <v>26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19" ht="16" thickBot="1">
      <c r="A12" s="57" t="s">
        <v>27</v>
      </c>
      <c r="B12" s="57"/>
      <c r="C12" s="57"/>
      <c r="D12" s="57"/>
      <c r="E12" s="57"/>
      <c r="F12" s="7" t="s">
        <v>2</v>
      </c>
      <c r="G12" s="7" t="s">
        <v>3</v>
      </c>
      <c r="H12" s="7" t="s">
        <v>4</v>
      </c>
      <c r="I12" s="7" t="s">
        <v>5</v>
      </c>
      <c r="J12" s="7" t="s">
        <v>6</v>
      </c>
      <c r="K12" s="7" t="s">
        <v>7</v>
      </c>
      <c r="L12" s="7" t="s">
        <v>8</v>
      </c>
      <c r="M12" s="7" t="s">
        <v>9</v>
      </c>
      <c r="N12" s="7" t="s">
        <v>10</v>
      </c>
      <c r="O12" s="7" t="s">
        <v>11</v>
      </c>
      <c r="P12" s="7" t="s">
        <v>12</v>
      </c>
      <c r="Q12" s="7" t="s">
        <v>13</v>
      </c>
      <c r="R12" s="7" t="s">
        <v>28</v>
      </c>
      <c r="S12" s="7" t="s">
        <v>29</v>
      </c>
    </row>
    <row r="13" spans="1:19" ht="49" thickBot="1">
      <c r="A13" s="24" t="s">
        <v>14</v>
      </c>
      <c r="B13" s="24" t="s">
        <v>15</v>
      </c>
      <c r="C13" s="24" t="s">
        <v>16</v>
      </c>
      <c r="D13" s="24" t="s">
        <v>17</v>
      </c>
      <c r="E13" s="24" t="s">
        <v>18</v>
      </c>
      <c r="F13" s="24" t="s">
        <v>19</v>
      </c>
      <c r="G13" s="24" t="s">
        <v>19</v>
      </c>
      <c r="H13" s="24" t="s">
        <v>19</v>
      </c>
      <c r="I13" s="24" t="s">
        <v>19</v>
      </c>
      <c r="J13" s="24" t="s">
        <v>19</v>
      </c>
      <c r="K13" s="24" t="s">
        <v>19</v>
      </c>
      <c r="L13" s="24" t="s">
        <v>19</v>
      </c>
      <c r="M13" s="24" t="s">
        <v>19</v>
      </c>
      <c r="N13" s="24" t="s">
        <v>19</v>
      </c>
      <c r="O13" s="24" t="s">
        <v>19</v>
      </c>
      <c r="P13" s="24" t="s">
        <v>19</v>
      </c>
      <c r="Q13" s="24" t="s">
        <v>19</v>
      </c>
      <c r="R13" s="7"/>
      <c r="S13" s="7"/>
    </row>
    <row r="14" spans="1:19" ht="16" thickBot="1">
      <c r="A14" s="58" t="s">
        <v>20</v>
      </c>
      <c r="B14" s="58" t="s">
        <v>21</v>
      </c>
      <c r="C14" s="25" t="s">
        <v>22</v>
      </c>
      <c r="D14" s="25">
        <v>7.58</v>
      </c>
      <c r="E14" s="25" t="s">
        <v>23</v>
      </c>
      <c r="F14" s="14">
        <v>11.9</v>
      </c>
      <c r="G14" s="2">
        <v>10.8</v>
      </c>
      <c r="H14" s="11">
        <v>11.6</v>
      </c>
      <c r="I14" s="11">
        <v>12.7</v>
      </c>
      <c r="J14" s="27">
        <v>12.8</v>
      </c>
      <c r="K14" s="3">
        <v>12.5</v>
      </c>
      <c r="L14" s="2">
        <v>12.8</v>
      </c>
      <c r="M14" s="2">
        <v>11.4</v>
      </c>
      <c r="N14" s="11"/>
      <c r="O14" s="3"/>
      <c r="P14" s="23">
        <f>MAX(F14:O14)-MIN(F14:O14)</f>
        <v>2</v>
      </c>
      <c r="Q14" s="21">
        <f>AVERAGE(F14:O14)</f>
        <v>12.0625</v>
      </c>
      <c r="R14" s="21">
        <v>0.5</v>
      </c>
      <c r="S14" s="21">
        <f>Q14+R14</f>
        <v>12.5625</v>
      </c>
    </row>
    <row r="15" spans="1:19" ht="17" thickBot="1">
      <c r="A15" s="58"/>
      <c r="B15" s="58"/>
      <c r="C15" s="24" t="s">
        <v>24</v>
      </c>
      <c r="D15" s="25">
        <v>7.77</v>
      </c>
      <c r="E15" s="25">
        <v>2.29</v>
      </c>
      <c r="F15" s="32">
        <v>14.3</v>
      </c>
      <c r="G15" s="20">
        <v>14.6</v>
      </c>
      <c r="H15" s="13">
        <v>14.8</v>
      </c>
      <c r="I15" s="13">
        <v>15.2</v>
      </c>
      <c r="J15" s="13">
        <v>14.8</v>
      </c>
      <c r="K15" s="19">
        <v>16.3</v>
      </c>
      <c r="L15" s="20">
        <v>16.399999999999999</v>
      </c>
      <c r="M15" s="20">
        <v>14.8</v>
      </c>
      <c r="N15" s="13"/>
      <c r="O15" s="19"/>
      <c r="P15" s="23">
        <f t="shared" ref="P15:P17" si="2">MAX(F15:O15)-MIN(F15:O15)</f>
        <v>2.0999999999999979</v>
      </c>
      <c r="Q15" s="21">
        <f t="shared" ref="Q15" si="3">AVERAGE(F15:O15)</f>
        <v>15.15</v>
      </c>
      <c r="R15" s="21">
        <v>0.5</v>
      </c>
      <c r="S15" s="21">
        <f t="shared" ref="S15:S17" si="4">Q15+R15</f>
        <v>15.65</v>
      </c>
    </row>
    <row r="16" spans="1:19" ht="16" thickBot="1">
      <c r="A16" s="58"/>
      <c r="B16" s="58" t="s">
        <v>25</v>
      </c>
      <c r="C16" s="25" t="s">
        <v>22</v>
      </c>
      <c r="D16" s="25">
        <v>7.58</v>
      </c>
      <c r="E16" s="25" t="s">
        <v>23</v>
      </c>
      <c r="F16" s="14">
        <v>7.2</v>
      </c>
      <c r="G16" s="2">
        <v>6.6</v>
      </c>
      <c r="H16" s="17">
        <v>6.9</v>
      </c>
      <c r="I16" s="55">
        <v>10.3</v>
      </c>
      <c r="J16" s="16">
        <v>8</v>
      </c>
      <c r="K16" s="3">
        <v>6.5</v>
      </c>
      <c r="L16" s="2">
        <v>8</v>
      </c>
      <c r="M16" s="2">
        <v>6.8</v>
      </c>
      <c r="N16" s="17"/>
      <c r="O16" s="3"/>
      <c r="P16" s="23">
        <f t="shared" si="2"/>
        <v>3.8000000000000007</v>
      </c>
      <c r="Q16" s="21">
        <f>AVERAGE(F16:H16,J16:M16)</f>
        <v>7.1428571428571432</v>
      </c>
      <c r="R16" s="21">
        <v>0.5</v>
      </c>
      <c r="S16" s="21">
        <f t="shared" si="4"/>
        <v>7.6428571428571432</v>
      </c>
    </row>
    <row r="17" spans="1:19" ht="17" thickBot="1">
      <c r="A17" s="58"/>
      <c r="B17" s="58"/>
      <c r="C17" s="24" t="s">
        <v>24</v>
      </c>
      <c r="D17" s="25">
        <v>7.77</v>
      </c>
      <c r="E17" s="25">
        <v>2.29</v>
      </c>
      <c r="F17" s="10">
        <v>8.9</v>
      </c>
      <c r="G17" s="4">
        <v>9.5</v>
      </c>
      <c r="H17" s="12">
        <v>10.1</v>
      </c>
      <c r="I17" s="12">
        <v>11.5</v>
      </c>
      <c r="J17" s="12">
        <v>9.9</v>
      </c>
      <c r="K17" s="5">
        <v>10.7</v>
      </c>
      <c r="L17" s="56">
        <v>11.2</v>
      </c>
      <c r="M17" s="4">
        <v>9.6999999999999993</v>
      </c>
      <c r="N17" s="12"/>
      <c r="O17" s="5"/>
      <c r="P17" s="23">
        <f t="shared" si="2"/>
        <v>2.5999999999999996</v>
      </c>
      <c r="Q17" s="21">
        <f>AVERAGE(F17:M17)</f>
        <v>10.1875</v>
      </c>
      <c r="R17" s="21">
        <v>0.5</v>
      </c>
      <c r="S17" s="21">
        <f t="shared" si="4"/>
        <v>10.6875</v>
      </c>
    </row>
  </sheetData>
  <mergeCells count="10">
    <mergeCell ref="A12:E12"/>
    <mergeCell ref="A14:A17"/>
    <mergeCell ref="B14:B15"/>
    <mergeCell ref="B16:B17"/>
    <mergeCell ref="A1:Q1"/>
    <mergeCell ref="A2:E2"/>
    <mergeCell ref="A4:A7"/>
    <mergeCell ref="B4:B5"/>
    <mergeCell ref="B6:B7"/>
    <mergeCell ref="A11:S11"/>
  </mergeCells>
  <phoneticPr fontId="1" type="noConversion"/>
  <conditionalFormatting sqref="P4:P7">
    <cfRule type="cellIs" dxfId="1" priority="2" operator="greaterThan">
      <formula>2.5</formula>
    </cfRule>
  </conditionalFormatting>
  <conditionalFormatting sqref="P14:P17">
    <cfRule type="cellIs" dxfId="0" priority="1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34c87397-5fc1-491e-85e7-d6110dbe9cbd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228539477E1449577CE7A7D951B98" ma:contentTypeVersion="9" ma:contentTypeDescription="Opret et nyt dokument." ma:contentTypeScope="" ma:versionID="a28fd358234f729def4b7d48293fddae">
  <xsd:schema xmlns:xsd="http://www.w3.org/2001/XMLSchema" xmlns:xs="http://www.w3.org/2001/XMLSchema" xmlns:p="http://schemas.microsoft.com/office/2006/metadata/properties" xmlns:ns2="71c5aaf6-e6ce-465b-b873-5148d2a4c105" xmlns:ns3="c34ee549-3807-4d6f-89b0-9308128df9a4" xmlns:ns4="77f91c30-fd38-40f9-99f8-eb03b11a70a3" targetNamespace="http://schemas.microsoft.com/office/2006/metadata/properties" ma:root="true" ma:fieldsID="91cfbda0506c3c80f302e28ce51beacc" ns2:_="" ns3:_="" ns4:_="">
    <xsd:import namespace="71c5aaf6-e6ce-465b-b873-5148d2a4c105"/>
    <xsd:import namespace="c34ee549-3807-4d6f-89b0-9308128df9a4"/>
    <xsd:import namespace="77f91c30-fd38-40f9-99f8-eb03b11a70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ideFromDelv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ee549-3807-4d6f-89b0-9308128d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1c30-fd38-40f9-99f8-eb03b11a7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Props1.xml><?xml version="1.0" encoding="utf-8"?>
<ds:datastoreItem xmlns:ds="http://schemas.openxmlformats.org/officeDocument/2006/customXml" ds:itemID="{0C24ECC9-9A34-4D53-B685-9A7DEAAE56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8AF241-7521-4806-92CE-128BC4281C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F0B53E8-E276-4F4E-AE16-D456AA66A9B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CB019F5-3361-42F4-9AC7-EBFD378A0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c34ee549-3807-4d6f-89b0-9308128df9a4"/>
    <ds:schemaRef ds:uri="77f91c30-fd38-40f9-99f8-eb03b11a7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2EE068C-95F4-441F-B566-AC7BCCBA495C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7f91c30-fd38-40f9-99f8-eb03b11a70a3"/>
    <ds:schemaRef ds:uri="http://purl.org/dc/terms/"/>
    <ds:schemaRef ds:uri="c34ee549-3807-4d6f-89b0-9308128df9a4"/>
    <ds:schemaRef ds:uri="71c5aaf6-e6ce-465b-b873-5148d2a4c1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Summary-FDD</vt:lpstr>
      <vt:lpstr>Summary-TDD</vt:lpstr>
    </vt:vector>
  </TitlesOfParts>
  <Manager/>
  <Company>Huawei Technologies Co.,Ltd.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Huawei</dc:creator>
  <cp:keywords/>
  <dc:description/>
  <cp:lastModifiedBy>Apple (Manasa)</cp:lastModifiedBy>
  <cp:revision/>
  <dcterms:created xsi:type="dcterms:W3CDTF">2022-05-16T02:46:56Z</dcterms:created>
  <dcterms:modified xsi:type="dcterms:W3CDTF">2022-11-09T20:03:37Z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(3)p9arj+BJPOloChivPyZjGTwe5oO3vRe6lbRL6W3WNEFaeuEnQkdFodhQR3ITydcYpgk7BLlH
OUVRdVQfhVQel4gkVvhyLU9P3IQuXHq4I0NOq2ylPJWivm59W/6vnjLLSVnz7O5SxZqQ8z57
G8BMnutJnmhBFkd2xELC34NIX05UNHNZlUN9thak942Blxb8eXgH3M2ptms+jUAKVTaa8Afg
HNy8m4+QE4sIzObR8q</vt:lpwstr>
  </property>
  <property fmtid="{D5CDD505-2E9C-101B-9397-08002B2CF9AE}" pid="3" name="_2015_ms_pID_7253431">
    <vt:lpwstr>O9KnXpkkCRfvdKIhkFlAZR0TIMUT/IJu4zqBlqSAQ50lXAJvTnY2d7
9rZy7/ET0iWBAhKjrvZwAuAr/aJlfHEHncje55r+qlLiTlYvfy4tZCBT4NFpDEVVodWg/FQC
N3MAQLWRPT06sacwB4AjcBvecUtWJlHbPbRX0nTV2Qa2TmHZxInZNHs3rhNCyvMMYaDI98B9
MiuzqvnvFe3YiuIbF3V39VPkB2U8CmIzJJ78</vt:lpwstr>
  </property>
  <property fmtid="{D5CDD505-2E9C-101B-9397-08002B2CF9AE}" pid="4" name="ContentTypeId">
    <vt:lpwstr>0x0101002A0228539477E1449577CE7A7D951B98</vt:lpwstr>
  </property>
  <property fmtid="{D5CDD505-2E9C-101B-9397-08002B2CF9AE}" pid="5" name="_2015_ms_pID_7253432">
    <vt:lpwstr>8A==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1661357458</vt:lpwstr>
  </property>
</Properties>
</file>