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z00520787\Documents\Metting\98\tian\draft done\later submit 4, modified is needed\"/>
    </mc:Choice>
  </mc:AlternateContent>
  <bookViews>
    <workbookView xWindow="0" yWindow="285" windowWidth="20490" windowHeight="11805" tabRatio="902" activeTab="1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" i="30" l="1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<sst xmlns="http://schemas.openxmlformats.org/spreadsheetml/2006/main" count="176" uniqueCount="41">
  <si>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</si>
  <si>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</si>
  <si>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</si>
  <si>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</si>
  <si>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</si>
  <si>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</si>
  <si>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</si>
  <si>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</si>
  <si>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</si>
  <si>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</si>
  <si>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</si>
  <si>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</si>
  <si>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</si>
  <si>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</si>
  <si>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</si>
  <si>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</si>
  <si>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</si>
  <si>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</si>
  <si>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</si>
  <si>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</si>
  <si>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</si>
  <si>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</si>
  <si>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</si>
  <si>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</si>
  <si>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</si>
  <si>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</si>
  <si>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</si>
  <si>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</si>
  <si>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</si>
  <si>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</si>
  <si>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</si>
  <si>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</si>
  <si>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</si>
  <si>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</si>
  <si>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MCS</t>
    <phoneticPr fontId="11" type="noConversion"/>
  </si>
  <si>
    <t>DPS</t>
  </si>
  <si>
    <t>3GPP TSG-RAN WG4 Meeting #98-e</t>
    <phoneticPr fontId="8" type="noConversion"/>
  </si>
  <si>
    <t>Agenda: 7.15.2.1</t>
    <phoneticPr fontId="8" type="noConversion"/>
  </si>
  <si>
    <t>Electronic Meeting,  25 Jan - 5 Feb, 2020</t>
    <phoneticPr fontId="8" type="noConversion"/>
  </si>
  <si>
    <t>DPS</t>
    <phoneticPr fontId="11" type="noConversion"/>
  </si>
  <si>
    <t>R4-2101301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</si>
</sst>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);[Red]\(0.00\)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29"/>
      <scheme val="minor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29"/>
      <scheme val="minor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</cellXfs>
  <cellStyles count="5">
    <cellStyle name="Normal 2" xfId="1"/>
    <cellStyle name="常规" xfId="0" builtinId="0"/>
    <cellStyle name="常规 2" xfId="2"/>
    <cellStyle name="常规 3" xfId="4"/>
    <cellStyle name="표준 2" xfId="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 x14ac:dyDescent="0.15"/>
  <sheetData>
    <row r="1" spans="2:11" ht="37.5" customHeight="1" x14ac:dyDescent="0.1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 x14ac:dyDescent="0.15">
      <c r="B2" s="22" t="s">
        <v>36</v>
      </c>
      <c r="C2" s="23"/>
      <c r="D2" s="23"/>
      <c r="E2" s="23"/>
      <c r="F2" s="23"/>
      <c r="G2" s="23"/>
      <c r="H2" s="23"/>
      <c r="I2" s="29" t="s">
        <v>40</v>
      </c>
      <c r="J2" s="30"/>
      <c r="K2" s="3"/>
    </row>
    <row r="3" spans="2:11" ht="37.5" customHeight="1" x14ac:dyDescent="0.15">
      <c r="B3" s="13" t="s">
        <v>38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 x14ac:dyDescent="0.15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 x14ac:dyDescent="0.15">
      <c r="B5" s="11" t="s">
        <v>4</v>
      </c>
      <c r="C5" s="12"/>
      <c r="D5" s="12"/>
      <c r="E5" s="12"/>
      <c r="F5" s="12"/>
      <c r="G5" s="12"/>
      <c r="H5" s="12"/>
      <c r="I5" s="31"/>
      <c r="J5" s="31"/>
      <c r="K5" s="5"/>
    </row>
    <row r="6" spans="2:11" ht="37.5" customHeight="1" x14ac:dyDescent="0.15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 x14ac:dyDescent="0.15">
      <c r="B7" s="13" t="s">
        <v>37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 x14ac:dyDescent="0.15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 x14ac:dyDescent="0.15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 x14ac:dyDescent="0.15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 x14ac:dyDescent="0.15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 x14ac:dyDescent="0.15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 x14ac:dyDescent="0.15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 x14ac:dyDescent="0.15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Zeros="0" tabSelected="1" zoomScale="80" zoomScaleNormal="80" workbookViewId="0">
      <selection activeCell="A31" sqref="A31:AA31"/>
    </sheetView>
  </sheetViews>
  <sheetFormatPr defaultColWidth="9.375" defaultRowHeight="15" customHeight="1" x14ac:dyDescent="0.15"/>
  <cols>
    <col min="1" max="1" width="10.375" style="24" customWidth="1"/>
    <col min="2" max="5" width="9.375" style="24"/>
    <col min="6" max="6" width="11.375" style="24" customWidth="1"/>
    <col min="7" max="27" width="10" style="24" customWidth="1"/>
    <col min="28" max="16384" width="9.375" style="24"/>
  </cols>
  <sheetData>
    <row r="1" spans="1:27" ht="37.5" customHeight="1" x14ac:dyDescent="0.1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</row>
    <row r="2" spans="1:27" ht="30" customHeight="1" x14ac:dyDescent="0.15">
      <c r="A2" s="37" t="s">
        <v>18</v>
      </c>
      <c r="B2" s="37" t="s">
        <v>17</v>
      </c>
      <c r="C2" s="37" t="s">
        <v>16</v>
      </c>
      <c r="D2" s="38" t="s">
        <v>25</v>
      </c>
      <c r="E2" s="39"/>
      <c r="F2" s="37" t="s">
        <v>15</v>
      </c>
      <c r="G2" s="50" t="s">
        <v>2</v>
      </c>
      <c r="H2" s="50"/>
      <c r="I2" s="47" t="s">
        <v>33</v>
      </c>
      <c r="J2" s="48"/>
      <c r="K2" s="47" t="s">
        <v>13</v>
      </c>
      <c r="L2" s="48"/>
      <c r="M2" s="47" t="s">
        <v>11</v>
      </c>
      <c r="N2" s="48"/>
      <c r="O2" s="47" t="s">
        <v>3</v>
      </c>
      <c r="P2" s="48"/>
      <c r="Q2" s="50" t="s">
        <v>12</v>
      </c>
      <c r="R2" s="50"/>
      <c r="S2" s="50" t="s">
        <v>32</v>
      </c>
      <c r="T2" s="50"/>
      <c r="U2" s="50" t="s">
        <v>14</v>
      </c>
      <c r="V2" s="50"/>
      <c r="W2" s="50" t="s">
        <v>9</v>
      </c>
      <c r="X2" s="50"/>
      <c r="Y2" s="50" t="s">
        <v>10</v>
      </c>
      <c r="Z2" s="50"/>
      <c r="AA2" s="37" t="s">
        <v>8</v>
      </c>
    </row>
    <row r="3" spans="1:27" ht="15" customHeight="1" x14ac:dyDescent="0.15">
      <c r="A3" s="37"/>
      <c r="B3" s="37"/>
      <c r="C3" s="37"/>
      <c r="D3" s="40"/>
      <c r="E3" s="41"/>
      <c r="F3" s="37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7"/>
    </row>
    <row r="4" spans="1:27" ht="15" customHeight="1" x14ac:dyDescent="0.15">
      <c r="A4" s="49" t="s">
        <v>29</v>
      </c>
      <c r="B4" s="26">
        <v>15</v>
      </c>
      <c r="C4" s="26">
        <v>10</v>
      </c>
      <c r="D4" s="35">
        <v>870</v>
      </c>
      <c r="E4" s="36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 x14ac:dyDescent="0.15">
      <c r="A5" s="49"/>
      <c r="B5" s="26">
        <v>15</v>
      </c>
      <c r="C5" s="26">
        <v>10</v>
      </c>
      <c r="D5" s="35">
        <v>870</v>
      </c>
      <c r="E5" s="36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 x14ac:dyDescent="0.15">
      <c r="A6" s="49"/>
      <c r="B6" s="26">
        <v>30</v>
      </c>
      <c r="C6" s="26">
        <v>40</v>
      </c>
      <c r="D6" s="35">
        <v>1667</v>
      </c>
      <c r="E6" s="36"/>
      <c r="F6" s="26" t="s">
        <v>6</v>
      </c>
      <c r="G6" s="27">
        <v>10.3</v>
      </c>
      <c r="H6" s="27">
        <v>11.8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11.6</v>
      </c>
      <c r="R6" s="27">
        <v>14.1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2.4000000000000004</v>
      </c>
      <c r="X6" s="28">
        <f t="shared" si="0"/>
        <v>3</v>
      </c>
      <c r="Y6" s="28">
        <f t="shared" si="1"/>
        <v>11.118333333333332</v>
      </c>
      <c r="Z6" s="28">
        <f t="shared" ref="Z6:Z7" si="4">AVERAGE(H6,J6,L6,N6,P6,R6,T6,V6)</f>
        <v>13.201666666666666</v>
      </c>
      <c r="AA6" s="28">
        <f t="shared" si="2"/>
        <v>14.201666666666666</v>
      </c>
    </row>
    <row r="7" spans="1:27" ht="15" customHeight="1" x14ac:dyDescent="0.15">
      <c r="A7" s="49"/>
      <c r="B7" s="26">
        <v>30</v>
      </c>
      <c r="C7" s="26">
        <v>40</v>
      </c>
      <c r="D7" s="35">
        <v>1667</v>
      </c>
      <c r="E7" s="36"/>
      <c r="F7" s="26" t="s">
        <v>7</v>
      </c>
      <c r="G7" s="27">
        <v>7.5</v>
      </c>
      <c r="H7" s="27">
        <v>9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9.81</v>
      </c>
      <c r="R7" s="27">
        <v>12.31</v>
      </c>
      <c r="S7" s="27">
        <v>9.5</v>
      </c>
      <c r="T7" s="27">
        <v>12</v>
      </c>
      <c r="U7" s="27"/>
      <c r="V7" s="27"/>
      <c r="W7" s="28">
        <f t="shared" si="3"/>
        <v>3</v>
      </c>
      <c r="X7" s="28">
        <f t="shared" si="0"/>
        <v>3.3100000000000005</v>
      </c>
      <c r="Y7" s="28">
        <f>AVERAGE(G7,I7,K7,M7,O7,Q7,S7,U7)</f>
        <v>8.6566666666666681</v>
      </c>
      <c r="Z7" s="28">
        <f t="shared" si="4"/>
        <v>10.74</v>
      </c>
      <c r="AA7" s="28">
        <f t="shared" si="2"/>
        <v>11.74</v>
      </c>
    </row>
    <row r="11" spans="1:27" ht="37.5" customHeight="1" x14ac:dyDescent="0.15">
      <c r="A11" s="44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</row>
    <row r="12" spans="1:27" ht="30" customHeight="1" x14ac:dyDescent="0.15">
      <c r="A12" s="37" t="s">
        <v>18</v>
      </c>
      <c r="B12" s="37" t="s">
        <v>17</v>
      </c>
      <c r="C12" s="37" t="s">
        <v>21</v>
      </c>
      <c r="D12" s="38" t="s">
        <v>22</v>
      </c>
      <c r="E12" s="39"/>
      <c r="F12" s="37" t="s">
        <v>15</v>
      </c>
      <c r="G12" s="50" t="s">
        <v>2</v>
      </c>
      <c r="H12" s="50"/>
      <c r="I12" s="47" t="s">
        <v>33</v>
      </c>
      <c r="J12" s="48"/>
      <c r="K12" s="47" t="s">
        <v>13</v>
      </c>
      <c r="L12" s="48"/>
      <c r="M12" s="47" t="s">
        <v>11</v>
      </c>
      <c r="N12" s="48"/>
      <c r="O12" s="47" t="s">
        <v>3</v>
      </c>
      <c r="P12" s="48"/>
      <c r="Q12" s="50" t="s">
        <v>12</v>
      </c>
      <c r="R12" s="50"/>
      <c r="S12" s="50" t="s">
        <v>32</v>
      </c>
      <c r="T12" s="50"/>
      <c r="U12" s="50" t="s">
        <v>14</v>
      </c>
      <c r="V12" s="50"/>
      <c r="W12" s="50" t="s">
        <v>9</v>
      </c>
      <c r="X12" s="50"/>
      <c r="Y12" s="50" t="s">
        <v>10</v>
      </c>
      <c r="Z12" s="50"/>
      <c r="AA12" s="37" t="s">
        <v>8</v>
      </c>
    </row>
    <row r="13" spans="1:27" ht="15" customHeight="1" x14ac:dyDescent="0.15">
      <c r="A13" s="37"/>
      <c r="B13" s="37"/>
      <c r="C13" s="37"/>
      <c r="D13" s="40"/>
      <c r="E13" s="41"/>
      <c r="F13" s="37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7"/>
    </row>
    <row r="14" spans="1:27" ht="15" customHeight="1" x14ac:dyDescent="0.15">
      <c r="A14" s="49" t="s">
        <v>28</v>
      </c>
      <c r="B14" s="26">
        <v>15</v>
      </c>
      <c r="C14" s="26">
        <v>10</v>
      </c>
      <c r="D14" s="35">
        <v>972</v>
      </c>
      <c r="E14" s="36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 x14ac:dyDescent="0.15">
      <c r="A15" s="49"/>
      <c r="B15" s="26">
        <v>15</v>
      </c>
      <c r="C15" s="26">
        <v>10</v>
      </c>
      <c r="D15" s="35">
        <v>972</v>
      </c>
      <c r="E15" s="36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 x14ac:dyDescent="0.15">
      <c r="A16" s="49"/>
      <c r="B16" s="26">
        <v>30</v>
      </c>
      <c r="C16" s="26">
        <v>40</v>
      </c>
      <c r="D16" s="35">
        <v>1667</v>
      </c>
      <c r="E16" s="36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 x14ac:dyDescent="0.15">
      <c r="A17" s="49"/>
      <c r="B17" s="26">
        <v>30</v>
      </c>
      <c r="C17" s="26">
        <v>40</v>
      </c>
      <c r="D17" s="35">
        <v>1667</v>
      </c>
      <c r="E17" s="36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 x14ac:dyDescent="0.15">
      <c r="A21" s="44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/>
    </row>
    <row r="22" spans="1:27" ht="30" customHeight="1" x14ac:dyDescent="0.15">
      <c r="A22" s="37" t="s">
        <v>18</v>
      </c>
      <c r="B22" s="37" t="s">
        <v>17</v>
      </c>
      <c r="C22" s="37" t="s">
        <v>16</v>
      </c>
      <c r="D22" s="38" t="s">
        <v>5</v>
      </c>
      <c r="E22" s="39"/>
      <c r="F22" s="37" t="s">
        <v>15</v>
      </c>
      <c r="G22" s="50" t="s">
        <v>2</v>
      </c>
      <c r="H22" s="50"/>
      <c r="I22" s="47" t="s">
        <v>33</v>
      </c>
      <c r="J22" s="48"/>
      <c r="K22" s="47" t="s">
        <v>13</v>
      </c>
      <c r="L22" s="48"/>
      <c r="M22" s="47" t="s">
        <v>11</v>
      </c>
      <c r="N22" s="48"/>
      <c r="O22" s="47" t="s">
        <v>3</v>
      </c>
      <c r="P22" s="48"/>
      <c r="Q22" s="50" t="s">
        <v>12</v>
      </c>
      <c r="R22" s="50"/>
      <c r="S22" s="50" t="s">
        <v>32</v>
      </c>
      <c r="T22" s="50"/>
      <c r="U22" s="50" t="s">
        <v>14</v>
      </c>
      <c r="V22" s="50"/>
      <c r="W22" s="50" t="s">
        <v>9</v>
      </c>
      <c r="X22" s="50"/>
      <c r="Y22" s="50" t="s">
        <v>10</v>
      </c>
      <c r="Z22" s="50"/>
      <c r="AA22" s="37" t="s">
        <v>8</v>
      </c>
    </row>
    <row r="23" spans="1:27" ht="15" customHeight="1" x14ac:dyDescent="0.15">
      <c r="A23" s="37"/>
      <c r="B23" s="37"/>
      <c r="C23" s="37"/>
      <c r="D23" s="40"/>
      <c r="E23" s="41"/>
      <c r="F23" s="37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7"/>
    </row>
    <row r="24" spans="1:27" ht="15" customHeight="1" x14ac:dyDescent="0.15">
      <c r="A24" s="49" t="s">
        <v>27</v>
      </c>
      <c r="B24" s="26">
        <v>15</v>
      </c>
      <c r="C24" s="26">
        <v>10</v>
      </c>
      <c r="D24" s="35">
        <v>600</v>
      </c>
      <c r="E24" s="36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 x14ac:dyDescent="0.15">
      <c r="A25" s="49"/>
      <c r="B25" s="26">
        <v>15</v>
      </c>
      <c r="C25" s="26">
        <v>10</v>
      </c>
      <c r="D25" s="35">
        <v>600</v>
      </c>
      <c r="E25" s="36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 x14ac:dyDescent="0.15">
      <c r="A26" s="49"/>
      <c r="B26" s="26">
        <v>30</v>
      </c>
      <c r="C26" s="26">
        <v>40</v>
      </c>
      <c r="D26" s="35">
        <v>1200</v>
      </c>
      <c r="E26" s="36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 x14ac:dyDescent="0.15">
      <c r="A27" s="49"/>
      <c r="B27" s="26">
        <v>30</v>
      </c>
      <c r="C27" s="26">
        <v>40</v>
      </c>
      <c r="D27" s="35">
        <v>1200</v>
      </c>
      <c r="E27" s="36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 x14ac:dyDescent="0.15">
      <c r="A31" s="44" t="s">
        <v>35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1:27" ht="30" customHeight="1" x14ac:dyDescent="0.15">
      <c r="A32" s="37" t="s">
        <v>18</v>
      </c>
      <c r="B32" s="37" t="s">
        <v>17</v>
      </c>
      <c r="C32" s="37" t="s">
        <v>16</v>
      </c>
      <c r="D32" s="37" t="s">
        <v>5</v>
      </c>
      <c r="E32" s="37" t="s">
        <v>34</v>
      </c>
      <c r="F32" s="42" t="s">
        <v>15</v>
      </c>
      <c r="G32" s="47" t="s">
        <v>2</v>
      </c>
      <c r="H32" s="48"/>
      <c r="I32" s="47" t="s">
        <v>33</v>
      </c>
      <c r="J32" s="48"/>
      <c r="K32" s="47" t="s">
        <v>13</v>
      </c>
      <c r="L32" s="48"/>
      <c r="M32" s="47" t="s">
        <v>11</v>
      </c>
      <c r="N32" s="48"/>
      <c r="O32" s="47" t="s">
        <v>3</v>
      </c>
      <c r="P32" s="48"/>
      <c r="Q32" s="47" t="s">
        <v>12</v>
      </c>
      <c r="R32" s="48"/>
      <c r="S32" s="47" t="s">
        <v>32</v>
      </c>
      <c r="T32" s="48"/>
      <c r="U32" s="47" t="s">
        <v>14</v>
      </c>
      <c r="V32" s="48"/>
      <c r="W32" s="47" t="s">
        <v>9</v>
      </c>
      <c r="X32" s="48"/>
      <c r="Y32" s="47" t="s">
        <v>10</v>
      </c>
      <c r="Z32" s="48"/>
      <c r="AA32" s="42" t="s">
        <v>8</v>
      </c>
    </row>
    <row r="33" spans="1:27" ht="15" customHeight="1" x14ac:dyDescent="0.15">
      <c r="A33" s="37"/>
      <c r="B33" s="37"/>
      <c r="C33" s="37"/>
      <c r="D33" s="37"/>
      <c r="E33" s="37"/>
      <c r="F33" s="43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3"/>
    </row>
    <row r="34" spans="1:27" ht="15" customHeight="1" x14ac:dyDescent="0.15">
      <c r="A34" s="32" t="s">
        <v>39</v>
      </c>
      <c r="B34" s="26">
        <v>15</v>
      </c>
      <c r="C34" s="26">
        <v>10</v>
      </c>
      <c r="D34" s="26">
        <v>870</v>
      </c>
      <c r="E34" s="26">
        <v>17</v>
      </c>
      <c r="F34" s="26" t="s">
        <v>6</v>
      </c>
      <c r="G34" s="27"/>
      <c r="H34" s="27"/>
      <c r="I34" s="27"/>
      <c r="J34" s="27"/>
      <c r="K34" s="27">
        <v>10.1</v>
      </c>
      <c r="L34" s="27">
        <v>12.1</v>
      </c>
      <c r="M34" s="27">
        <v>9.75</v>
      </c>
      <c r="N34" s="27">
        <v>11.75</v>
      </c>
      <c r="O34" s="27">
        <v>11</v>
      </c>
      <c r="P34" s="27">
        <v>13.5</v>
      </c>
      <c r="Q34" s="27">
        <v>10.7</v>
      </c>
      <c r="R34" s="27">
        <v>13.2</v>
      </c>
      <c r="S34" s="27"/>
      <c r="T34" s="27"/>
      <c r="U34" s="27"/>
      <c r="V34" s="27"/>
      <c r="W34" s="28">
        <f t="shared" ref="W34:W35" si="15">MAX(G34,I34,K34,M34,O34,Q34,S34,U34)-MIN(G34,I34,K34,M34,O34,Q34,S34,U34)</f>
        <v>1.25</v>
      </c>
      <c r="X34" s="28">
        <f t="shared" ref="X34" si="16">MAX(H34,J34,L34,N34,P34,R34,T34,V34)-MIN(H34,J34,L34,N34,P34,R34,T34,V34)</f>
        <v>1.75</v>
      </c>
      <c r="Y34" s="28">
        <f t="shared" ref="Y34:Y35" si="17">AVERAGE(G34,I34,K34,M34,O34,Q34,S34,U34)</f>
        <v>10.387499999999999</v>
      </c>
      <c r="Z34" s="28">
        <f t="shared" ref="Z34" si="18">AVERAGE(H34,J34,L34,N34,P34,R34,T34,V34)</f>
        <v>12.637499999999999</v>
      </c>
      <c r="AA34" s="28">
        <f>Z34+0.8</f>
        <v>13.4375</v>
      </c>
    </row>
    <row r="35" spans="1:27" ht="15" customHeight="1" x14ac:dyDescent="0.15">
      <c r="A35" s="33"/>
      <c r="B35" s="26">
        <v>15</v>
      </c>
      <c r="C35" s="26">
        <v>10</v>
      </c>
      <c r="D35" s="26">
        <v>870</v>
      </c>
      <c r="E35" s="26">
        <v>17</v>
      </c>
      <c r="F35" s="26" t="s">
        <v>7</v>
      </c>
      <c r="G35" s="27"/>
      <c r="H35" s="27"/>
      <c r="I35" s="27"/>
      <c r="J35" s="27"/>
      <c r="K35" s="27">
        <v>7.3</v>
      </c>
      <c r="L35" s="27">
        <v>9.3000000000000007</v>
      </c>
      <c r="M35" s="27">
        <v>6.9</v>
      </c>
      <c r="N35" s="27">
        <v>8.9</v>
      </c>
      <c r="O35" s="27">
        <v>8.1</v>
      </c>
      <c r="P35" s="27">
        <v>10.6</v>
      </c>
      <c r="Q35" s="27">
        <v>7.89</v>
      </c>
      <c r="R35" s="27">
        <v>10.39</v>
      </c>
      <c r="S35" s="27"/>
      <c r="T35" s="27"/>
      <c r="U35" s="27"/>
      <c r="V35" s="27"/>
      <c r="W35" s="28">
        <f t="shared" si="15"/>
        <v>1.1999999999999993</v>
      </c>
      <c r="X35" s="28">
        <f>MAX(H35,J35,L35,N35,P35,R35,T35,V35)-MIN(H35,J35,L35,N35,P35,R35,T35,V35)</f>
        <v>1.6999999999999993</v>
      </c>
      <c r="Y35" s="28">
        <f t="shared" si="17"/>
        <v>7.5474999999999994</v>
      </c>
      <c r="Z35" s="28">
        <f>AVERAGE(H35,J35,L35,N35,P35,R35,T35,V35)</f>
        <v>9.7975000000000012</v>
      </c>
      <c r="AA35" s="28">
        <f>Z35+0.8</f>
        <v>10.597500000000002</v>
      </c>
    </row>
    <row r="36" spans="1:27" ht="15" customHeight="1" x14ac:dyDescent="0.15">
      <c r="A36" s="33"/>
      <c r="B36" s="26">
        <v>30</v>
      </c>
      <c r="C36" s="26">
        <v>40</v>
      </c>
      <c r="D36" s="26">
        <v>1667</v>
      </c>
      <c r="E36" s="26">
        <v>17</v>
      </c>
      <c r="F36" s="26" t="s">
        <v>6</v>
      </c>
      <c r="G36" s="27">
        <v>10.199999999999999</v>
      </c>
      <c r="H36" s="27">
        <v>11.7</v>
      </c>
      <c r="I36" s="27"/>
      <c r="J36" s="27"/>
      <c r="K36" s="27">
        <v>9.6999999999999993</v>
      </c>
      <c r="L36" s="27">
        <v>11.7</v>
      </c>
      <c r="M36" s="27">
        <v>9.7200000000000006</v>
      </c>
      <c r="N36" s="27">
        <v>11.72</v>
      </c>
      <c r="O36" s="27">
        <v>11</v>
      </c>
      <c r="P36" s="27">
        <v>13.5</v>
      </c>
      <c r="Q36" s="27">
        <v>10.19</v>
      </c>
      <c r="R36" s="27">
        <v>12.69</v>
      </c>
      <c r="S36" s="27"/>
      <c r="T36" s="27"/>
      <c r="U36" s="27"/>
      <c r="V36" s="27"/>
      <c r="W36" s="28">
        <f t="shared" ref="W36:W37" si="19">MAX(G36,I36,K36,M36,O36,Q36,S36,U36)-MIN(G36,I36,K36,M36,O36,Q36,S36,U36)</f>
        <v>1.3000000000000007</v>
      </c>
      <c r="X36" s="28">
        <f t="shared" ref="X36" si="20">MAX(H36,J36,L36,N36,P36,R36,T36,V36)-MIN(H36,J36,L36,N36,P36,R36,T36,V36)</f>
        <v>1.8000000000000007</v>
      </c>
      <c r="Y36" s="28">
        <f t="shared" ref="Y36:Y37" si="21">AVERAGE(G36,I36,K36,M36,O36,Q36,S36,U36)</f>
        <v>10.161999999999999</v>
      </c>
      <c r="Z36" s="28">
        <f t="shared" ref="Z36" si="22">AVERAGE(H36,J36,L36,N36,P36,R36,T36,V36)</f>
        <v>12.261999999999999</v>
      </c>
      <c r="AA36" s="28">
        <f>Z36+0.8</f>
        <v>13.061999999999999</v>
      </c>
    </row>
    <row r="37" spans="1:27" ht="15" customHeight="1" x14ac:dyDescent="0.15">
      <c r="A37" s="34"/>
      <c r="B37" s="26">
        <v>30</v>
      </c>
      <c r="C37" s="26">
        <v>40</v>
      </c>
      <c r="D37" s="26">
        <v>1667</v>
      </c>
      <c r="E37" s="26">
        <v>17</v>
      </c>
      <c r="F37" s="26" t="s">
        <v>7</v>
      </c>
      <c r="G37" s="27">
        <v>7.3</v>
      </c>
      <c r="H37" s="27">
        <v>8.8000000000000007</v>
      </c>
      <c r="I37" s="27"/>
      <c r="J37" s="27"/>
      <c r="K37" s="27">
        <v>7.2</v>
      </c>
      <c r="L37" s="27">
        <v>9.1999999999999993</v>
      </c>
      <c r="M37" s="27">
        <v>6.84</v>
      </c>
      <c r="N37" s="27">
        <v>8.84</v>
      </c>
      <c r="O37" s="27">
        <v>8.1</v>
      </c>
      <c r="P37" s="27">
        <v>10.6</v>
      </c>
      <c r="Q37" s="27">
        <v>7.71</v>
      </c>
      <c r="R37" s="27">
        <v>10.210000000000001</v>
      </c>
      <c r="S37" s="27"/>
      <c r="T37" s="27"/>
      <c r="U37" s="27"/>
      <c r="V37" s="27"/>
      <c r="W37" s="28">
        <f t="shared" si="19"/>
        <v>1.2599999999999998</v>
      </c>
      <c r="X37" s="28">
        <f>MAX(H37,J37,L37,N37,P37,R37,T37,V37)-MIN(H37,J37,L37,N37,P37,R37,T37,V37)</f>
        <v>1.7999999999999989</v>
      </c>
      <c r="Y37" s="28">
        <f t="shared" si="21"/>
        <v>7.43</v>
      </c>
      <c r="Z37" s="28">
        <f>AVERAGE(H37,J37,L37,N37,P37,R37,T37,V37)</f>
        <v>9.5299999999999994</v>
      </c>
      <c r="AA37" s="28">
        <f>Z37+0.8</f>
        <v>10.33</v>
      </c>
    </row>
  </sheetData>
  <mergeCells count="85">
    <mergeCell ref="I2:J2"/>
    <mergeCell ref="I12:J12"/>
    <mergeCell ref="I22:J22"/>
    <mergeCell ref="W2:X2"/>
    <mergeCell ref="Y2:Z2"/>
    <mergeCell ref="U2:V2"/>
    <mergeCell ref="Q2:R2"/>
    <mergeCell ref="S2:T2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A34:A37"/>
    <mergeCell ref="D27:E27"/>
    <mergeCell ref="D32:D33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</mergeCells>
  <phoneticPr fontId="11" type="noConversion"/>
  <conditionalFormatting sqref="W4:W7 W14:W17 W24:W27 W34:W37">
    <cfRule type="cellIs" dxfId="18" priority="123" operator="greaterThan">
      <formula>2.5</formula>
    </cfRule>
  </conditionalFormatting>
  <conditionalFormatting sqref="G4 I4 K4 M4 O4 Q4 S4 U4">
    <cfRule type="expression" dxfId="17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6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5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4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3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2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1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0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9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8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7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6" priority="17">
      <formula>AND($W$27&gt;2.5,OR(G27=MAX($G$27,$I$27,$K$27,$M$27,$O$27,$Q$27,$S$27,$U$27),G27=MIN($G$27,$I$27,$K$27,$M$27,$O$27,$Q$27,$S$27,$U$27)))</formula>
    </cfRule>
  </conditionalFormatting>
  <conditionalFormatting sqref="I34 K34 M34 O34 Q34 S34 U34">
    <cfRule type="expression" dxfId="5" priority="8">
      <formula>AND($W$34&gt;2.5,OR(I34=MAX($G$34,$I$34,$K$34,$M$34,$O$34,$Q$34,$S$34,$U$34),I34=MIN($G$34,$I$34,$K$34,$M$34,$O$34,$Q$34,$S$34,$U$34)))</formula>
    </cfRule>
  </conditionalFormatting>
  <conditionalFormatting sqref="G34">
    <cfRule type="expression" dxfId="4" priority="6">
      <formula>AND($W$34&gt;2.5,OR(G34=MAX($G$34,$I$34,$K$34,$M$34,$O$34,$Q$34,$S$34,$U$34),G34=MIN($G$34,$I$34,$K$34,$M$34,$O$34,$Q$34,$S$34,$U$34)))</formula>
    </cfRule>
  </conditionalFormatting>
  <conditionalFormatting sqref="G35 I35 K35 M35 O35 Q35 S35 U35">
    <cfRule type="expression" dxfId="3" priority="5">
      <formula>AND($W$35&gt;2.5,OR(G35=MAX($G$35,$I$35,$K$35,$M$35,$O$35,$Q$35,$S$35,$U$35),G35=MIN($G$35,$I$35,$K$35,$M$35,$O$35,$Q$35,$S$35,$U$35)))</formula>
    </cfRule>
  </conditionalFormatting>
  <conditionalFormatting sqref="I36 K36 M36 O36 Q36 S36 U36">
    <cfRule type="expression" dxfId="2" priority="4">
      <formula>AND($W$36&gt;2.5,OR(I36=MAX($G$36,$I$36,$K$36,$M$36,$O$36,$Q$36,$S$36,$U$36),I36=MIN($G$36,$I$36,$K$36,$M$36,$O$36,$Q$36,$S$36,$U$36)))</formula>
    </cfRule>
  </conditionalFormatting>
  <conditionalFormatting sqref="G36">
    <cfRule type="expression" dxfId="1" priority="2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0" priority="1">
      <formula>AND($W$37&gt;2.5,OR(G37=MAX($G$37,$I$37,$K$37,$M$37,$O$37,$Q$37,$S$37,$U$37),G37=MIN($G$37,$I$37,$K$37,$M$37,$O$37,$Q$37,$S$37,$U$37)))</formula>
    </cfRule>
  </conditionalFormatting>
  <pageMargins left="0.7" right="0.7" top="0.75" bottom="0.75" header="0.3" footer="0.3"/>
  <pageSetup paperSize="9" orientation="portrait" r:id="rId1"/>
  <ignoredErrors>
    <ignoredError sqref="AA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C2678-F79B-47DB-BB99-CED8B7466795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Huawei</cp:lastModifiedBy>
  <cp:lastPrinted>2021-01-07T11:49:35Z</cp:lastPrinted>
  <dcterms:created xsi:type="dcterms:W3CDTF">2019-02-06T14:51:13Z</dcterms:created>
  <dcterms:modified xsi:type="dcterms:W3CDTF">2021-01-25T09:46:38Z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(3)rxOfP1+Fqu9MXHCgtQxQYgZY0bE7ORjxUN7XFPTFoU5IjjfBc2Xh0Hiai2AcD1I2QyeMOG5i
ffVky/msC60fXnF0O+CpomSnezT97Qt1WLz/C7FihincXSvroZWfVeG6XsDs5cb4plfCCQW3
HGUbeCk5qa4guY/r5yWK19DFm4a189QJ6NVC+ZQ3KswRTRdCAaQgCmUE3X1IKkWZM32u3POL
ve90GwtKwYQHDZxfVa</vt:lpwstr>
  </property>
  <property fmtid="{D5CDD505-2E9C-101B-9397-08002B2CF9AE}" pid="5" name="_2015_ms_pID_7253431">
    <vt:lpwstr>R064mHFqu9KhBPdn2U1w1ZZ1EdbDc/aZouYCwm2+45hdXZLNc0ipaM
h/HLFqsXF8VurshG8VHMGW1lOsv51KLNYFTYEGb+Ip10NB8jl1Crb+n/N+ZL/Z5rNRWHHTk4
8MLB49X0vhPao5iPpLyRA0giyQaYLlZSj222YBP9gK0GGPs0M6jASL5ZsH+3Kwi9fzwaGFak
lFUbGb4tSCOH2S48krAK4JWfJQhCbgqEsTtb</vt:lpwstr>
  </property>
  <property fmtid="{D5CDD505-2E9C-101B-9397-08002B2CF9AE}" pid="6" name="_2015_ms_pID_7253432">
    <vt:lpwstr>MvL8tZKEGDBjLFFeQCjCwyU=</vt:lpwstr>
  </property>
  <property fmtid="{D5CDD505-2E9C-101B-9397-08002B2CF9AE}" pid="7" name="TitusGUID">
    <vt:lpwstr>3b4037de-44d5-43f8-80c4-f7dceaa4c81f</vt:lpwstr>
  </property>
  <property fmtid="{D5CDD505-2E9C-101B-9397-08002B2CF9AE}" pid="8" name="CTP_TimeStamp">
    <vt:lpwstr>2020-04-24 06:34:22Z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ContentTypeId">
    <vt:lpwstr>0x0101004E7F3A218EAD9D498A2F00761B277E67</vt:lpwstr>
  </property>
  <property fmtid="{D5CDD505-2E9C-101B-9397-08002B2CF9AE}" pid="13" name="CTPClassification">
    <vt:lpwstr>CTP_NT</vt:lpwstr>
  </property>
  <property fmtid="{D5CDD505-2E9C-101B-9397-08002B2CF9AE}" pid="14" name="_readonly">
    <vt:lpwstr/>
  </property>
  <property fmtid="{D5CDD505-2E9C-101B-9397-08002B2CF9AE}" pid="15" name="_change">
    <vt:lpwstr/>
  </property>
  <property fmtid="{D5CDD505-2E9C-101B-9397-08002B2CF9AE}" pid="16" name="_full-control">
    <vt:lpwstr/>
  </property>
  <property fmtid="{D5CDD505-2E9C-101B-9397-08002B2CF9AE}" pid="17" name="sflag">
    <vt:lpwstr>1611557585</vt:lpwstr>
  </property>
</Properties>
</file>