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00502554\Desktop\文档\提案\RAN4#102\Simulation results\"/>
    </mc:Choice>
  </mc:AlternateContent>
  <bookViews>
    <workbookView xWindow="-38700" yWindow="10515" windowWidth="28800" windowHeight="15540" tabRatio="672"/>
  </bookViews>
  <sheets>
    <sheet name="Title" sheetId="1" r:id="rId1"/>
    <sheet name="Sheet1" sheetId="23" r:id="rId2"/>
    <sheet name="Summary-SINR" sheetId="20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3" l="1"/>
  <c r="P7" i="23"/>
  <c r="P8" i="23"/>
  <c r="P9" i="23"/>
  <c r="P10" i="23"/>
  <c r="P5" i="23"/>
  <c r="O6" i="23"/>
  <c r="O7" i="23"/>
  <c r="O8" i="23"/>
  <c r="O9" i="23"/>
  <c r="O10" i="23"/>
  <c r="O5" i="23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Y34" i="20" s="1"/>
  <c r="V34" i="20"/>
  <c r="U34" i="20"/>
  <c r="X33" i="20"/>
  <c r="W33" i="20"/>
  <c r="V33" i="20"/>
  <c r="U33" i="20"/>
  <c r="X32" i="20"/>
  <c r="W32" i="20"/>
  <c r="Y32" i="20" s="1"/>
  <c r="V32" i="20"/>
  <c r="U32" i="20"/>
  <c r="X31" i="20"/>
  <c r="W31" i="20"/>
  <c r="V31" i="20"/>
  <c r="U31" i="20"/>
  <c r="X30" i="20"/>
  <c r="W30" i="20"/>
  <c r="Y30" i="20" s="1"/>
  <c r="V30" i="20"/>
  <c r="U30" i="20"/>
  <c r="X29" i="20"/>
  <c r="W29" i="20"/>
  <c r="V29" i="20"/>
  <c r="U29" i="20"/>
  <c r="X28" i="20"/>
  <c r="W28" i="20"/>
  <c r="Y28" i="20" s="1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V8" i="20"/>
  <c r="X7" i="20"/>
  <c r="W7" i="20"/>
  <c r="V7" i="20"/>
  <c r="U7" i="20"/>
  <c r="X6" i="20"/>
  <c r="W6" i="20"/>
  <c r="V6" i="20"/>
  <c r="U6" i="20"/>
  <c r="W8" i="20" l="1"/>
  <c r="U20" i="20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8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<sst xmlns="http://schemas.openxmlformats.org/spreadsheetml/2006/main" count="148" uniqueCount="61">
  <si>
    <t>Intel</t>
  </si>
  <si>
    <t>Company 7</t>
  </si>
  <si>
    <t>Span</t>
  </si>
  <si>
    <t>TDLA</t>
  </si>
  <si>
    <t>TDLC</t>
  </si>
  <si>
    <t>MCS 4</t>
  </si>
  <si>
    <t>MCS 13</t>
  </si>
  <si>
    <t>DIP1</t>
  </si>
  <si>
    <t>DIP2</t>
  </si>
  <si>
    <t>Duplex mode</t>
  </si>
  <si>
    <t>Channel model</t>
  </si>
  <si>
    <t>MCS</t>
  </si>
  <si>
    <t>N/A</t>
  </si>
  <si>
    <t>MMSE-MRC</t>
  </si>
  <si>
    <t>MMSE-IRC</t>
  </si>
  <si>
    <t>Company 4</t>
  </si>
  <si>
    <t>Company 5</t>
  </si>
  <si>
    <t>Company 6</t>
  </si>
  <si>
    <t>SINR for 70% of Max T-put</t>
  </si>
  <si>
    <t>Parameters</t>
  </si>
  <si>
    <t>Avarage</t>
  </si>
  <si>
    <t>MMSE-IRC gain</t>
  </si>
  <si>
    <t>FDD
(15 kHz, 10 MHz)</t>
  </si>
  <si>
    <t>TDD
(30 kHz, 40 MHz)</t>
  </si>
  <si>
    <t>2 Rx</t>
  </si>
  <si>
    <t>4 Rx</t>
  </si>
  <si>
    <t>Number of UE Rx antenna</t>
  </si>
  <si>
    <t>Huawei</t>
    <phoneticPr fontId="1" type="noConversion"/>
  </si>
  <si>
    <t>Ericsson</t>
  </si>
  <si>
    <t>MTK</t>
    <phoneticPr fontId="1" type="noConversion"/>
  </si>
  <si>
    <t>TDLC300-100</t>
    <phoneticPr fontId="1" type="noConversion"/>
  </si>
  <si>
    <t>Duplex mode</t>
    <phoneticPr fontId="1" type="noConversion"/>
  </si>
  <si>
    <t>TDD</t>
    <phoneticPr fontId="1" type="noConversion"/>
  </si>
  <si>
    <t>TDLA30-10</t>
    <phoneticPr fontId="1" type="noConversion"/>
  </si>
  <si>
    <t>Rank 2+2</t>
    <phoneticPr fontId="1" type="noConversion"/>
  </si>
  <si>
    <t>Propagation conditions</t>
    <phoneticPr fontId="1" type="noConversion"/>
  </si>
  <si>
    <t>Intel</t>
    <phoneticPr fontId="1" type="noConversion"/>
  </si>
  <si>
    <t xml:space="preserve">Receiver Type </t>
    <phoneticPr fontId="1" type="noConversion"/>
  </si>
  <si>
    <t>MCS</t>
    <phoneticPr fontId="1" type="noConversion"/>
  </si>
  <si>
    <t>Rank allocation</t>
    <phoneticPr fontId="1" type="noConversion"/>
  </si>
  <si>
    <t>Rank 1+1</t>
    <phoneticPr fontId="1" type="noConversion"/>
  </si>
  <si>
    <t>Antenna configuation</t>
    <phoneticPr fontId="1" type="noConversion"/>
  </si>
  <si>
    <t>2T2R</t>
    <phoneticPr fontId="1" type="noConversion"/>
  </si>
  <si>
    <t>2T4R</t>
    <phoneticPr fontId="1" type="noConversion"/>
  </si>
  <si>
    <t xml:space="preserve">PMI </t>
    <phoneticPr fontId="1" type="noConversion"/>
  </si>
  <si>
    <t>Random</t>
    <phoneticPr fontId="1" type="noConversion"/>
  </si>
  <si>
    <t xml:space="preserve">Orthogonal </t>
    <phoneticPr fontId="1" type="noConversion"/>
  </si>
  <si>
    <t>4T4R</t>
    <phoneticPr fontId="1" type="noConversion"/>
  </si>
  <si>
    <t>FDD</t>
    <phoneticPr fontId="1" type="noConversion"/>
  </si>
  <si>
    <t xml:space="preserve">Bandwidth/SCS </t>
    <phoneticPr fontId="1" type="noConversion"/>
  </si>
  <si>
    <t>10MHz/15kHz</t>
    <phoneticPr fontId="1" type="noConversion"/>
  </si>
  <si>
    <t>MMSE-IRC</t>
    <phoneticPr fontId="1" type="noConversion"/>
  </si>
  <si>
    <t>40MHz/30kHz</t>
    <phoneticPr fontId="1" type="noConversion"/>
  </si>
  <si>
    <t>Apple</t>
    <phoneticPr fontId="1" type="noConversion"/>
  </si>
  <si>
    <t>Huawei</t>
    <phoneticPr fontId="1" type="noConversion"/>
  </si>
  <si>
    <t>Ericsson</t>
    <phoneticPr fontId="1" type="noConversion"/>
  </si>
  <si>
    <t>Span</t>
    <phoneticPr fontId="1" type="noConversion"/>
  </si>
  <si>
    <t>SNR(dB) @ 70% of max TP</t>
    <phoneticPr fontId="1" type="noConversion"/>
  </si>
  <si>
    <t xml:space="preserve">Parameters </t>
    <phoneticPr fontId="1" type="noConversion"/>
  </si>
  <si>
    <t>Average</t>
    <phoneticPr fontId="1" type="noConversion"/>
  </si>
  <si>
    <t>Qualcomm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</si>
</sst>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76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B3CBF07-2256-4005-9BB0-1BA5856177F8}"/>
            </a:ext>
          </a:extLst>
        </xdr:cNvPr>
        <xdr:cNvSpPr txBox="1"/>
      </xdr:nvSpPr>
      <xdr:spPr>
        <a:xfrm>
          <a:off x="609599" y="190500"/>
          <a:ext cx="6096001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RAN4#102-e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R4-2205797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 Feb 21st – Mar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3th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10.12.2.2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Huawei, HiSilicon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for intra cell inter user MMSE-IRC receiver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used to collect the simulation results 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MMSE-IRC receiver for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intra cell inter user interference 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R4-2203011, Way Forward on MMSE-IRC for intra-cell inter- user interference. Huawei, HiSilicon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7" sqref="F37"/>
    </sheetView>
  </sheetViews>
  <sheetFormatPr defaultColWidth="8.875" defaultRowHeight="14.25" x14ac:dyDescent="0.2"/>
  <sheetData/>
  <phoneticPr fontId="1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L18" sqref="L18"/>
    </sheetView>
  </sheetViews>
  <sheetFormatPr defaultRowHeight="14.25" x14ac:dyDescent="0.2"/>
  <cols>
    <col min="1" max="2" width="15.25" customWidth="1"/>
    <col min="3" max="3" width="12.5" customWidth="1"/>
    <col min="4" max="4" width="17.125" customWidth="1"/>
    <col min="5" max="5" width="24.125" customWidth="1"/>
    <col min="6" max="6" width="13.875" customWidth="1"/>
    <col min="7" max="8" width="18" customWidth="1"/>
    <col min="9" max="9" width="21.125" customWidth="1"/>
    <col min="13" max="14" width="11.75" customWidth="1"/>
  </cols>
  <sheetData>
    <row r="2" spans="1:16" ht="15" thickBot="1" x14ac:dyDescent="0.25"/>
    <row r="3" spans="1:16" ht="15" thickBot="1" x14ac:dyDescent="0.25">
      <c r="A3" s="75" t="s">
        <v>58</v>
      </c>
      <c r="B3" s="76"/>
      <c r="C3" s="76"/>
      <c r="D3" s="76"/>
      <c r="E3" s="76"/>
      <c r="F3" s="76"/>
      <c r="G3" s="76"/>
      <c r="H3" s="77"/>
      <c r="I3" s="80" t="s">
        <v>57</v>
      </c>
      <c r="J3" s="81"/>
      <c r="K3" s="81"/>
      <c r="L3" s="81"/>
      <c r="M3" s="81"/>
      <c r="N3" s="82"/>
      <c r="O3" s="89" t="s">
        <v>56</v>
      </c>
      <c r="P3" s="89" t="s">
        <v>59</v>
      </c>
    </row>
    <row r="4" spans="1:16" ht="15" thickBot="1" x14ac:dyDescent="0.25">
      <c r="A4" s="78" t="s">
        <v>37</v>
      </c>
      <c r="B4" s="78" t="s">
        <v>38</v>
      </c>
      <c r="C4" s="78" t="s">
        <v>31</v>
      </c>
      <c r="D4" s="78" t="s">
        <v>49</v>
      </c>
      <c r="E4" s="78" t="s">
        <v>35</v>
      </c>
      <c r="F4" s="78" t="s">
        <v>39</v>
      </c>
      <c r="G4" s="78" t="s">
        <v>44</v>
      </c>
      <c r="H4" s="78" t="s">
        <v>41</v>
      </c>
      <c r="I4" s="73" t="s">
        <v>36</v>
      </c>
      <c r="J4" s="74" t="s">
        <v>53</v>
      </c>
      <c r="K4" s="74" t="s">
        <v>54</v>
      </c>
      <c r="L4" s="74" t="s">
        <v>55</v>
      </c>
      <c r="M4" s="74" t="s">
        <v>29</v>
      </c>
      <c r="N4" s="74" t="s">
        <v>60</v>
      </c>
      <c r="O4" s="90"/>
      <c r="P4" s="90"/>
    </row>
    <row r="5" spans="1:16" ht="15" thickBot="1" x14ac:dyDescent="0.25">
      <c r="A5" s="79" t="s">
        <v>51</v>
      </c>
      <c r="B5" s="79">
        <v>13</v>
      </c>
      <c r="C5" s="79" t="s">
        <v>48</v>
      </c>
      <c r="D5" s="79" t="s">
        <v>50</v>
      </c>
      <c r="E5" s="79" t="s">
        <v>30</v>
      </c>
      <c r="F5" s="79" t="s">
        <v>40</v>
      </c>
      <c r="G5" s="79" t="s">
        <v>45</v>
      </c>
      <c r="H5" s="78" t="s">
        <v>42</v>
      </c>
      <c r="I5" s="83">
        <v>15.1</v>
      </c>
      <c r="J5" s="83">
        <v>14.2</v>
      </c>
      <c r="K5" s="83">
        <v>15</v>
      </c>
      <c r="L5" s="83">
        <v>13.6</v>
      </c>
      <c r="M5" s="84">
        <v>15.6</v>
      </c>
      <c r="N5" s="84"/>
      <c r="O5" s="88">
        <f>MAX(I5,J5,K5,L5,M5)-MIN(I5,J5,K5,L5,M5)</f>
        <v>2</v>
      </c>
      <c r="P5" s="88">
        <f>AVERAGE(I5,J5,K5,L5,M5)</f>
        <v>14.7</v>
      </c>
    </row>
    <row r="6" spans="1:16" ht="15" thickBot="1" x14ac:dyDescent="0.25">
      <c r="A6" s="79"/>
      <c r="B6" s="79"/>
      <c r="C6" s="79"/>
      <c r="D6" s="79"/>
      <c r="E6" s="79"/>
      <c r="F6" s="79"/>
      <c r="G6" s="79"/>
      <c r="H6" s="78" t="s">
        <v>43</v>
      </c>
      <c r="I6" s="85">
        <v>8.6999999999999993</v>
      </c>
      <c r="J6" s="85">
        <v>9.6999999999999993</v>
      </c>
      <c r="K6" s="85">
        <v>8.4</v>
      </c>
      <c r="L6" s="91">
        <v>6.8</v>
      </c>
      <c r="M6" s="86">
        <v>9.3000000000000007</v>
      </c>
      <c r="N6" s="86"/>
      <c r="O6" s="88">
        <f t="shared" ref="O6:O10" si="0">MAX(I6,J6,K6,L6,M6)-MIN(I6,J6,K6,L6,M6)</f>
        <v>2.8999999999999995</v>
      </c>
      <c r="P6" s="88">
        <f t="shared" ref="P6:P10" si="1">AVERAGE(I6,J6,K6,L6,M6)</f>
        <v>8.5799999999999983</v>
      </c>
    </row>
    <row r="7" spans="1:16" ht="15.75" customHeight="1" thickBot="1" x14ac:dyDescent="0.25">
      <c r="A7" s="79"/>
      <c r="B7" s="79"/>
      <c r="C7" s="79"/>
      <c r="D7" s="79"/>
      <c r="E7" s="87" t="s">
        <v>33</v>
      </c>
      <c r="F7" s="87" t="s">
        <v>34</v>
      </c>
      <c r="G7" s="87" t="s">
        <v>46</v>
      </c>
      <c r="H7" s="87" t="s">
        <v>47</v>
      </c>
      <c r="I7" s="85">
        <v>12.1</v>
      </c>
      <c r="J7" s="85">
        <v>14.5</v>
      </c>
      <c r="K7" s="85">
        <v>12.2</v>
      </c>
      <c r="L7" s="85">
        <v>11.6</v>
      </c>
      <c r="M7" s="91">
        <v>16.899999999999999</v>
      </c>
      <c r="N7" s="85"/>
      <c r="O7" s="88">
        <f t="shared" si="0"/>
        <v>5.2999999999999989</v>
      </c>
      <c r="P7" s="88">
        <f t="shared" si="1"/>
        <v>13.459999999999999</v>
      </c>
    </row>
    <row r="8" spans="1:16" ht="15" thickBot="1" x14ac:dyDescent="0.25">
      <c r="A8" s="79" t="s">
        <v>51</v>
      </c>
      <c r="B8" s="79">
        <v>13</v>
      </c>
      <c r="C8" s="79" t="s">
        <v>32</v>
      </c>
      <c r="D8" s="79" t="s">
        <v>52</v>
      </c>
      <c r="E8" s="79" t="s">
        <v>30</v>
      </c>
      <c r="F8" s="79" t="s">
        <v>40</v>
      </c>
      <c r="G8" s="79" t="s">
        <v>45</v>
      </c>
      <c r="H8" s="78" t="s">
        <v>42</v>
      </c>
      <c r="I8" s="91">
        <v>16.600000000000001</v>
      </c>
      <c r="J8" s="85">
        <v>14</v>
      </c>
      <c r="K8" s="85">
        <v>14.3</v>
      </c>
      <c r="L8" s="85">
        <v>14.5</v>
      </c>
      <c r="M8" s="85"/>
      <c r="N8" s="85"/>
      <c r="O8" s="88">
        <f t="shared" si="0"/>
        <v>2.6000000000000014</v>
      </c>
      <c r="P8" s="88">
        <f t="shared" si="1"/>
        <v>14.850000000000001</v>
      </c>
    </row>
    <row r="9" spans="1:16" ht="15" thickBot="1" x14ac:dyDescent="0.25">
      <c r="A9" s="79"/>
      <c r="B9" s="79"/>
      <c r="C9" s="79"/>
      <c r="D9" s="79"/>
      <c r="E9" s="79"/>
      <c r="F9" s="79"/>
      <c r="G9" s="79"/>
      <c r="H9" s="78" t="s">
        <v>43</v>
      </c>
      <c r="I9" s="85">
        <v>9.1</v>
      </c>
      <c r="J9" s="91">
        <v>9.8000000000000007</v>
      </c>
      <c r="K9" s="85">
        <v>7.6</v>
      </c>
      <c r="L9" s="85">
        <v>7.1</v>
      </c>
      <c r="M9" s="85"/>
      <c r="N9" s="85"/>
      <c r="O9" s="88">
        <f t="shared" si="0"/>
        <v>2.7000000000000011</v>
      </c>
      <c r="P9" s="88">
        <f t="shared" si="1"/>
        <v>8.4</v>
      </c>
    </row>
    <row r="10" spans="1:16" ht="58.5" customHeight="1" thickBot="1" x14ac:dyDescent="0.25">
      <c r="A10" s="79"/>
      <c r="B10" s="79"/>
      <c r="C10" s="79"/>
      <c r="D10" s="79"/>
      <c r="E10" s="87" t="s">
        <v>33</v>
      </c>
      <c r="F10" s="87" t="s">
        <v>34</v>
      </c>
      <c r="G10" s="87" t="s">
        <v>46</v>
      </c>
      <c r="H10" s="87" t="s">
        <v>47</v>
      </c>
      <c r="I10" s="85">
        <v>12.3</v>
      </c>
      <c r="J10" s="91">
        <v>14.5</v>
      </c>
      <c r="K10" s="85">
        <v>12.4</v>
      </c>
      <c r="L10" s="85">
        <v>12.4</v>
      </c>
      <c r="M10" s="85"/>
      <c r="N10" s="85"/>
      <c r="O10" s="88">
        <f t="shared" si="0"/>
        <v>2.1999999999999993</v>
      </c>
      <c r="P10" s="88">
        <f t="shared" si="1"/>
        <v>12.9</v>
      </c>
    </row>
  </sheetData>
  <mergeCells count="18">
    <mergeCell ref="I3:N3"/>
    <mergeCell ref="A3:H3"/>
    <mergeCell ref="O3:O4"/>
    <mergeCell ref="P3:P4"/>
    <mergeCell ref="F8:F9"/>
    <mergeCell ref="G8:G9"/>
    <mergeCell ref="C5:C7"/>
    <mergeCell ref="D5:D7"/>
    <mergeCell ref="B5:B7"/>
    <mergeCell ref="A5:A7"/>
    <mergeCell ref="A8:A10"/>
    <mergeCell ref="B8:B10"/>
    <mergeCell ref="C8:C10"/>
    <mergeCell ref="D8:D10"/>
    <mergeCell ref="E8:E9"/>
    <mergeCell ref="G5:G6"/>
    <mergeCell ref="F5:F6"/>
    <mergeCell ref="E5:E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875" defaultRowHeight="14.25" x14ac:dyDescent="0.2"/>
  <cols>
    <col min="1" max="6" width="10.625" customWidth="1"/>
  </cols>
  <sheetData>
    <row r="1" spans="1:28" ht="16.5" thickBot="1" x14ac:dyDescent="0.3">
      <c r="G1" s="71" t="s">
        <v>18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8" x14ac:dyDescent="0.2">
      <c r="A2" s="64" t="s">
        <v>19</v>
      </c>
      <c r="B2" s="72"/>
      <c r="C2" s="72"/>
      <c r="D2" s="72"/>
      <c r="E2" s="72"/>
      <c r="F2" s="66"/>
      <c r="G2" s="64" t="s">
        <v>0</v>
      </c>
      <c r="H2" s="72"/>
      <c r="I2" s="72" t="s">
        <v>27</v>
      </c>
      <c r="J2" s="72"/>
      <c r="K2" s="72" t="s">
        <v>28</v>
      </c>
      <c r="L2" s="72"/>
      <c r="M2" s="72" t="s">
        <v>15</v>
      </c>
      <c r="N2" s="72"/>
      <c r="O2" s="72" t="s">
        <v>16</v>
      </c>
      <c r="P2" s="72"/>
      <c r="Q2" s="72" t="s">
        <v>17</v>
      </c>
      <c r="R2" s="72"/>
      <c r="S2" s="72" t="s">
        <v>1</v>
      </c>
      <c r="T2" s="66"/>
      <c r="U2" s="64" t="s">
        <v>2</v>
      </c>
      <c r="V2" s="65"/>
      <c r="W2" s="64" t="s">
        <v>20</v>
      </c>
      <c r="X2" s="66"/>
      <c r="Y2" s="67" t="s">
        <v>21</v>
      </c>
    </row>
    <row r="3" spans="1:28" ht="43.5" thickBot="1" x14ac:dyDescent="0.25">
      <c r="A3" s="13" t="s">
        <v>9</v>
      </c>
      <c r="B3" s="13" t="s">
        <v>10</v>
      </c>
      <c r="C3" s="13" t="s">
        <v>26</v>
      </c>
      <c r="D3" s="13" t="s">
        <v>7</v>
      </c>
      <c r="E3" s="13" t="s">
        <v>8</v>
      </c>
      <c r="F3" s="14" t="s">
        <v>11</v>
      </c>
      <c r="G3" s="12" t="s">
        <v>13</v>
      </c>
      <c r="H3" s="13" t="s">
        <v>14</v>
      </c>
      <c r="I3" s="13" t="s">
        <v>13</v>
      </c>
      <c r="J3" s="13" t="s">
        <v>14</v>
      </c>
      <c r="K3" s="13" t="s">
        <v>13</v>
      </c>
      <c r="L3" s="13" t="s">
        <v>14</v>
      </c>
      <c r="M3" s="13" t="s">
        <v>13</v>
      </c>
      <c r="N3" s="13" t="s">
        <v>14</v>
      </c>
      <c r="O3" s="13" t="s">
        <v>13</v>
      </c>
      <c r="P3" s="13" t="s">
        <v>14</v>
      </c>
      <c r="Q3" s="13" t="s">
        <v>13</v>
      </c>
      <c r="R3" s="13" t="s">
        <v>14</v>
      </c>
      <c r="S3" s="13" t="s">
        <v>13</v>
      </c>
      <c r="T3" s="14" t="s">
        <v>14</v>
      </c>
      <c r="U3" s="12" t="s">
        <v>13</v>
      </c>
      <c r="V3" s="45" t="s">
        <v>14</v>
      </c>
      <c r="W3" s="19" t="s">
        <v>13</v>
      </c>
      <c r="X3" s="20" t="s">
        <v>14</v>
      </c>
      <c r="Y3" s="68"/>
    </row>
    <row r="4" spans="1:28" ht="15" customHeight="1" thickBot="1" x14ac:dyDescent="0.25">
      <c r="A4" s="61" t="s">
        <v>22</v>
      </c>
      <c r="B4" s="61" t="s">
        <v>3</v>
      </c>
      <c r="C4" s="54" t="s">
        <v>24</v>
      </c>
      <c r="D4" s="57">
        <v>-1.73</v>
      </c>
      <c r="E4" s="57">
        <v>-8.66</v>
      </c>
      <c r="F4" s="24" t="s">
        <v>5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5" thickBot="1" x14ac:dyDescent="0.25">
      <c r="A5" s="69"/>
      <c r="B5" s="62"/>
      <c r="C5" s="55"/>
      <c r="D5" s="51"/>
      <c r="E5" s="51"/>
      <c r="F5" s="9" t="s">
        <v>6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5" thickBot="1" x14ac:dyDescent="0.25">
      <c r="A6" s="69"/>
      <c r="B6" s="62"/>
      <c r="C6" s="55"/>
      <c r="D6" s="51">
        <v>-1.73</v>
      </c>
      <c r="E6" s="51" t="s">
        <v>12</v>
      </c>
      <c r="F6" s="9" t="s">
        <v>5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5" thickBot="1" x14ac:dyDescent="0.25">
      <c r="A7" s="69"/>
      <c r="B7" s="62"/>
      <c r="C7" s="55"/>
      <c r="D7" s="51"/>
      <c r="E7" s="51"/>
      <c r="F7" s="9" t="s">
        <v>6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5" thickBot="1" x14ac:dyDescent="0.25">
      <c r="A8" s="69"/>
      <c r="B8" s="62"/>
      <c r="C8" s="55"/>
      <c r="D8" s="52" t="e">
        <f>10*LOG10((10^(#REF!/10))/(1 + 10^(#REF!/10) + 10^(#REF!/10)))</f>
        <v>#REF!</v>
      </c>
      <c r="E8" s="52" t="e">
        <f>10*LOG10((10^(#REF!/10))/(1 + 10^(#REF!/10) + 10^(#REF!/10)))</f>
        <v>#REF!</v>
      </c>
      <c r="F8" s="9" t="s">
        <v>5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5" thickBot="1" x14ac:dyDescent="0.25">
      <c r="A9" s="69"/>
      <c r="B9" s="62"/>
      <c r="C9" s="56"/>
      <c r="D9" s="53"/>
      <c r="E9" s="53"/>
      <c r="F9" s="23" t="s">
        <v>6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5" thickBot="1" x14ac:dyDescent="0.25">
      <c r="A10" s="69"/>
      <c r="B10" s="62"/>
      <c r="C10" s="54" t="s">
        <v>25</v>
      </c>
      <c r="D10" s="57">
        <v>-1.73</v>
      </c>
      <c r="E10" s="57">
        <v>-8.66</v>
      </c>
      <c r="F10" s="24" t="s">
        <v>5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5" thickBot="1" x14ac:dyDescent="0.25">
      <c r="A11" s="69"/>
      <c r="B11" s="62"/>
      <c r="C11" s="55"/>
      <c r="D11" s="51"/>
      <c r="E11" s="51"/>
      <c r="F11" s="9" t="s">
        <v>6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5" thickBot="1" x14ac:dyDescent="0.25">
      <c r="A12" s="69"/>
      <c r="B12" s="62"/>
      <c r="C12" s="55"/>
      <c r="D12" s="51">
        <v>-1.73</v>
      </c>
      <c r="E12" s="51" t="s">
        <v>12</v>
      </c>
      <c r="F12" s="9" t="s">
        <v>5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5" thickBot="1" x14ac:dyDescent="0.25">
      <c r="A13" s="69"/>
      <c r="B13" s="62"/>
      <c r="C13" s="55"/>
      <c r="D13" s="51"/>
      <c r="E13" s="51"/>
      <c r="F13" s="9" t="s">
        <v>6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5" thickBot="1" x14ac:dyDescent="0.25">
      <c r="A14" s="69"/>
      <c r="B14" s="62"/>
      <c r="C14" s="55"/>
      <c r="D14" s="52" t="e">
        <f>10*LOG10((10^(#REF!/10))/(1 + 10^(#REF!/10) + 10^(#REF!/10)))</f>
        <v>#REF!</v>
      </c>
      <c r="E14" s="52" t="e">
        <f>10*LOG10((10^(#REF!/10))/(1 + 10^(#REF!/10) + 10^(#REF!/10)))</f>
        <v>#REF!</v>
      </c>
      <c r="F14" s="9" t="s">
        <v>5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5" thickBot="1" x14ac:dyDescent="0.25">
      <c r="A15" s="69"/>
      <c r="B15" s="63"/>
      <c r="C15" s="56"/>
      <c r="D15" s="53"/>
      <c r="E15" s="53"/>
      <c r="F15" s="23" t="s">
        <v>6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 x14ac:dyDescent="0.25">
      <c r="A16" s="69"/>
      <c r="B16" s="61" t="s">
        <v>4</v>
      </c>
      <c r="C16" s="54" t="s">
        <v>24</v>
      </c>
      <c r="D16" s="57">
        <v>-1.73</v>
      </c>
      <c r="E16" s="57">
        <v>-8.66</v>
      </c>
      <c r="F16" s="24" t="s">
        <v>5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5" thickBot="1" x14ac:dyDescent="0.25">
      <c r="A17" s="69"/>
      <c r="B17" s="62"/>
      <c r="C17" s="55"/>
      <c r="D17" s="51"/>
      <c r="E17" s="51"/>
      <c r="F17" s="9" t="s">
        <v>6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5" thickBot="1" x14ac:dyDescent="0.25">
      <c r="A18" s="69"/>
      <c r="B18" s="62"/>
      <c r="C18" s="55"/>
      <c r="D18" s="51">
        <v>-1.73</v>
      </c>
      <c r="E18" s="51" t="s">
        <v>12</v>
      </c>
      <c r="F18" s="9" t="s">
        <v>5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5" thickBot="1" x14ac:dyDescent="0.25">
      <c r="A19" s="69"/>
      <c r="B19" s="62"/>
      <c r="C19" s="55"/>
      <c r="D19" s="51"/>
      <c r="E19" s="51"/>
      <c r="F19" s="9" t="s">
        <v>6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5" thickBot="1" x14ac:dyDescent="0.25">
      <c r="A20" s="69"/>
      <c r="B20" s="62"/>
      <c r="C20" s="55"/>
      <c r="D20" s="52" t="e">
        <f>10*LOG10((10^(#REF!/10))/(1 + 10^(#REF!/10) + 10^(#REF!/10)))</f>
        <v>#REF!</v>
      </c>
      <c r="E20" s="52" t="e">
        <f>10*LOG10((10^(#REF!/10))/(1 + 10^(#REF!/10) + 10^(#REF!/10)))</f>
        <v>#REF!</v>
      </c>
      <c r="F20" s="9" t="s">
        <v>5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5" thickBot="1" x14ac:dyDescent="0.25">
      <c r="A21" s="69"/>
      <c r="B21" s="62"/>
      <c r="C21" s="56"/>
      <c r="D21" s="53"/>
      <c r="E21" s="53"/>
      <c r="F21" s="23" t="s">
        <v>6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5" thickBot="1" x14ac:dyDescent="0.25">
      <c r="A22" s="69"/>
      <c r="B22" s="62"/>
      <c r="C22" s="54" t="s">
        <v>25</v>
      </c>
      <c r="D22" s="57">
        <v>-1.73</v>
      </c>
      <c r="E22" s="57">
        <v>-8.66</v>
      </c>
      <c r="F22" s="24" t="s">
        <v>5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5" thickBot="1" x14ac:dyDescent="0.25">
      <c r="A23" s="69"/>
      <c r="B23" s="62"/>
      <c r="C23" s="55"/>
      <c r="D23" s="51"/>
      <c r="E23" s="51"/>
      <c r="F23" s="9" t="s">
        <v>6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5" thickBot="1" x14ac:dyDescent="0.25">
      <c r="A24" s="69"/>
      <c r="B24" s="62"/>
      <c r="C24" s="55"/>
      <c r="D24" s="51">
        <v>-1.73</v>
      </c>
      <c r="E24" s="51" t="s">
        <v>12</v>
      </c>
      <c r="F24" s="9" t="s">
        <v>5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5" thickBot="1" x14ac:dyDescent="0.25">
      <c r="A25" s="69"/>
      <c r="B25" s="62"/>
      <c r="C25" s="55"/>
      <c r="D25" s="51"/>
      <c r="E25" s="51"/>
      <c r="F25" s="9" t="s">
        <v>6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5" thickBot="1" x14ac:dyDescent="0.25">
      <c r="A26" s="69"/>
      <c r="B26" s="62"/>
      <c r="C26" s="55"/>
      <c r="D26" s="52" t="e">
        <f>10*LOG10((10^(#REF!/10))/(1 + 10^(#REF!/10) + 10^(#REF!/10)))</f>
        <v>#REF!</v>
      </c>
      <c r="E26" s="52" t="e">
        <f>10*LOG10((10^(#REF!/10))/(1 + 10^(#REF!/10) + 10^(#REF!/10)))</f>
        <v>#REF!</v>
      </c>
      <c r="F26" s="9" t="s">
        <v>5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5" thickBot="1" x14ac:dyDescent="0.25">
      <c r="A27" s="70"/>
      <c r="B27" s="63"/>
      <c r="C27" s="56"/>
      <c r="D27" s="53"/>
      <c r="E27" s="53"/>
      <c r="F27" s="23" t="s">
        <v>6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 x14ac:dyDescent="0.2">
      <c r="A28" s="58" t="s">
        <v>23</v>
      </c>
      <c r="B28" s="61" t="s">
        <v>3</v>
      </c>
      <c r="C28" s="54" t="s">
        <v>24</v>
      </c>
      <c r="D28" s="57">
        <v>-1.73</v>
      </c>
      <c r="E28" s="57">
        <v>-8.66</v>
      </c>
      <c r="F28" s="15" t="s">
        <v>5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 x14ac:dyDescent="0.2">
      <c r="A29" s="59"/>
      <c r="B29" s="62"/>
      <c r="C29" s="55"/>
      <c r="D29" s="51"/>
      <c r="E29" s="51"/>
      <c r="F29" s="10" t="s">
        <v>6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 x14ac:dyDescent="0.2">
      <c r="A30" s="59"/>
      <c r="B30" s="62"/>
      <c r="C30" s="55"/>
      <c r="D30" s="51">
        <v>-1.73</v>
      </c>
      <c r="E30" s="51" t="s">
        <v>12</v>
      </c>
      <c r="F30" s="10" t="s">
        <v>5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 x14ac:dyDescent="0.2">
      <c r="A31" s="59"/>
      <c r="B31" s="62"/>
      <c r="C31" s="55"/>
      <c r="D31" s="51"/>
      <c r="E31" s="51"/>
      <c r="F31" s="10" t="s">
        <v>6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 x14ac:dyDescent="0.2">
      <c r="A32" s="59"/>
      <c r="B32" s="62"/>
      <c r="C32" s="55"/>
      <c r="D32" s="52" t="e">
        <f>10*LOG10((10^(#REF!/10))/(1 + 10^(#REF!/10) + 10^(#REF!/10)))</f>
        <v>#REF!</v>
      </c>
      <c r="E32" s="52" t="e">
        <f>10*LOG10((10^(#REF!/10))/(1 + 10^(#REF!/10) + 10^(#REF!/10)))</f>
        <v>#REF!</v>
      </c>
      <c r="F32" s="10" t="s">
        <v>5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5" thickBot="1" x14ac:dyDescent="0.25">
      <c r="A33" s="59"/>
      <c r="B33" s="62"/>
      <c r="C33" s="56"/>
      <c r="D33" s="53"/>
      <c r="E33" s="53"/>
      <c r="F33" s="11" t="s">
        <v>6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 x14ac:dyDescent="0.2">
      <c r="A34" s="59"/>
      <c r="B34" s="62"/>
      <c r="C34" s="54" t="s">
        <v>25</v>
      </c>
      <c r="D34" s="57">
        <v>-1.73</v>
      </c>
      <c r="E34" s="57">
        <v>-8.66</v>
      </c>
      <c r="F34" s="15" t="s">
        <v>5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 x14ac:dyDescent="0.2">
      <c r="A35" s="59"/>
      <c r="B35" s="62"/>
      <c r="C35" s="55"/>
      <c r="D35" s="51"/>
      <c r="E35" s="51"/>
      <c r="F35" s="10" t="s">
        <v>6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 x14ac:dyDescent="0.2">
      <c r="A36" s="59"/>
      <c r="B36" s="62"/>
      <c r="C36" s="55"/>
      <c r="D36" s="51">
        <v>-1.73</v>
      </c>
      <c r="E36" s="51" t="s">
        <v>12</v>
      </c>
      <c r="F36" s="10" t="s">
        <v>5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 x14ac:dyDescent="0.2">
      <c r="A37" s="59"/>
      <c r="B37" s="62"/>
      <c r="C37" s="55"/>
      <c r="D37" s="51"/>
      <c r="E37" s="51"/>
      <c r="F37" s="10" t="s">
        <v>6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 x14ac:dyDescent="0.2">
      <c r="A38" s="59"/>
      <c r="B38" s="62"/>
      <c r="C38" s="55"/>
      <c r="D38" s="52" t="e">
        <f>10*LOG10((10^(#REF!/10))/(1 + 10^(#REF!/10) + 10^(#REF!/10)))</f>
        <v>#REF!</v>
      </c>
      <c r="E38" s="52" t="e">
        <f>10*LOG10((10^(#REF!/10))/(1 + 10^(#REF!/10) + 10^(#REF!/10)))</f>
        <v>#REF!</v>
      </c>
      <c r="F38" s="10" t="s">
        <v>5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5" thickBot="1" x14ac:dyDescent="0.25">
      <c r="A39" s="59"/>
      <c r="B39" s="63"/>
      <c r="C39" s="56"/>
      <c r="D39" s="53"/>
      <c r="E39" s="53"/>
      <c r="F39" s="11" t="s">
        <v>6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 x14ac:dyDescent="0.2">
      <c r="A40" s="59"/>
      <c r="B40" s="61" t="s">
        <v>4</v>
      </c>
      <c r="C40" s="54" t="s">
        <v>24</v>
      </c>
      <c r="D40" s="57">
        <v>-1.73</v>
      </c>
      <c r="E40" s="57">
        <v>-8.66</v>
      </c>
      <c r="F40" s="24" t="s">
        <v>5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 x14ac:dyDescent="0.2">
      <c r="A41" s="59"/>
      <c r="B41" s="62"/>
      <c r="C41" s="55"/>
      <c r="D41" s="51"/>
      <c r="E41" s="51"/>
      <c r="F41" s="9" t="s">
        <v>6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 x14ac:dyDescent="0.2">
      <c r="A42" s="59"/>
      <c r="B42" s="62"/>
      <c r="C42" s="55"/>
      <c r="D42" s="51">
        <v>-1.73</v>
      </c>
      <c r="E42" s="51" t="s">
        <v>12</v>
      </c>
      <c r="F42" s="9" t="s">
        <v>5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 x14ac:dyDescent="0.2">
      <c r="A43" s="59"/>
      <c r="B43" s="62"/>
      <c r="C43" s="55"/>
      <c r="D43" s="51"/>
      <c r="E43" s="51"/>
      <c r="F43" s="9" t="s">
        <v>6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 x14ac:dyDescent="0.2">
      <c r="A44" s="59"/>
      <c r="B44" s="62"/>
      <c r="C44" s="55"/>
      <c r="D44" s="52" t="e">
        <f>10*LOG10((10^(#REF!/10))/(1 + 10^(#REF!/10) + 10^(#REF!/10)))</f>
        <v>#REF!</v>
      </c>
      <c r="E44" s="52" t="e">
        <f>10*LOG10((10^(#REF!/10))/(1 + 10^(#REF!/10) + 10^(#REF!/10)))</f>
        <v>#REF!</v>
      </c>
      <c r="F44" s="9" t="s">
        <v>5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5" thickBot="1" x14ac:dyDescent="0.25">
      <c r="A45" s="59"/>
      <c r="B45" s="62"/>
      <c r="C45" s="56"/>
      <c r="D45" s="53"/>
      <c r="E45" s="53"/>
      <c r="F45" s="23" t="s">
        <v>6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 x14ac:dyDescent="0.2">
      <c r="A46" s="59"/>
      <c r="B46" s="62"/>
      <c r="C46" s="54" t="s">
        <v>25</v>
      </c>
      <c r="D46" s="57">
        <v>-1.73</v>
      </c>
      <c r="E46" s="57">
        <v>-8.66</v>
      </c>
      <c r="F46" s="24" t="s">
        <v>5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 x14ac:dyDescent="0.2">
      <c r="A47" s="59"/>
      <c r="B47" s="62"/>
      <c r="C47" s="55"/>
      <c r="D47" s="51"/>
      <c r="E47" s="51"/>
      <c r="F47" s="9" t="s">
        <v>6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 x14ac:dyDescent="0.2">
      <c r="A48" s="59"/>
      <c r="B48" s="62"/>
      <c r="C48" s="55"/>
      <c r="D48" s="51">
        <v>-1.73</v>
      </c>
      <c r="E48" s="51" t="s">
        <v>12</v>
      </c>
      <c r="F48" s="9" t="s">
        <v>5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 x14ac:dyDescent="0.2">
      <c r="A49" s="59"/>
      <c r="B49" s="62"/>
      <c r="C49" s="55"/>
      <c r="D49" s="51"/>
      <c r="E49" s="51"/>
      <c r="F49" s="9" t="s">
        <v>6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 x14ac:dyDescent="0.2">
      <c r="A50" s="59"/>
      <c r="B50" s="62"/>
      <c r="C50" s="55"/>
      <c r="D50" s="52" t="e">
        <f>10*LOG10((10^(#REF!/10))/(1 + 10^(#REF!/10) + 10^(#REF!/10)))</f>
        <v>#REF!</v>
      </c>
      <c r="E50" s="52" t="e">
        <f>10*LOG10((10^(#REF!/10))/(1 + 10^(#REF!/10) + 10^(#REF!/10)))</f>
        <v>#REF!</v>
      </c>
      <c r="F50" s="9" t="s">
        <v>5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5" thickBot="1" x14ac:dyDescent="0.25">
      <c r="A51" s="60"/>
      <c r="B51" s="63"/>
      <c r="C51" s="56"/>
      <c r="D51" s="53"/>
      <c r="E51" s="53"/>
      <c r="F51" s="23" t="s">
        <v>6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G1:T1"/>
    <mergeCell ref="A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D26:D27"/>
    <mergeCell ref="E26:E27"/>
    <mergeCell ref="D30:D31"/>
    <mergeCell ref="E30:E31"/>
    <mergeCell ref="D32:D33"/>
    <mergeCell ref="E32:E33"/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5D81-CDD6-4A0F-8364-F4D63A83B80D}">
  <ds:schemaRefs>
    <ds:schemaRef ds:uri="http://purl.org/dc/dcmitype/"/>
    <ds:schemaRef ds:uri="2f282d3b-eb4a-4b09-b61f-b9593442e28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b239327-9e80-40e4-b1b7-4394fed77a3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Title</vt:lpstr>
      <vt:lpstr>Sheet1</vt:lpstr>
      <vt:lpstr>Summary-SINR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Huawei</cp:lastModifiedBy>
  <dcterms:created xsi:type="dcterms:W3CDTF">2019-11-11T10:49:25Z</dcterms:created>
  <dcterms:modified xsi:type="dcterms:W3CDTF">2022-02-18T10:36:28Z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(3)jn1CU9Hg592wbH4PcHxcxZHB8ZGaJRKmXkH3LlAYb6h5anGChK/PVjSPuxturvt2Vc5uWsAq
SwkbnPGfeKpL3h5baLhTzgJTkggE1rfV6Cez5iVJzBlMhGaONNhZ1Iq12PIr7GjvycEZIN68
m0GUCeN6FMKAUHE1adNN5bKJ3sJjoQ1QjyCYBDl5zY+hN7Cc3Li4ipO8y7QmLPvEXaDKFXBX
r1X9+T/7UjgvgXju6p</vt:lpwstr>
  </property>
  <property fmtid="{D5CDD505-2E9C-101B-9397-08002B2CF9AE}" pid="9" name="_2015_ms_pID_7253431">
    <vt:lpwstr>X1WSs9RiMjFA5xdeZsWu+nsMxBB6iH9ddmQopWaCQ8pJsD/BDphaoH
/5AjgbE7E+M0KdK2uMBKIk2AiYK5v42759RvcDy5XE7DwntakolCPL3PlGmSBCwA4finQXkK
3fRSjhgQMwCztc9DO3OTZ2XkrLYn5kDeU3r7fjTsFok4Q+8so/KVpdCz7iaZQTy8o+eK8GlC
bQSg0zk2+o8RnGbYr4FjvIkvBDG5awipggEM</vt:lpwstr>
  </property>
  <property fmtid="{D5CDD505-2E9C-101B-9397-08002B2CF9AE}" pid="10" name="_2015_ms_pID_7253432">
    <vt:lpwstr>tw==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1645065974</vt:lpwstr>
  </property>
</Properties>
</file>