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1 work\RANP\RANP_95\Email threads&amp;discussions\"/>
    </mc:Choice>
  </mc:AlternateContent>
  <bookViews>
    <workbookView xWindow="0" yWindow="0" windowWidth="18645" windowHeight="7065"/>
  </bookViews>
  <sheets>
    <sheet name="RAN4 Projects+2 reserved TU" sheetId="14" r:id="rId1"/>
  </sheets>
  <calcPr calcId="152511"/>
</workbook>
</file>

<file path=xl/calcChain.xml><?xml version="1.0" encoding="utf-8"?>
<calcChain xmlns="http://schemas.openxmlformats.org/spreadsheetml/2006/main">
  <c r="AC77" i="14" l="1"/>
  <c r="AB77" i="14"/>
  <c r="AB76" i="14"/>
  <c r="AE39" i="14" l="1"/>
  <c r="AD39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AE79" i="14"/>
  <c r="AD79" i="14"/>
  <c r="AC78" i="14"/>
  <c r="AB78" i="14"/>
  <c r="AC76" i="14"/>
  <c r="AE75" i="14"/>
  <c r="AD75" i="14"/>
  <c r="AC74" i="14"/>
  <c r="AB74" i="14"/>
  <c r="AE73" i="14"/>
  <c r="AD73" i="14"/>
  <c r="AC72" i="14"/>
  <c r="AB72" i="14"/>
  <c r="AE71" i="14"/>
  <c r="AD71" i="14"/>
  <c r="AC70" i="14"/>
  <c r="AB70" i="14"/>
  <c r="AE69" i="14"/>
  <c r="AD69" i="14"/>
  <c r="AC68" i="14"/>
  <c r="AB68" i="14"/>
  <c r="AC67" i="14"/>
  <c r="AB67" i="14"/>
  <c r="AC66" i="14"/>
  <c r="AB66" i="14"/>
  <c r="AC64" i="14"/>
  <c r="AB64" i="14"/>
  <c r="AE63" i="14"/>
  <c r="AD63" i="14"/>
  <c r="AE62" i="14"/>
  <c r="AD62" i="14"/>
  <c r="AC61" i="14"/>
  <c r="AB61" i="14"/>
  <c r="AE60" i="14"/>
  <c r="AD60" i="14"/>
  <c r="AC59" i="14"/>
  <c r="AB59" i="14"/>
  <c r="AE58" i="14"/>
  <c r="AD58" i="14"/>
  <c r="AC57" i="14"/>
  <c r="AB57" i="14"/>
  <c r="AE56" i="14"/>
  <c r="AD56" i="14"/>
  <c r="AC55" i="14"/>
  <c r="AB55" i="14"/>
  <c r="AE54" i="14"/>
  <c r="AD54" i="14"/>
  <c r="AC53" i="14"/>
  <c r="AB53" i="14"/>
  <c r="AE51" i="14"/>
  <c r="AD51" i="14"/>
  <c r="AC50" i="14"/>
  <c r="AB50" i="14"/>
  <c r="AC49" i="14"/>
  <c r="AB49" i="14"/>
  <c r="AC48" i="14"/>
  <c r="AB48" i="14"/>
  <c r="AC47" i="14"/>
  <c r="AB47" i="14"/>
  <c r="AC46" i="14"/>
  <c r="AB46" i="14"/>
  <c r="AC45" i="14"/>
  <c r="AB45" i="14"/>
  <c r="AE44" i="14"/>
  <c r="AD44" i="14"/>
  <c r="AC43" i="14"/>
  <c r="AB43" i="14"/>
  <c r="AC42" i="14"/>
  <c r="AB42" i="14"/>
  <c r="AC41" i="14"/>
  <c r="AB41" i="14"/>
  <c r="AC40" i="14"/>
  <c r="AB40" i="14"/>
  <c r="AC38" i="14"/>
  <c r="AB38" i="14"/>
  <c r="AC37" i="14"/>
  <c r="AB37" i="14"/>
  <c r="AE34" i="14"/>
  <c r="AD34" i="14"/>
  <c r="AC33" i="14"/>
  <c r="AB33" i="14"/>
  <c r="AE32" i="14"/>
  <c r="AD32" i="14"/>
  <c r="AC31" i="14"/>
  <c r="AB31" i="14"/>
  <c r="AC30" i="14"/>
  <c r="AB30" i="14"/>
  <c r="AE29" i="14"/>
  <c r="AD29" i="14"/>
  <c r="AC28" i="14"/>
  <c r="AB28" i="14"/>
  <c r="AE27" i="14"/>
  <c r="AD27" i="14"/>
  <c r="AC26" i="14"/>
  <c r="AB26" i="14"/>
  <c r="AC25" i="14"/>
  <c r="AB25" i="14"/>
  <c r="AE24" i="14"/>
  <c r="AD24" i="14"/>
  <c r="AC23" i="14"/>
  <c r="AB23" i="14"/>
  <c r="AE22" i="14"/>
  <c r="AD22" i="14"/>
  <c r="AC21" i="14"/>
  <c r="AB21" i="14"/>
  <c r="AC20" i="14"/>
  <c r="AB20" i="14"/>
  <c r="AC19" i="14"/>
  <c r="AB19" i="14"/>
  <c r="AC18" i="14"/>
  <c r="AB18" i="14"/>
  <c r="AE17" i="14"/>
  <c r="AD17" i="14"/>
  <c r="AC16" i="14"/>
  <c r="AB16" i="14"/>
  <c r="AC15" i="14"/>
  <c r="AB15" i="14"/>
  <c r="AC14" i="14"/>
  <c r="AB14" i="14"/>
  <c r="AE13" i="14"/>
  <c r="AD13" i="14"/>
  <c r="AC12" i="14"/>
  <c r="AB12" i="14"/>
  <c r="AC11" i="14"/>
  <c r="AB11" i="14"/>
  <c r="AC10" i="14"/>
  <c r="AB10" i="14"/>
  <c r="AC9" i="14"/>
  <c r="AB9" i="14"/>
  <c r="AC8" i="14"/>
  <c r="AB8" i="14"/>
  <c r="AC7" i="14"/>
  <c r="AB7" i="14"/>
  <c r="AC6" i="14"/>
  <c r="AB6" i="14"/>
  <c r="AC5" i="14"/>
  <c r="AB5" i="14"/>
</calcChain>
</file>

<file path=xl/sharedStrings.xml><?xml version="1.0" encoding="utf-8"?>
<sst xmlns="http://schemas.openxmlformats.org/spreadsheetml/2006/main" count="140" uniqueCount="114">
  <si>
    <t>TUs/Quarter</t>
  </si>
  <si>
    <t>Topics</t>
  </si>
  <si>
    <t>3Q'2022</t>
  </si>
  <si>
    <t>4Q'2022</t>
  </si>
  <si>
    <t>1Q'2023</t>
  </si>
  <si>
    <t>2Q'2023</t>
  </si>
  <si>
    <t>3Q'2023</t>
  </si>
  <si>
    <t>Reserved TUs ([5%-15%] capacity)</t>
  </si>
  <si>
    <t>AI/ML - Air Interface</t>
  </si>
  <si>
    <t>Evolution of duplex operation</t>
  </si>
  <si>
    <t>Positioning Evolution</t>
  </si>
  <si>
    <t>RedCap Evolution</t>
  </si>
  <si>
    <t>Network energy savings</t>
  </si>
  <si>
    <t>Smart Repeater</t>
  </si>
  <si>
    <t>Low power WUS</t>
  </si>
  <si>
    <t>Leftover</t>
  </si>
  <si>
    <t>RAN1-led</t>
  </si>
  <si>
    <t>RAN2-led</t>
  </si>
  <si>
    <t>RAN4-led</t>
  </si>
  <si>
    <t>WI</t>
  </si>
  <si>
    <t>SI</t>
  </si>
  <si>
    <t>4Q'2023</t>
  </si>
  <si>
    <t xml:space="preserve">Enhancements for XR </t>
  </si>
  <si>
    <t>UAV (Uncrewed Aerial Vehicle)</t>
  </si>
  <si>
    <t xml:space="preserve">Small data </t>
  </si>
  <si>
    <t>MBS</t>
  </si>
  <si>
    <t>SON/MDT Enhancements</t>
  </si>
  <si>
    <t>QoE Enhancements</t>
  </si>
  <si>
    <t>AI/ML for NG-RAN WI</t>
  </si>
  <si>
    <r>
      <rPr>
        <b/>
        <sz val="11"/>
        <color theme="1"/>
        <rFont val="等线"/>
        <family val="3"/>
        <charset val="134"/>
        <scheme val="minor"/>
      </rPr>
      <t>Total TUs</t>
    </r>
    <r>
      <rPr>
        <b/>
        <sz val="11"/>
        <color theme="1"/>
        <rFont val="等线"/>
        <family val="3"/>
        <charset val="134"/>
        <scheme val="minor"/>
      </rPr>
      <t xml:space="preserve"> (Core, 3Q'2022-4Q'2023)</t>
    </r>
  </si>
  <si>
    <r>
      <rPr>
        <sz val="12"/>
        <color theme="1"/>
        <rFont val="等线"/>
        <family val="3"/>
        <charset val="134"/>
        <scheme val="minor"/>
      </rPr>
      <t>1Q</t>
    </r>
    <r>
      <rPr>
        <sz val="12"/>
        <color theme="1"/>
        <rFont val="等线"/>
        <family val="3"/>
        <charset val="134"/>
        <scheme val="minor"/>
      </rPr>
      <t>'2024</t>
    </r>
  </si>
  <si>
    <t>2Q'2024</t>
  </si>
  <si>
    <t>RAN4#104</t>
  </si>
  <si>
    <t>RAN4#104b</t>
  </si>
  <si>
    <t>RAN4#105</t>
  </si>
  <si>
    <t>RAN4#106</t>
  </si>
  <si>
    <t>RAN4#106b</t>
  </si>
  <si>
    <t>RAN4#107</t>
  </si>
  <si>
    <t>RAN4#108</t>
  </si>
  <si>
    <t>RAN4#108b</t>
  </si>
  <si>
    <t>RAN4#109</t>
  </si>
  <si>
    <r>
      <rPr>
        <sz val="12"/>
        <color theme="1"/>
        <rFont val="等线"/>
        <family val="3"/>
        <charset val="134"/>
        <scheme val="minor"/>
      </rPr>
      <t>R</t>
    </r>
    <r>
      <rPr>
        <sz val="12"/>
        <color theme="1"/>
        <rFont val="等线"/>
        <family val="3"/>
        <charset val="134"/>
        <scheme val="minor"/>
      </rPr>
      <t>AN4#110</t>
    </r>
  </si>
  <si>
    <r>
      <rPr>
        <sz val="12"/>
        <color theme="1"/>
        <rFont val="等线"/>
        <family val="3"/>
        <charset val="134"/>
        <scheme val="minor"/>
      </rPr>
      <t>RAN4#</t>
    </r>
    <r>
      <rPr>
        <sz val="12"/>
        <color theme="1"/>
        <rFont val="等线"/>
        <family val="3"/>
        <charset val="134"/>
        <scheme val="minor"/>
      </rPr>
      <t>110b</t>
    </r>
  </si>
  <si>
    <r>
      <rPr>
        <sz val="12"/>
        <color theme="1"/>
        <rFont val="等线"/>
        <family val="3"/>
        <charset val="134"/>
        <scheme val="minor"/>
      </rPr>
      <t>R</t>
    </r>
    <r>
      <rPr>
        <sz val="12"/>
        <color theme="1"/>
        <rFont val="等线"/>
        <family val="3"/>
        <charset val="134"/>
        <scheme val="minor"/>
      </rPr>
      <t>AN4#111</t>
    </r>
  </si>
  <si>
    <t>RF</t>
  </si>
  <si>
    <t>RD</t>
  </si>
  <si>
    <t>Rel-17 performance part</t>
  </si>
  <si>
    <t>Misc. impacts from other RAN WGs and TSGs (Rel-18 LS reply)</t>
  </si>
  <si>
    <t>NR-MIMO Evolution (Core)</t>
  </si>
  <si>
    <t>NR-MIMO Evolution (Perf)</t>
  </si>
  <si>
    <t>NR Sidelink Evolution (Core)</t>
  </si>
  <si>
    <t>NR Sidelink Evolution (Perf)</t>
  </si>
  <si>
    <r>
      <rPr>
        <b/>
        <sz val="12"/>
        <color theme="1"/>
        <rFont val="等线"/>
        <family val="3"/>
        <charset val="134"/>
        <scheme val="minor"/>
      </rPr>
      <t>Further UL coverage enhancement</t>
    </r>
    <r>
      <rPr>
        <b/>
        <sz val="12"/>
        <color theme="1"/>
        <rFont val="等线"/>
        <family val="3"/>
        <charset val="134"/>
        <scheme val="minor"/>
      </rPr>
      <t xml:space="preserve"> (Core)</t>
    </r>
  </si>
  <si>
    <t>Further UL coverage enhancement (Perf)</t>
  </si>
  <si>
    <r>
      <rPr>
        <b/>
        <sz val="12"/>
        <rFont val="等线"/>
        <family val="3"/>
        <charset val="134"/>
        <scheme val="minor"/>
      </rPr>
      <t>DSS</t>
    </r>
    <r>
      <rPr>
        <b/>
        <sz val="12"/>
        <rFont val="等线"/>
        <family val="3"/>
        <charset val="134"/>
        <scheme val="minor"/>
      </rPr>
      <t xml:space="preserve"> (Perf)</t>
    </r>
  </si>
  <si>
    <r>
      <rPr>
        <b/>
        <sz val="12"/>
        <color theme="1"/>
        <rFont val="等线"/>
        <family val="3"/>
        <charset val="134"/>
        <scheme val="minor"/>
      </rPr>
      <t>Mobility Enhancements</t>
    </r>
    <r>
      <rPr>
        <b/>
        <sz val="12"/>
        <color theme="1"/>
        <rFont val="等线"/>
        <family val="3"/>
        <charset val="134"/>
        <scheme val="minor"/>
      </rPr>
      <t xml:space="preserve"> (Core)</t>
    </r>
  </si>
  <si>
    <t>Mobility Enhancements (Perf)</t>
  </si>
  <si>
    <t>Sidelink Relay Enhancements (Core)</t>
  </si>
  <si>
    <t>Sidelink Relay Enhancements (Perf)</t>
  </si>
  <si>
    <t>NTN evolution (incl. 10GHz band) (Core)</t>
  </si>
  <si>
    <t>NTN evolution (incl. 10GHz band) (Perf)</t>
  </si>
  <si>
    <r>
      <rPr>
        <b/>
        <sz val="12"/>
        <color theme="1"/>
        <rFont val="等线"/>
        <family val="3"/>
        <charset val="134"/>
        <scheme val="minor"/>
      </rPr>
      <t>In-Device Co-existence (IDC) Enhancements</t>
    </r>
    <r>
      <rPr>
        <b/>
        <sz val="12"/>
        <color theme="1"/>
        <rFont val="等线"/>
        <family val="3"/>
        <charset val="134"/>
        <scheme val="minor"/>
      </rPr>
      <t xml:space="preserve"> (Core)</t>
    </r>
  </si>
  <si>
    <t>Additional topological improvements – IAB/VMR (Core)</t>
  </si>
  <si>
    <t>Additional topological improvements – IAB/VMR (Perf)</t>
  </si>
  <si>
    <t>AI/ML for NG-RAN SI(?)</t>
  </si>
  <si>
    <t>Reserved TUs for Rel-18 RAN4-led spectrum items</t>
  </si>
  <si>
    <r>
      <rPr>
        <b/>
        <sz val="12"/>
        <color theme="1"/>
        <rFont val="等线"/>
        <family val="3"/>
        <charset val="134"/>
        <scheme val="minor"/>
      </rPr>
      <t>&lt;5MHz in dedicated spectrum</t>
    </r>
    <r>
      <rPr>
        <b/>
        <sz val="12"/>
        <color theme="1"/>
        <rFont val="等线"/>
        <family val="3"/>
        <charset val="134"/>
        <scheme val="minor"/>
      </rPr>
      <t xml:space="preserve"> (Core)</t>
    </r>
  </si>
  <si>
    <t>&lt;5MHz in dedicated spectrum (Perf)</t>
  </si>
  <si>
    <t>Core part</t>
  </si>
  <si>
    <t>Perf part</t>
  </si>
  <si>
    <t>Note: The RAN4 TU budget focuses on TUs for core part.</t>
  </si>
  <si>
    <t>RF</t>
    <phoneticPr fontId="15" type="noConversion"/>
  </si>
  <si>
    <t>RAN4#103</t>
    <phoneticPr fontId="15" type="noConversion"/>
  </si>
  <si>
    <t>2Q'2022</t>
    <phoneticPr fontId="15" type="noConversion"/>
  </si>
  <si>
    <t>RD</t>
    <phoneticPr fontId="15" type="noConversion"/>
  </si>
  <si>
    <t>UE FR1 RF enhancement (Core)</t>
    <phoneticPr fontId="15" type="noConversion"/>
  </si>
  <si>
    <t>UE FR1 RF enhancement (Perf)</t>
    <phoneticPr fontId="15" type="noConversion"/>
  </si>
  <si>
    <t>UE FR2 RF enhancement (Core)</t>
    <phoneticPr fontId="15" type="noConversion"/>
  </si>
  <si>
    <t>UE FR2 RF enhancement (Perf)</t>
    <phoneticPr fontId="15" type="noConversion"/>
  </si>
  <si>
    <t>RRM enhancements (Core)</t>
    <phoneticPr fontId="15" type="noConversion"/>
  </si>
  <si>
    <t>RRM enhancements (Perf)</t>
    <phoneticPr fontId="15" type="noConversion"/>
  </si>
  <si>
    <t>Measurement gap enh. (Core)</t>
    <phoneticPr fontId="15" type="noConversion"/>
  </si>
  <si>
    <t>Measurement gap enh. (Perf)</t>
    <phoneticPr fontId="15" type="noConversion"/>
  </si>
  <si>
    <t>Simplification of band combination specification (SI)</t>
    <phoneticPr fontId="15" type="noConversion"/>
  </si>
  <si>
    <t>OTA testing enhancement (SI)</t>
    <phoneticPr fontId="15" type="noConversion"/>
  </si>
  <si>
    <t>Support of intra-band non-collocated EN-DC/NR CA (Perf)</t>
    <phoneticPr fontId="15" type="noConversion"/>
  </si>
  <si>
    <t>FR2 HST enhancement (Core)</t>
    <phoneticPr fontId="15" type="noConversion"/>
  </si>
  <si>
    <t>FR2 HST enhancement (Perf)</t>
    <phoneticPr fontId="15" type="noConversion"/>
  </si>
  <si>
    <t>EMC enhancements (Core)</t>
    <phoneticPr fontId="15" type="noConversion"/>
  </si>
  <si>
    <t>EMC enhancements (Perf)</t>
    <phoneticPr fontId="15" type="noConversion"/>
  </si>
  <si>
    <t>ATG (BS on ground, CPE in the air) (Core)</t>
    <phoneticPr fontId="15" type="noConversion"/>
  </si>
  <si>
    <t>ATG (BS on ground, CPE in the air) (Perf)</t>
    <phoneticPr fontId="15" type="noConversion"/>
  </si>
  <si>
    <t>Requirement for FR2 multi-Rx chain DL reception (Core)</t>
    <phoneticPr fontId="15" type="noConversion"/>
  </si>
  <si>
    <t>Requirement for FR2 multi-Rx chain DL reception (Perf)</t>
    <phoneticPr fontId="15" type="noConversion"/>
  </si>
  <si>
    <t xml:space="preserve">Support of intra-band non-collocated EN-DC/NR CA (Core) </t>
    <phoneticPr fontId="15" type="noConversion"/>
  </si>
  <si>
    <t>Demodulation performance requirement enh. (Perf)</t>
    <phoneticPr fontId="15" type="noConversion"/>
  </si>
  <si>
    <t>Study phase</t>
    <phoneticPr fontId="15" type="noConversion"/>
  </si>
  <si>
    <r>
      <t>Total TUs</t>
    </r>
    <r>
      <rPr>
        <b/>
        <sz val="11"/>
        <color theme="1"/>
        <rFont val="等线"/>
        <family val="3"/>
        <charset val="134"/>
        <scheme val="minor"/>
      </rPr>
      <t xml:space="preserve"> (Perf, 4Q'2023-2Q'2024)</t>
    </r>
    <phoneticPr fontId="15" type="noConversion"/>
  </si>
  <si>
    <t>BS RF requirement evoluation (SI)</t>
    <phoneticPr fontId="15" type="noConversion"/>
  </si>
  <si>
    <t>Nominal TUs for Maintenance &amp; Rel-17 extension (2Q'2022)</t>
    <phoneticPr fontId="15" type="noConversion"/>
  </si>
  <si>
    <t xml:space="preserve">LTE_terr_bcast_bands_part2-Core (reserved TU for Rel-18 spectrum, target date RAN#100)
</t>
    <phoneticPr fontId="15" type="noConversion"/>
  </si>
  <si>
    <t>MC enhancements (Core)</t>
    <phoneticPr fontId="15" type="noConversion"/>
  </si>
  <si>
    <t>MC enhancements (Perf)</t>
    <phoneticPr fontId="15" type="noConversion"/>
  </si>
  <si>
    <t>Additional TUs for Maintenance</t>
    <phoneticPr fontId="15" type="noConversion"/>
  </si>
  <si>
    <t>Rel-18 TEIs &amp; additional reserved TU</t>
    <phoneticPr fontId="15" type="noConversion"/>
  </si>
  <si>
    <t>Multiple SIM (MUSIM) Enhancements (Core)</t>
    <phoneticPr fontId="15" type="noConversion"/>
  </si>
  <si>
    <t>Multiple SIM (MUSIM) Enhancements (Perf)</t>
    <phoneticPr fontId="15" type="noConversion"/>
  </si>
  <si>
    <t>IoT NTN enhancements (Core)</t>
    <phoneticPr fontId="15" type="noConversion"/>
  </si>
  <si>
    <t>IoT NTN enhancements (Perf)</t>
    <phoneticPr fontId="15" type="noConversion"/>
  </si>
  <si>
    <t>NB-IoT/eMTC core &amp; performance requirements for NTN (Perf)</t>
    <phoneticPr fontId="15" type="noConversion"/>
  </si>
  <si>
    <t>Irregular channel bandwidth (SI)</t>
    <phoneticPr fontId="15" type="noConversion"/>
  </si>
  <si>
    <t>Enhanced test methods for FR2 NR UEs (SI)</t>
    <phoneticPr fontId="15" type="noConversion"/>
  </si>
  <si>
    <t>NB-IoT/eMTC core &amp; performance requirements for NTN (Core)</t>
    <phoneticPr fontId="15" type="noConversion"/>
  </si>
  <si>
    <t>Enhancement for 700/800/900MHz band combinations (SI) (covered by reserved TU for Rel-18 RAN4-led spectrum items)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</si>
</sst>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color rgb="FFFF000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2"/>
      <color rgb="FF00B0F0"/>
      <name val="等线"/>
      <family val="3"/>
      <charset val="134"/>
      <scheme val="minor"/>
    </font>
    <font>
      <b/>
      <sz val="12"/>
      <color rgb="FFFF0000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rgb="FF00B0F0"/>
      <name val="等线"/>
      <family val="3"/>
      <charset val="134"/>
      <scheme val="minor"/>
    </font>
    <font>
      <b/>
      <sz val="12"/>
      <color rgb="FF00B0F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12"/>
      <color rgb="FFC00000"/>
      <name val="等线"/>
      <family val="3"/>
      <charset val="134"/>
      <scheme val="minor"/>
    </font>
    <font>
      <sz val="12"/>
      <color rgb="FF0000FF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medium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3" fillId="8" borderId="0" xfId="0" applyFont="1" applyFill="1"/>
    <xf numFmtId="0" fontId="4" fillId="8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8" fillId="5" borderId="9" xfId="0" applyFont="1" applyFill="1" applyBorder="1" applyAlignment="1">
      <alignment horizontal="left" vertical="center"/>
    </xf>
    <xf numFmtId="0" fontId="8" fillId="7" borderId="9" xfId="0" applyFont="1" applyFill="1" applyBorder="1" applyAlignment="1">
      <alignment horizontal="left" vertical="center"/>
    </xf>
    <xf numFmtId="0" fontId="4" fillId="10" borderId="9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2" borderId="18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8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0" fillId="8" borderId="0" xfId="0" applyFill="1"/>
    <xf numFmtId="0" fontId="4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7" fillId="0" borderId="29" xfId="0" applyFont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5" borderId="33" xfId="0" applyFont="1" applyFill="1" applyBorder="1" applyAlignment="1">
      <alignment horizontal="left" vertical="center"/>
    </xf>
    <xf numFmtId="0" fontId="4" fillId="5" borderId="33" xfId="0" applyFont="1" applyFill="1" applyBorder="1" applyAlignment="1">
      <alignment horizontal="left" vertical="center"/>
    </xf>
    <xf numFmtId="0" fontId="8" fillId="5" borderId="24" xfId="0" applyFont="1" applyFill="1" applyBorder="1" applyAlignment="1">
      <alignment horizontal="left" vertical="center"/>
    </xf>
    <xf numFmtId="0" fontId="4" fillId="6" borderId="33" xfId="0" applyFont="1" applyFill="1" applyBorder="1" applyAlignment="1">
      <alignment horizontal="left" vertical="center"/>
    </xf>
    <xf numFmtId="0" fontId="8" fillId="6" borderId="33" xfId="0" applyFont="1" applyFill="1" applyBorder="1" applyAlignment="1">
      <alignment horizontal="left" vertical="center"/>
    </xf>
    <xf numFmtId="0" fontId="8" fillId="7" borderId="34" xfId="0" applyFont="1" applyFill="1" applyBorder="1" applyAlignment="1">
      <alignment horizontal="left" vertical="center"/>
    </xf>
    <xf numFmtId="0" fontId="4" fillId="7" borderId="34" xfId="0" applyFont="1" applyFill="1" applyBorder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6" fillId="7" borderId="34" xfId="0" applyFont="1" applyFill="1" applyBorder="1" applyAlignment="1">
      <alignment horizontal="left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17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3" fillId="11" borderId="0" xfId="0" applyFont="1" applyFill="1"/>
    <xf numFmtId="0" fontId="5" fillId="4" borderId="18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center" wrapText="1"/>
    </xf>
    <xf numFmtId="0" fontId="10" fillId="0" borderId="40" xfId="0" applyFont="1" applyBorder="1" applyAlignment="1">
      <alignment horizontal="center" vertical="center"/>
    </xf>
    <xf numFmtId="0" fontId="5" fillId="12" borderId="9" xfId="0" applyFont="1" applyFill="1" applyBorder="1" applyAlignment="1">
      <alignment horizontal="left" vertical="center"/>
    </xf>
    <xf numFmtId="0" fontId="8" fillId="7" borderId="34" xfId="0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3" fillId="0" borderId="22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1" fillId="3" borderId="14" xfId="0" applyFont="1" applyFill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0" fillId="0" borderId="2" xfId="0" applyBorder="1" applyAlignment="1"/>
    <xf numFmtId="0" fontId="3" fillId="0" borderId="36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9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39" xfId="0" applyFont="1" applyFill="1" applyBorder="1" applyAlignment="1">
      <alignment horizontal="left" vertical="center"/>
    </xf>
    <xf numFmtId="0" fontId="7" fillId="5" borderId="33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center" vertical="center"/>
    </xf>
    <xf numFmtId="0" fontId="4" fillId="7" borderId="34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4"/>
  <sheetViews>
    <sheetView tabSelected="1" zoomScale="70" zoomScaleNormal="7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H63" sqref="AH63"/>
    </sheetView>
  </sheetViews>
  <sheetFormatPr defaultColWidth="8.875" defaultRowHeight="14.25" x14ac:dyDescent="0.2"/>
  <cols>
    <col min="1" max="1" width="87.25" customWidth="1"/>
    <col min="2" max="2" width="5.5" customWidth="1"/>
    <col min="3" max="3" width="5.375" customWidth="1"/>
    <col min="4" max="8" width="5.75" customWidth="1"/>
    <col min="9" max="9" width="6" customWidth="1"/>
    <col min="10" max="27" width="5.75" customWidth="1"/>
    <col min="28" max="28" width="9" customWidth="1"/>
    <col min="29" max="29" width="10" style="2" customWidth="1"/>
  </cols>
  <sheetData>
    <row r="1" spans="1:31" ht="15" thickBot="1" x14ac:dyDescent="0.25">
      <c r="A1" s="3"/>
      <c r="B1" s="129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00"/>
      <c r="W1" s="100"/>
      <c r="X1" s="100"/>
      <c r="Y1" s="100"/>
      <c r="Z1" s="100"/>
      <c r="AA1" s="100"/>
      <c r="AB1" s="101" t="s">
        <v>29</v>
      </c>
      <c r="AC1" s="102"/>
      <c r="AD1" s="101" t="s">
        <v>97</v>
      </c>
      <c r="AE1" s="102"/>
    </row>
    <row r="2" spans="1:31" ht="15.6" customHeight="1" x14ac:dyDescent="0.25">
      <c r="A2" s="107" t="s">
        <v>1</v>
      </c>
      <c r="B2" s="113" t="s">
        <v>73</v>
      </c>
      <c r="C2" s="118"/>
      <c r="D2" s="110" t="s">
        <v>2</v>
      </c>
      <c r="E2" s="111"/>
      <c r="F2" s="112" t="s">
        <v>3</v>
      </c>
      <c r="G2" s="110"/>
      <c r="H2" s="110"/>
      <c r="I2" s="111"/>
      <c r="J2" s="112" t="s">
        <v>4</v>
      </c>
      <c r="K2" s="111"/>
      <c r="L2" s="112" t="s">
        <v>5</v>
      </c>
      <c r="M2" s="110"/>
      <c r="N2" s="110"/>
      <c r="O2" s="111"/>
      <c r="P2" s="112" t="s">
        <v>6</v>
      </c>
      <c r="Q2" s="111"/>
      <c r="R2" s="112" t="s">
        <v>21</v>
      </c>
      <c r="S2" s="110"/>
      <c r="T2" s="110"/>
      <c r="U2" s="110"/>
      <c r="V2" s="113" t="s">
        <v>30</v>
      </c>
      <c r="W2" s="114"/>
      <c r="X2" s="112" t="s">
        <v>31</v>
      </c>
      <c r="Y2" s="110"/>
      <c r="Z2" s="110"/>
      <c r="AA2" s="110"/>
      <c r="AB2" s="103"/>
      <c r="AC2" s="104"/>
      <c r="AD2" s="103"/>
      <c r="AE2" s="104"/>
    </row>
    <row r="3" spans="1:31" ht="15.6" customHeight="1" x14ac:dyDescent="0.25">
      <c r="A3" s="108"/>
      <c r="B3" s="122" t="s">
        <v>72</v>
      </c>
      <c r="C3" s="131"/>
      <c r="D3" s="115" t="s">
        <v>32</v>
      </c>
      <c r="E3" s="116"/>
      <c r="F3" s="117" t="s">
        <v>33</v>
      </c>
      <c r="G3" s="116"/>
      <c r="H3" s="117" t="s">
        <v>34</v>
      </c>
      <c r="I3" s="116"/>
      <c r="J3" s="117" t="s">
        <v>35</v>
      </c>
      <c r="K3" s="116"/>
      <c r="L3" s="117" t="s">
        <v>36</v>
      </c>
      <c r="M3" s="116"/>
      <c r="N3" s="117" t="s">
        <v>37</v>
      </c>
      <c r="O3" s="116"/>
      <c r="P3" s="117" t="s">
        <v>38</v>
      </c>
      <c r="Q3" s="116"/>
      <c r="R3" s="117" t="s">
        <v>39</v>
      </c>
      <c r="S3" s="116"/>
      <c r="T3" s="117" t="s">
        <v>40</v>
      </c>
      <c r="U3" s="115"/>
      <c r="V3" s="122" t="s">
        <v>41</v>
      </c>
      <c r="W3" s="123"/>
      <c r="X3" s="117" t="s">
        <v>42</v>
      </c>
      <c r="Y3" s="123"/>
      <c r="Z3" s="117" t="s">
        <v>43</v>
      </c>
      <c r="AA3" s="124"/>
      <c r="AB3" s="105"/>
      <c r="AC3" s="106"/>
      <c r="AD3" s="105"/>
      <c r="AE3" s="106"/>
    </row>
    <row r="4" spans="1:31" ht="18" customHeight="1" x14ac:dyDescent="0.25">
      <c r="A4" s="108"/>
      <c r="B4" s="28" t="s">
        <v>71</v>
      </c>
      <c r="C4" s="29" t="s">
        <v>74</v>
      </c>
      <c r="D4" s="94" t="s">
        <v>44</v>
      </c>
      <c r="E4" s="50" t="s">
        <v>45</v>
      </c>
      <c r="F4" s="50" t="s">
        <v>44</v>
      </c>
      <c r="G4" s="50" t="s">
        <v>45</v>
      </c>
      <c r="H4" s="50" t="s">
        <v>44</v>
      </c>
      <c r="I4" s="50" t="s">
        <v>45</v>
      </c>
      <c r="J4" s="87" t="s">
        <v>71</v>
      </c>
      <c r="K4" s="50" t="s">
        <v>45</v>
      </c>
      <c r="L4" s="50" t="s">
        <v>44</v>
      </c>
      <c r="M4" s="50" t="s">
        <v>45</v>
      </c>
      <c r="N4" s="50" t="s">
        <v>44</v>
      </c>
      <c r="O4" s="50" t="s">
        <v>45</v>
      </c>
      <c r="P4" s="50" t="s">
        <v>44</v>
      </c>
      <c r="Q4" s="50" t="s">
        <v>45</v>
      </c>
      <c r="R4" s="50" t="s">
        <v>44</v>
      </c>
      <c r="S4" s="50" t="s">
        <v>45</v>
      </c>
      <c r="T4" s="50" t="s">
        <v>44</v>
      </c>
      <c r="U4" s="95" t="s">
        <v>45</v>
      </c>
      <c r="V4" s="28" t="s">
        <v>44</v>
      </c>
      <c r="W4" s="50" t="s">
        <v>45</v>
      </c>
      <c r="X4" s="50" t="s">
        <v>44</v>
      </c>
      <c r="Y4" s="95" t="s">
        <v>45</v>
      </c>
      <c r="Z4" s="50" t="s">
        <v>44</v>
      </c>
      <c r="AA4" s="23" t="s">
        <v>45</v>
      </c>
      <c r="AB4" s="39" t="s">
        <v>44</v>
      </c>
      <c r="AC4" s="39" t="s">
        <v>45</v>
      </c>
      <c r="AD4" s="39" t="s">
        <v>44</v>
      </c>
      <c r="AE4" s="39" t="s">
        <v>45</v>
      </c>
    </row>
    <row r="5" spans="1:31" ht="15.6" customHeight="1" x14ac:dyDescent="0.25">
      <c r="A5" s="109"/>
      <c r="B5" s="28">
        <v>24.5</v>
      </c>
      <c r="C5" s="29">
        <v>20.5</v>
      </c>
      <c r="D5" s="94">
        <v>24.5</v>
      </c>
      <c r="E5" s="50">
        <v>20.5</v>
      </c>
      <c r="F5" s="50">
        <v>24.5</v>
      </c>
      <c r="G5" s="50">
        <v>20.5</v>
      </c>
      <c r="H5" s="94">
        <v>24.5</v>
      </c>
      <c r="I5" s="50">
        <v>20.5</v>
      </c>
      <c r="J5" s="94">
        <v>24.5</v>
      </c>
      <c r="K5" s="50">
        <v>20.5</v>
      </c>
      <c r="L5" s="94">
        <v>24.5</v>
      </c>
      <c r="M5" s="50">
        <v>20.5</v>
      </c>
      <c r="N5" s="94">
        <v>24.5</v>
      </c>
      <c r="O5" s="50">
        <v>20.5</v>
      </c>
      <c r="P5" s="94">
        <v>24.5</v>
      </c>
      <c r="Q5" s="50">
        <v>20.5</v>
      </c>
      <c r="R5" s="50">
        <v>24.5</v>
      </c>
      <c r="S5" s="50">
        <v>20.5</v>
      </c>
      <c r="T5" s="94">
        <v>24.5</v>
      </c>
      <c r="U5" s="29">
        <v>20.5</v>
      </c>
      <c r="V5" s="94">
        <v>24.5</v>
      </c>
      <c r="W5" s="95">
        <v>20.5</v>
      </c>
      <c r="X5" s="94">
        <v>24.5</v>
      </c>
      <c r="Y5" s="95">
        <v>20.5</v>
      </c>
      <c r="Z5" s="94">
        <v>24.5</v>
      </c>
      <c r="AA5" s="95">
        <v>20.5</v>
      </c>
      <c r="AB5" s="39">
        <f t="shared" ref="AB5:AC12" si="0">D5+F5+H5+J5+L5+N5+P5+R5+T5</f>
        <v>220.5</v>
      </c>
      <c r="AC5" s="39">
        <f t="shared" si="0"/>
        <v>184.5</v>
      </c>
      <c r="AD5" s="39"/>
      <c r="AE5" s="39"/>
    </row>
    <row r="6" spans="1:31" ht="15.6" customHeight="1" x14ac:dyDescent="0.25">
      <c r="A6" s="52" t="s">
        <v>99</v>
      </c>
      <c r="B6" s="91">
        <v>12</v>
      </c>
      <c r="C6" s="92">
        <v>5.5</v>
      </c>
      <c r="D6" s="4">
        <v>4</v>
      </c>
      <c r="E6" s="5">
        <v>3.5</v>
      </c>
      <c r="F6" s="5">
        <v>5</v>
      </c>
      <c r="G6" s="5">
        <v>6.5</v>
      </c>
      <c r="H6" s="5">
        <v>5</v>
      </c>
      <c r="I6" s="5">
        <v>6.5</v>
      </c>
      <c r="J6" s="5">
        <v>3</v>
      </c>
      <c r="K6" s="5">
        <v>5</v>
      </c>
      <c r="L6" s="5">
        <v>3</v>
      </c>
      <c r="M6" s="5">
        <v>2</v>
      </c>
      <c r="N6" s="5">
        <v>3</v>
      </c>
      <c r="O6" s="5">
        <v>2</v>
      </c>
      <c r="P6" s="5">
        <v>2</v>
      </c>
      <c r="Q6" s="5">
        <v>2</v>
      </c>
      <c r="R6" s="5">
        <v>2</v>
      </c>
      <c r="S6" s="5">
        <v>2</v>
      </c>
      <c r="T6" s="5">
        <v>2</v>
      </c>
      <c r="U6" s="20">
        <v>2</v>
      </c>
      <c r="V6" s="30">
        <v>5</v>
      </c>
      <c r="W6" s="5">
        <v>6.5</v>
      </c>
      <c r="X6" s="5">
        <v>5</v>
      </c>
      <c r="Y6" s="5">
        <v>6.5</v>
      </c>
      <c r="Z6" s="5">
        <v>5</v>
      </c>
      <c r="AA6" s="20">
        <v>6.5</v>
      </c>
      <c r="AB6" s="40">
        <f t="shared" si="0"/>
        <v>29</v>
      </c>
      <c r="AC6" s="40">
        <f t="shared" si="0"/>
        <v>31.5</v>
      </c>
      <c r="AD6" s="40"/>
      <c r="AE6" s="40"/>
    </row>
    <row r="7" spans="1:31" ht="15.6" customHeight="1" x14ac:dyDescent="0.25">
      <c r="A7" s="52" t="s">
        <v>103</v>
      </c>
      <c r="B7" s="91"/>
      <c r="C7" s="92"/>
      <c r="D7" s="4"/>
      <c r="E7" s="5"/>
      <c r="F7" s="71"/>
      <c r="G7" s="71"/>
      <c r="H7" s="71"/>
      <c r="I7" s="71"/>
      <c r="J7" s="71"/>
      <c r="K7" s="5"/>
      <c r="L7" s="5"/>
      <c r="M7" s="5"/>
      <c r="N7" s="5"/>
      <c r="O7" s="5"/>
      <c r="P7" s="5"/>
      <c r="Q7" s="5"/>
      <c r="R7" s="5"/>
      <c r="S7" s="5"/>
      <c r="T7" s="5"/>
      <c r="U7" s="20"/>
      <c r="V7" s="30"/>
      <c r="W7" s="5"/>
      <c r="X7" s="5"/>
      <c r="Y7" s="5"/>
      <c r="Z7" s="5"/>
      <c r="AA7" s="20"/>
      <c r="AB7" s="40">
        <f t="shared" si="0"/>
        <v>0</v>
      </c>
      <c r="AC7" s="40">
        <f t="shared" si="0"/>
        <v>0</v>
      </c>
      <c r="AD7" s="40"/>
      <c r="AE7" s="40"/>
    </row>
    <row r="8" spans="1:31" ht="15.6" customHeight="1" x14ac:dyDescent="0.25">
      <c r="A8" s="52" t="s">
        <v>7</v>
      </c>
      <c r="B8" s="91"/>
      <c r="C8" s="92"/>
      <c r="D8" s="4">
        <v>2</v>
      </c>
      <c r="E8" s="5">
        <v>2</v>
      </c>
      <c r="F8" s="5">
        <v>2</v>
      </c>
      <c r="G8" s="5">
        <v>2</v>
      </c>
      <c r="H8" s="5">
        <v>2</v>
      </c>
      <c r="I8" s="5">
        <v>2</v>
      </c>
      <c r="J8" s="5">
        <v>2</v>
      </c>
      <c r="K8" s="5">
        <v>2</v>
      </c>
      <c r="L8" s="5">
        <v>2</v>
      </c>
      <c r="M8" s="5">
        <v>2</v>
      </c>
      <c r="N8" s="5">
        <v>2</v>
      </c>
      <c r="O8" s="5">
        <v>2</v>
      </c>
      <c r="P8" s="5">
        <v>2</v>
      </c>
      <c r="Q8" s="5">
        <v>2</v>
      </c>
      <c r="R8" s="5">
        <v>3</v>
      </c>
      <c r="S8" s="5">
        <v>2</v>
      </c>
      <c r="T8" s="5">
        <v>2.75</v>
      </c>
      <c r="U8" s="20">
        <v>2</v>
      </c>
      <c r="V8" s="30">
        <v>2</v>
      </c>
      <c r="W8" s="5">
        <v>2</v>
      </c>
      <c r="X8" s="5">
        <v>2</v>
      </c>
      <c r="Y8" s="5">
        <v>2</v>
      </c>
      <c r="Z8" s="5">
        <v>2</v>
      </c>
      <c r="AA8" s="20">
        <v>2</v>
      </c>
      <c r="AB8" s="40">
        <f t="shared" si="0"/>
        <v>19.75</v>
      </c>
      <c r="AC8" s="40">
        <f t="shared" si="0"/>
        <v>18</v>
      </c>
      <c r="AD8" s="40"/>
      <c r="AE8" s="40"/>
    </row>
    <row r="9" spans="1:31" ht="15.6" customHeight="1" x14ac:dyDescent="0.25">
      <c r="A9" s="52" t="s">
        <v>46</v>
      </c>
      <c r="B9" s="91">
        <v>5</v>
      </c>
      <c r="C9" s="92">
        <v>15</v>
      </c>
      <c r="D9" s="4">
        <v>4.5</v>
      </c>
      <c r="E9" s="5">
        <v>11</v>
      </c>
      <c r="F9" s="5"/>
      <c r="G9" s="93">
        <v>3</v>
      </c>
      <c r="H9" s="93"/>
      <c r="I9" s="93">
        <v>2</v>
      </c>
      <c r="J9" s="5"/>
      <c r="K9" s="5"/>
      <c r="L9" s="5"/>
      <c r="M9" s="5"/>
      <c r="N9" s="5"/>
      <c r="O9" s="5"/>
      <c r="P9" s="5"/>
      <c r="Q9" s="5"/>
      <c r="R9" s="20"/>
      <c r="S9" s="20"/>
      <c r="T9" s="20"/>
      <c r="U9" s="20"/>
      <c r="V9" s="30"/>
      <c r="W9" s="5"/>
      <c r="X9" s="5"/>
      <c r="Y9" s="5"/>
      <c r="Z9" s="5"/>
      <c r="AA9" s="20"/>
      <c r="AB9" s="40">
        <f t="shared" si="0"/>
        <v>4.5</v>
      </c>
      <c r="AC9" s="40">
        <f t="shared" si="0"/>
        <v>16</v>
      </c>
      <c r="AD9" s="40"/>
      <c r="AE9" s="40"/>
    </row>
    <row r="10" spans="1:31" ht="15.6" customHeight="1" x14ac:dyDescent="0.25">
      <c r="A10" s="53" t="s">
        <v>104</v>
      </c>
      <c r="B10" s="30"/>
      <c r="C10" s="63"/>
      <c r="D10" s="4"/>
      <c r="E10" s="5"/>
      <c r="F10" s="5">
        <v>0.5</v>
      </c>
      <c r="G10" s="5"/>
      <c r="H10" s="5">
        <v>0.5</v>
      </c>
      <c r="I10" s="5"/>
      <c r="J10" s="5">
        <v>0.5</v>
      </c>
      <c r="K10" s="5">
        <v>0.5</v>
      </c>
      <c r="L10" s="5">
        <v>0.5</v>
      </c>
      <c r="M10" s="5">
        <v>0.5</v>
      </c>
      <c r="N10" s="5">
        <v>0.25</v>
      </c>
      <c r="O10" s="5">
        <v>0.5</v>
      </c>
      <c r="P10" s="5">
        <v>0.5</v>
      </c>
      <c r="Q10" s="5">
        <v>0.5</v>
      </c>
      <c r="R10" s="20">
        <v>0.5</v>
      </c>
      <c r="S10" s="20"/>
      <c r="T10" s="20">
        <v>0.5</v>
      </c>
      <c r="U10" s="20"/>
      <c r="V10" s="30"/>
      <c r="W10" s="5"/>
      <c r="X10" s="5"/>
      <c r="Y10" s="5"/>
      <c r="Z10" s="5"/>
      <c r="AA10" s="20"/>
      <c r="AB10" s="40">
        <f t="shared" si="0"/>
        <v>3.75</v>
      </c>
      <c r="AC10" s="40">
        <f t="shared" si="0"/>
        <v>2</v>
      </c>
      <c r="AD10" s="40"/>
      <c r="AE10" s="40"/>
    </row>
    <row r="11" spans="1:31" ht="15.6" customHeight="1" x14ac:dyDescent="0.25">
      <c r="A11" s="53" t="s">
        <v>47</v>
      </c>
      <c r="B11" s="30"/>
      <c r="C11" s="63"/>
      <c r="D11" s="4">
        <v>1</v>
      </c>
      <c r="E11" s="5">
        <v>1</v>
      </c>
      <c r="F11" s="5">
        <v>1</v>
      </c>
      <c r="G11" s="5">
        <v>1</v>
      </c>
      <c r="H11" s="5">
        <v>1</v>
      </c>
      <c r="I11" s="5">
        <v>1</v>
      </c>
      <c r="J11" s="5">
        <v>1</v>
      </c>
      <c r="K11" s="5">
        <v>1</v>
      </c>
      <c r="L11" s="5">
        <v>0.5</v>
      </c>
      <c r="M11" s="5">
        <v>0.5</v>
      </c>
      <c r="N11" s="5">
        <v>0.5</v>
      </c>
      <c r="O11" s="5">
        <v>0.5</v>
      </c>
      <c r="P11" s="5"/>
      <c r="Q11" s="5"/>
      <c r="R11" s="20"/>
      <c r="S11" s="20"/>
      <c r="T11" s="20"/>
      <c r="U11" s="20"/>
      <c r="V11" s="30"/>
      <c r="W11" s="5"/>
      <c r="X11" s="5"/>
      <c r="Y11" s="5"/>
      <c r="Z11" s="5"/>
      <c r="AA11" s="20"/>
      <c r="AB11" s="40">
        <f t="shared" si="0"/>
        <v>5</v>
      </c>
      <c r="AC11" s="40">
        <f t="shared" si="0"/>
        <v>5</v>
      </c>
      <c r="AD11" s="40"/>
      <c r="AE11" s="40"/>
    </row>
    <row r="12" spans="1:31" ht="15.6" customHeight="1" x14ac:dyDescent="0.25">
      <c r="A12" s="54" t="s">
        <v>48</v>
      </c>
      <c r="B12" s="64"/>
      <c r="C12" s="65"/>
      <c r="D12" s="6"/>
      <c r="E12" s="7"/>
      <c r="F12" s="7"/>
      <c r="G12" s="7"/>
      <c r="H12" s="7"/>
      <c r="I12" s="7"/>
      <c r="J12" s="8">
        <v>0.25</v>
      </c>
      <c r="K12" s="8">
        <v>0.25</v>
      </c>
      <c r="L12" s="8">
        <v>0.5</v>
      </c>
      <c r="M12" s="8">
        <v>0.5</v>
      </c>
      <c r="N12" s="8">
        <v>0.5</v>
      </c>
      <c r="O12" s="8">
        <v>0.5</v>
      </c>
      <c r="P12" s="8">
        <v>0.5</v>
      </c>
      <c r="Q12" s="8">
        <v>0.5</v>
      </c>
      <c r="R12" s="8">
        <v>0.5</v>
      </c>
      <c r="S12" s="8">
        <v>0.5</v>
      </c>
      <c r="T12" s="8">
        <v>0.5</v>
      </c>
      <c r="U12" s="21">
        <v>0.5</v>
      </c>
      <c r="V12" s="31"/>
      <c r="W12" s="32"/>
      <c r="X12" s="32"/>
      <c r="Y12" s="32"/>
      <c r="Z12" s="32"/>
      <c r="AA12" s="41"/>
      <c r="AB12" s="40">
        <f t="shared" si="0"/>
        <v>2.75</v>
      </c>
      <c r="AC12" s="40">
        <f t="shared" si="0"/>
        <v>2.75</v>
      </c>
      <c r="AD12" s="40"/>
      <c r="AE12" s="40"/>
    </row>
    <row r="13" spans="1:31" ht="15.6" customHeight="1" x14ac:dyDescent="0.25">
      <c r="A13" s="54" t="s">
        <v>49</v>
      </c>
      <c r="B13" s="64"/>
      <c r="C13" s="65"/>
      <c r="D13" s="6"/>
      <c r="E13" s="7"/>
      <c r="F13" s="7"/>
      <c r="G13" s="7"/>
      <c r="H13" s="7"/>
      <c r="I13" s="7"/>
      <c r="J13" s="8"/>
      <c r="K13" s="8"/>
      <c r="L13" s="8"/>
      <c r="M13" s="8"/>
      <c r="N13" s="8"/>
      <c r="O13" s="8"/>
      <c r="P13" s="8"/>
      <c r="Q13" s="8"/>
      <c r="R13" s="21"/>
      <c r="S13" s="21">
        <v>0.25</v>
      </c>
      <c r="T13" s="21"/>
      <c r="U13" s="21">
        <v>0.25</v>
      </c>
      <c r="V13" s="33"/>
      <c r="W13" s="34">
        <v>1</v>
      </c>
      <c r="X13" s="34"/>
      <c r="Y13" s="34">
        <v>1</v>
      </c>
      <c r="Z13" s="34"/>
      <c r="AA13" s="43">
        <v>1</v>
      </c>
      <c r="AB13" s="72"/>
      <c r="AC13" s="72"/>
      <c r="AD13" s="72">
        <f>D13+F13+H13+J13+L13+N13+P13+R13+T13+V13+X13+Z13</f>
        <v>0</v>
      </c>
      <c r="AE13" s="72">
        <f>E13+G13+I13+K13+M13+O13+Q13+S13+U13+W13+Y13+AA13</f>
        <v>3.5</v>
      </c>
    </row>
    <row r="14" spans="1:31" ht="15.6" customHeight="1" x14ac:dyDescent="0.25">
      <c r="A14" s="54" t="s">
        <v>8</v>
      </c>
      <c r="B14" s="64"/>
      <c r="C14" s="65"/>
      <c r="D14" s="9"/>
      <c r="E14" s="10"/>
      <c r="F14" s="10"/>
      <c r="G14" s="10"/>
      <c r="H14" s="10"/>
      <c r="I14" s="10"/>
      <c r="J14" s="10"/>
      <c r="K14" s="10"/>
      <c r="L14" s="10"/>
      <c r="M14" s="10">
        <v>0.5</v>
      </c>
      <c r="N14" s="10"/>
      <c r="O14" s="10">
        <v>0.5</v>
      </c>
      <c r="P14" s="10"/>
      <c r="Q14" s="10">
        <v>0.5</v>
      </c>
      <c r="R14" s="22"/>
      <c r="S14" s="22">
        <v>0.5</v>
      </c>
      <c r="T14" s="22"/>
      <c r="U14" s="22">
        <v>0.5</v>
      </c>
      <c r="V14" s="33"/>
      <c r="W14" s="34"/>
      <c r="X14" s="34"/>
      <c r="Y14" s="34"/>
      <c r="Z14" s="34"/>
      <c r="AA14" s="43"/>
      <c r="AB14" s="40">
        <f t="shared" ref="AB14:AC16" si="1">D14+F14+H14+J14+L14+N14+P14+R14+T14</f>
        <v>0</v>
      </c>
      <c r="AC14" s="40">
        <f t="shared" si="1"/>
        <v>2.5</v>
      </c>
      <c r="AD14" s="42"/>
      <c r="AE14" s="42"/>
    </row>
    <row r="15" spans="1:31" ht="15.6" customHeight="1" x14ac:dyDescent="0.25">
      <c r="A15" s="54" t="s">
        <v>9</v>
      </c>
      <c r="B15" s="64"/>
      <c r="C15" s="65"/>
      <c r="D15" s="9">
        <v>0.25</v>
      </c>
      <c r="E15" s="10"/>
      <c r="F15" s="10">
        <v>0.5</v>
      </c>
      <c r="G15" s="10"/>
      <c r="H15" s="10">
        <v>0.5</v>
      </c>
      <c r="I15" s="10"/>
      <c r="J15" s="10">
        <v>1</v>
      </c>
      <c r="K15" s="10"/>
      <c r="L15" s="10">
        <v>0.5</v>
      </c>
      <c r="M15" s="10"/>
      <c r="N15" s="10">
        <v>1</v>
      </c>
      <c r="O15" s="10"/>
      <c r="P15" s="10">
        <v>0.5</v>
      </c>
      <c r="Q15" s="10"/>
      <c r="R15" s="22">
        <v>0.25</v>
      </c>
      <c r="S15" s="22"/>
      <c r="T15" s="22">
        <v>0.25</v>
      </c>
      <c r="U15" s="22"/>
      <c r="V15" s="33"/>
      <c r="W15" s="34"/>
      <c r="X15" s="34"/>
      <c r="Y15" s="34"/>
      <c r="Z15" s="34"/>
      <c r="AA15" s="43"/>
      <c r="AB15" s="40">
        <f t="shared" si="1"/>
        <v>4.75</v>
      </c>
      <c r="AC15" s="40">
        <f t="shared" si="1"/>
        <v>0</v>
      </c>
      <c r="AD15" s="42"/>
      <c r="AE15" s="42"/>
    </row>
    <row r="16" spans="1:31" ht="15.6" customHeight="1" x14ac:dyDescent="0.25">
      <c r="A16" s="54" t="s">
        <v>50</v>
      </c>
      <c r="B16" s="64"/>
      <c r="C16" s="65"/>
      <c r="D16" s="6"/>
      <c r="E16" s="7"/>
      <c r="F16" s="7"/>
      <c r="G16" s="7"/>
      <c r="H16" s="7"/>
      <c r="I16" s="7"/>
      <c r="J16" s="7">
        <v>0.5</v>
      </c>
      <c r="K16" s="7">
        <v>0.25</v>
      </c>
      <c r="L16" s="7">
        <v>1</v>
      </c>
      <c r="M16" s="7">
        <v>0.5</v>
      </c>
      <c r="N16" s="7">
        <v>1.5</v>
      </c>
      <c r="O16" s="7">
        <v>0.5</v>
      </c>
      <c r="P16" s="7">
        <v>1.5</v>
      </c>
      <c r="Q16" s="7">
        <v>1</v>
      </c>
      <c r="R16" s="23">
        <v>1.5</v>
      </c>
      <c r="S16" s="23">
        <v>1</v>
      </c>
      <c r="T16" s="23">
        <v>1.5</v>
      </c>
      <c r="U16" s="23">
        <v>1</v>
      </c>
      <c r="V16" s="33"/>
      <c r="W16" s="32"/>
      <c r="X16" s="34"/>
      <c r="Y16" s="32"/>
      <c r="Z16" s="34"/>
      <c r="AA16" s="41"/>
      <c r="AB16" s="40">
        <f t="shared" si="1"/>
        <v>7.5</v>
      </c>
      <c r="AC16" s="40">
        <f t="shared" si="1"/>
        <v>4.25</v>
      </c>
      <c r="AD16" s="42"/>
      <c r="AE16" s="42"/>
    </row>
    <row r="17" spans="1:31" ht="15.6" customHeight="1" x14ac:dyDescent="0.25">
      <c r="A17" s="54" t="s">
        <v>51</v>
      </c>
      <c r="B17" s="64"/>
      <c r="C17" s="6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23"/>
      <c r="S17" s="23">
        <v>0.25</v>
      </c>
      <c r="T17" s="23"/>
      <c r="U17" s="23">
        <v>0.25</v>
      </c>
      <c r="V17" s="33"/>
      <c r="W17" s="34">
        <v>1</v>
      </c>
      <c r="X17" s="34"/>
      <c r="Y17" s="34">
        <v>1</v>
      </c>
      <c r="Z17" s="34"/>
      <c r="AA17" s="43">
        <v>1</v>
      </c>
      <c r="AB17" s="72"/>
      <c r="AC17" s="72"/>
      <c r="AD17" s="72">
        <f>D17+F17+H17+J17+L17+N17+P17+R17+T17+V17+X17+Z17</f>
        <v>0</v>
      </c>
      <c r="AE17" s="72">
        <f>E17+G17+I17+K17+M17+O17+Q17+S17+U17+W17+Y17+AA17</f>
        <v>3.5</v>
      </c>
    </row>
    <row r="18" spans="1:31" ht="15.6" customHeight="1" x14ac:dyDescent="0.25">
      <c r="A18" s="54" t="s">
        <v>10</v>
      </c>
      <c r="B18" s="64"/>
      <c r="C18" s="65"/>
      <c r="D18" s="9">
        <v>0.25</v>
      </c>
      <c r="E18" s="10"/>
      <c r="F18" s="10">
        <v>0.25</v>
      </c>
      <c r="G18" s="10">
        <v>0.5</v>
      </c>
      <c r="H18" s="10">
        <v>0.25</v>
      </c>
      <c r="I18" s="10">
        <v>0.5</v>
      </c>
      <c r="J18" s="7"/>
      <c r="K18" s="7">
        <v>0.25</v>
      </c>
      <c r="L18" s="7"/>
      <c r="M18" s="7">
        <v>1</v>
      </c>
      <c r="N18" s="7"/>
      <c r="O18" s="7">
        <v>1</v>
      </c>
      <c r="P18" s="7"/>
      <c r="Q18" s="7">
        <v>1.5</v>
      </c>
      <c r="R18" s="7"/>
      <c r="S18" s="23">
        <v>1.5</v>
      </c>
      <c r="T18" s="7"/>
      <c r="U18" s="23">
        <v>1.5</v>
      </c>
      <c r="V18" s="33"/>
      <c r="W18" s="34"/>
      <c r="X18" s="34"/>
      <c r="Y18" s="34"/>
      <c r="Z18" s="34"/>
      <c r="AA18" s="43"/>
      <c r="AB18" s="40">
        <f t="shared" ref="AB18:AC21" si="2">D18+F18+H18+J18+L18+N18+P18+R18+T18</f>
        <v>0.75</v>
      </c>
      <c r="AC18" s="40">
        <f t="shared" si="2"/>
        <v>7.75</v>
      </c>
      <c r="AD18" s="42"/>
      <c r="AE18" s="42"/>
    </row>
    <row r="19" spans="1:31" ht="15.6" customHeight="1" x14ac:dyDescent="0.25">
      <c r="A19" s="55" t="s">
        <v>11</v>
      </c>
      <c r="B19" s="64"/>
      <c r="C19" s="65"/>
      <c r="D19" s="9"/>
      <c r="E19" s="10"/>
      <c r="F19" s="7"/>
      <c r="G19" s="7"/>
      <c r="H19" s="7"/>
      <c r="I19" s="7"/>
      <c r="J19" s="7">
        <v>0.25</v>
      </c>
      <c r="K19" s="7">
        <v>0.25</v>
      </c>
      <c r="L19" s="7">
        <v>0.5</v>
      </c>
      <c r="M19" s="7">
        <v>0.5</v>
      </c>
      <c r="N19" s="7">
        <v>0.5</v>
      </c>
      <c r="O19" s="7">
        <v>0.5</v>
      </c>
      <c r="P19" s="7">
        <v>0.5</v>
      </c>
      <c r="Q19" s="7">
        <v>0.5</v>
      </c>
      <c r="R19" s="23">
        <v>0.5</v>
      </c>
      <c r="S19" s="23">
        <v>0.5</v>
      </c>
      <c r="T19" s="23">
        <v>0.5</v>
      </c>
      <c r="U19" s="23">
        <v>0.5</v>
      </c>
      <c r="V19" s="33"/>
      <c r="W19" s="34"/>
      <c r="X19" s="34"/>
      <c r="Y19" s="34"/>
      <c r="Z19" s="34"/>
      <c r="AA19" s="43"/>
      <c r="AB19" s="40">
        <f t="shared" si="2"/>
        <v>2.75</v>
      </c>
      <c r="AC19" s="40">
        <f t="shared" si="2"/>
        <v>2.75</v>
      </c>
      <c r="AD19" s="42"/>
      <c r="AE19" s="42"/>
    </row>
    <row r="20" spans="1:31" ht="15.6" customHeight="1" x14ac:dyDescent="0.25">
      <c r="A20" s="55" t="s">
        <v>12</v>
      </c>
      <c r="B20" s="64"/>
      <c r="C20" s="65"/>
      <c r="D20" s="9"/>
      <c r="E20" s="10"/>
      <c r="F20" s="10"/>
      <c r="G20" s="10"/>
      <c r="H20" s="10"/>
      <c r="I20" s="10"/>
      <c r="J20" s="7"/>
      <c r="K20" s="7"/>
      <c r="L20" s="7">
        <v>0.25</v>
      </c>
      <c r="M20" s="7">
        <v>0.25</v>
      </c>
      <c r="N20" s="7">
        <v>0.5</v>
      </c>
      <c r="O20" s="7">
        <v>0.5</v>
      </c>
      <c r="P20" s="7">
        <v>0.5</v>
      </c>
      <c r="Q20" s="7">
        <v>0.5</v>
      </c>
      <c r="R20" s="23">
        <v>0.5</v>
      </c>
      <c r="S20" s="23">
        <v>0.5</v>
      </c>
      <c r="T20" s="23">
        <v>0.5</v>
      </c>
      <c r="U20" s="23">
        <v>0.5</v>
      </c>
      <c r="V20" s="33"/>
      <c r="W20" s="34"/>
      <c r="X20" s="34"/>
      <c r="Y20" s="34"/>
      <c r="Z20" s="34"/>
      <c r="AA20" s="43"/>
      <c r="AB20" s="40">
        <f t="shared" si="2"/>
        <v>2.25</v>
      </c>
      <c r="AC20" s="40">
        <f t="shared" si="2"/>
        <v>2.25</v>
      </c>
      <c r="AD20" s="42"/>
      <c r="AE20" s="42"/>
    </row>
    <row r="21" spans="1:31" ht="15.6" customHeight="1" x14ac:dyDescent="0.25">
      <c r="A21" s="55" t="s">
        <v>52</v>
      </c>
      <c r="B21" s="64"/>
      <c r="C21" s="65"/>
      <c r="D21" s="6"/>
      <c r="E21" s="7"/>
      <c r="F21" s="7">
        <v>0.25</v>
      </c>
      <c r="G21" s="7"/>
      <c r="H21" s="7">
        <v>0.25</v>
      </c>
      <c r="I21" s="7"/>
      <c r="J21" s="7">
        <v>0.25</v>
      </c>
      <c r="K21" s="7"/>
      <c r="L21" s="7">
        <v>0.5</v>
      </c>
      <c r="M21" s="7"/>
      <c r="N21" s="7">
        <v>0.5</v>
      </c>
      <c r="O21" s="7"/>
      <c r="P21" s="7">
        <v>1</v>
      </c>
      <c r="Q21" s="7"/>
      <c r="R21" s="23">
        <v>1</v>
      </c>
      <c r="S21" s="24"/>
      <c r="T21" s="23">
        <v>1</v>
      </c>
      <c r="U21" s="24"/>
      <c r="V21" s="33"/>
      <c r="W21" s="32"/>
      <c r="X21" s="34"/>
      <c r="Y21" s="32"/>
      <c r="Z21" s="34"/>
      <c r="AA21" s="41"/>
      <c r="AB21" s="40">
        <f t="shared" si="2"/>
        <v>4.75</v>
      </c>
      <c r="AC21" s="40">
        <f t="shared" si="2"/>
        <v>0</v>
      </c>
      <c r="AD21" s="42"/>
      <c r="AE21" s="42"/>
    </row>
    <row r="22" spans="1:31" ht="15.6" customHeight="1" x14ac:dyDescent="0.25">
      <c r="A22" s="55" t="s">
        <v>53</v>
      </c>
      <c r="B22" s="64"/>
      <c r="C22" s="65"/>
      <c r="D22" s="6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23"/>
      <c r="S22" s="23">
        <v>0.25</v>
      </c>
      <c r="T22" s="23"/>
      <c r="U22" s="23">
        <v>0.25</v>
      </c>
      <c r="V22" s="33"/>
      <c r="W22" s="34">
        <v>0.25</v>
      </c>
      <c r="X22" s="34"/>
      <c r="Y22" s="34">
        <v>0.25</v>
      </c>
      <c r="Z22" s="34"/>
      <c r="AA22" s="43">
        <v>0.25</v>
      </c>
      <c r="AB22" s="72"/>
      <c r="AC22" s="72"/>
      <c r="AD22" s="72">
        <f>D22+F22+H22+J22+L22+N22+P22+R22+T22+V22+X22+Z22</f>
        <v>0</v>
      </c>
      <c r="AE22" s="72">
        <f>E22+G22+I22+K22+M22+O22+Q22+S22+U22+W22+Y22+AA22</f>
        <v>1.25</v>
      </c>
    </row>
    <row r="23" spans="1:31" ht="15.6" customHeight="1" x14ac:dyDescent="0.25">
      <c r="A23" s="54" t="s">
        <v>13</v>
      </c>
      <c r="B23" s="64"/>
      <c r="C23" s="65"/>
      <c r="D23" s="9"/>
      <c r="E23" s="10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13"/>
      <c r="R23" s="23"/>
      <c r="S23" s="23"/>
      <c r="T23" s="23"/>
      <c r="U23" s="23"/>
      <c r="V23" s="33"/>
      <c r="W23" s="34"/>
      <c r="X23" s="34"/>
      <c r="Y23" s="34"/>
      <c r="Z23" s="34"/>
      <c r="AA23" s="43"/>
      <c r="AB23" s="72">
        <f t="shared" ref="AB23:AC23" si="3">D23+F23+H23+J23+L23+N23+P23+R23+T23</f>
        <v>0</v>
      </c>
      <c r="AC23" s="72">
        <f t="shared" si="3"/>
        <v>0</v>
      </c>
      <c r="AD23" s="72"/>
      <c r="AE23" s="72"/>
    </row>
    <row r="24" spans="1:31" ht="15.6" customHeight="1" x14ac:dyDescent="0.25">
      <c r="A24" s="54" t="s">
        <v>54</v>
      </c>
      <c r="B24" s="64"/>
      <c r="C24" s="65"/>
      <c r="D24" s="6"/>
      <c r="E24" s="7"/>
      <c r="F24" s="7"/>
      <c r="G24" s="13"/>
      <c r="H24" s="7"/>
      <c r="I24" s="13"/>
      <c r="J24" s="7"/>
      <c r="K24" s="13"/>
      <c r="L24" s="7"/>
      <c r="M24" s="7"/>
      <c r="N24" s="7"/>
      <c r="O24" s="7"/>
      <c r="P24" s="7"/>
      <c r="Q24" s="7"/>
      <c r="R24" s="23"/>
      <c r="S24" s="7">
        <v>0.25</v>
      </c>
      <c r="T24" s="7"/>
      <c r="U24" s="23">
        <v>0.25</v>
      </c>
      <c r="V24" s="33"/>
      <c r="W24" s="34">
        <v>0.25</v>
      </c>
      <c r="X24" s="34"/>
      <c r="Y24" s="34"/>
      <c r="Z24" s="34"/>
      <c r="AA24" s="43"/>
      <c r="AB24" s="72"/>
      <c r="AC24" s="72"/>
      <c r="AD24" s="72">
        <f t="shared" ref="AD24:AE24" si="4">R24+T24+V24+X24+Z24</f>
        <v>0</v>
      </c>
      <c r="AE24" s="72">
        <f t="shared" si="4"/>
        <v>0.75</v>
      </c>
    </row>
    <row r="25" spans="1:31" ht="15.75" customHeight="1" x14ac:dyDescent="0.25">
      <c r="A25" s="54" t="s">
        <v>14</v>
      </c>
      <c r="B25" s="64"/>
      <c r="C25" s="65"/>
      <c r="D25" s="6"/>
      <c r="E25" s="7"/>
      <c r="F25" s="10"/>
      <c r="G25" s="10"/>
      <c r="H25" s="10"/>
      <c r="I25" s="10"/>
      <c r="J25" s="10">
        <v>0.25</v>
      </c>
      <c r="K25" s="10"/>
      <c r="L25" s="10">
        <v>0.5</v>
      </c>
      <c r="M25" s="10"/>
      <c r="N25" s="10">
        <v>0.5</v>
      </c>
      <c r="O25" s="10"/>
      <c r="P25" s="10">
        <v>0.5</v>
      </c>
      <c r="Q25" s="10"/>
      <c r="R25" s="22">
        <v>0.25</v>
      </c>
      <c r="S25" s="22"/>
      <c r="T25" s="22">
        <v>0.25</v>
      </c>
      <c r="U25" s="22"/>
      <c r="V25" s="33"/>
      <c r="W25" s="34"/>
      <c r="X25" s="34"/>
      <c r="Y25" s="34"/>
      <c r="Z25" s="34"/>
      <c r="AA25" s="43"/>
      <c r="AB25" s="40">
        <f t="shared" ref="AB25:AC26" si="5">D25+F25+H25+J25+L25+N25+P25+R25+T25</f>
        <v>2.25</v>
      </c>
      <c r="AC25" s="40">
        <f t="shared" si="5"/>
        <v>0</v>
      </c>
      <c r="AD25" s="42"/>
      <c r="AE25" s="42"/>
    </row>
    <row r="26" spans="1:31" ht="15.6" customHeight="1" x14ac:dyDescent="0.25">
      <c r="A26" s="54" t="s">
        <v>101</v>
      </c>
      <c r="B26" s="64"/>
      <c r="C26" s="65"/>
      <c r="D26" s="6">
        <v>0.25</v>
      </c>
      <c r="E26" s="7"/>
      <c r="F26" s="7">
        <v>0.5</v>
      </c>
      <c r="G26" s="7">
        <v>0.25</v>
      </c>
      <c r="H26" s="7">
        <v>0.5</v>
      </c>
      <c r="I26" s="7">
        <v>0.5</v>
      </c>
      <c r="J26" s="7">
        <v>0.5</v>
      </c>
      <c r="K26" s="7">
        <v>0.5</v>
      </c>
      <c r="L26" s="7"/>
      <c r="M26" s="13"/>
      <c r="N26" s="7"/>
      <c r="O26" s="13"/>
      <c r="P26" s="7"/>
      <c r="Q26" s="7"/>
      <c r="R26" s="23"/>
      <c r="S26" s="13"/>
      <c r="T26" s="7"/>
      <c r="U26" s="24"/>
      <c r="V26" s="31"/>
      <c r="W26" s="32"/>
      <c r="X26" s="32"/>
      <c r="Y26" s="32"/>
      <c r="Z26" s="32"/>
      <c r="AA26" s="41"/>
      <c r="AB26" s="40">
        <f t="shared" si="5"/>
        <v>1.75</v>
      </c>
      <c r="AC26" s="40">
        <f t="shared" si="5"/>
        <v>1.25</v>
      </c>
      <c r="AD26" s="42"/>
      <c r="AE26" s="42"/>
    </row>
    <row r="27" spans="1:31" ht="15.6" customHeight="1" x14ac:dyDescent="0.25">
      <c r="A27" s="54" t="s">
        <v>102</v>
      </c>
      <c r="B27" s="64"/>
      <c r="C27" s="65"/>
      <c r="D27" s="6"/>
      <c r="E27" s="7"/>
      <c r="F27" s="7"/>
      <c r="G27" s="7"/>
      <c r="H27" s="7"/>
      <c r="I27" s="7"/>
      <c r="J27" s="7"/>
      <c r="K27" s="7"/>
      <c r="L27" s="7"/>
      <c r="M27" s="13"/>
      <c r="N27" s="7"/>
      <c r="O27" s="13"/>
      <c r="P27" s="7"/>
      <c r="Q27" s="7"/>
      <c r="R27" s="23"/>
      <c r="S27" s="7">
        <v>0.25</v>
      </c>
      <c r="T27" s="23"/>
      <c r="U27" s="23">
        <v>0.25</v>
      </c>
      <c r="V27" s="33"/>
      <c r="W27" s="34">
        <v>0.25</v>
      </c>
      <c r="X27" s="34"/>
      <c r="Y27" s="34"/>
      <c r="Z27" s="34"/>
      <c r="AA27" s="43"/>
      <c r="AB27" s="72"/>
      <c r="AC27" s="72"/>
      <c r="AD27" s="72">
        <f>D27+F27+H27+J27+L27+N27+P27+R27+T27+V27+X27+Z27</f>
        <v>0</v>
      </c>
      <c r="AE27" s="72">
        <f>E27+G27+I27+K27+M27+O27+Q27+S27+U27+W27+Y27+AA27</f>
        <v>0.75</v>
      </c>
    </row>
    <row r="28" spans="1:31" ht="15.6" customHeight="1" x14ac:dyDescent="0.25">
      <c r="A28" s="56" t="s">
        <v>55</v>
      </c>
      <c r="B28" s="64"/>
      <c r="C28" s="65"/>
      <c r="D28" s="6"/>
      <c r="E28" s="7">
        <v>0.5</v>
      </c>
      <c r="F28" s="7"/>
      <c r="G28" s="7">
        <v>0.5</v>
      </c>
      <c r="H28" s="7"/>
      <c r="I28" s="7">
        <v>0.5</v>
      </c>
      <c r="J28" s="7">
        <v>0.25</v>
      </c>
      <c r="K28" s="7">
        <v>1</v>
      </c>
      <c r="L28" s="7">
        <v>0.5</v>
      </c>
      <c r="M28" s="7">
        <v>1.5</v>
      </c>
      <c r="N28" s="7">
        <v>0.5</v>
      </c>
      <c r="O28" s="7">
        <v>1.5</v>
      </c>
      <c r="P28" s="7">
        <v>0.5</v>
      </c>
      <c r="Q28" s="7">
        <v>1.5</v>
      </c>
      <c r="R28" s="23">
        <v>0.25</v>
      </c>
      <c r="S28" s="23">
        <v>1.5</v>
      </c>
      <c r="T28" s="23">
        <v>0.25</v>
      </c>
      <c r="U28" s="23">
        <v>1.5</v>
      </c>
      <c r="V28" s="33"/>
      <c r="W28" s="34"/>
      <c r="X28" s="34"/>
      <c r="Y28" s="34"/>
      <c r="Z28" s="34"/>
      <c r="AA28" s="43"/>
      <c r="AB28" s="72">
        <f t="shared" ref="AB28:AC28" si="6">D28+F28+H28+J28+L28+N28+P28+R28+T28</f>
        <v>2.25</v>
      </c>
      <c r="AC28" s="72">
        <f t="shared" si="6"/>
        <v>10</v>
      </c>
      <c r="AD28" s="72"/>
      <c r="AE28" s="72"/>
    </row>
    <row r="29" spans="1:31" ht="15.6" customHeight="1" x14ac:dyDescent="0.25">
      <c r="A29" s="56" t="s">
        <v>56</v>
      </c>
      <c r="B29" s="64"/>
      <c r="C29" s="65"/>
      <c r="D29" s="6"/>
      <c r="E29" s="1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23"/>
      <c r="S29" s="23">
        <v>0.25</v>
      </c>
      <c r="T29" s="23"/>
      <c r="U29" s="23">
        <v>0.25</v>
      </c>
      <c r="V29" s="33"/>
      <c r="W29" s="34">
        <v>1</v>
      </c>
      <c r="X29" s="34"/>
      <c r="Y29" s="34">
        <v>1.5</v>
      </c>
      <c r="Z29" s="34"/>
      <c r="AA29" s="43">
        <v>1.5</v>
      </c>
      <c r="AB29" s="72"/>
      <c r="AC29" s="72"/>
      <c r="AD29" s="72">
        <f>D29+F29+H29+J29+L29+N29+P29+R29+T29+V29+X29+Z29</f>
        <v>0</v>
      </c>
      <c r="AE29" s="72">
        <f>E29+G29+I29+K29+M29+O29+Q29+S29+U29+W29+Y29+AA29</f>
        <v>4.5</v>
      </c>
    </row>
    <row r="30" spans="1:31" ht="15" customHeight="1" x14ac:dyDescent="0.25">
      <c r="A30" s="56" t="s">
        <v>22</v>
      </c>
      <c r="B30" s="64"/>
      <c r="C30" s="65"/>
      <c r="D30" s="9"/>
      <c r="E30" s="10"/>
      <c r="F30" s="10"/>
      <c r="G30" s="10"/>
      <c r="H30" s="10"/>
      <c r="I30" s="10"/>
      <c r="J30" s="7"/>
      <c r="K30" s="7"/>
      <c r="L30" s="7"/>
      <c r="M30" s="7">
        <v>0.25</v>
      </c>
      <c r="N30" s="7"/>
      <c r="O30" s="7">
        <v>0.5</v>
      </c>
      <c r="P30" s="7"/>
      <c r="Q30" s="7">
        <v>0.5</v>
      </c>
      <c r="R30" s="23"/>
      <c r="S30" s="23">
        <v>0.5</v>
      </c>
      <c r="T30" s="23"/>
      <c r="U30" s="23">
        <v>0.5</v>
      </c>
      <c r="V30" s="33"/>
      <c r="W30" s="34"/>
      <c r="X30" s="34"/>
      <c r="Y30" s="34"/>
      <c r="Z30" s="34"/>
      <c r="AA30" s="43"/>
      <c r="AB30" s="72">
        <f t="shared" ref="AB30:AC31" si="7">D30+F30+H30+J30+L30+N30+P30+R30+T30</f>
        <v>0</v>
      </c>
      <c r="AC30" s="72">
        <f t="shared" si="7"/>
        <v>2.25</v>
      </c>
      <c r="AD30" s="72"/>
      <c r="AE30" s="72"/>
    </row>
    <row r="31" spans="1:31" ht="15.6" customHeight="1" x14ac:dyDescent="0.25">
      <c r="A31" s="57" t="s">
        <v>57</v>
      </c>
      <c r="B31" s="64"/>
      <c r="C31" s="65"/>
      <c r="D31" s="6"/>
      <c r="E31" s="7"/>
      <c r="F31" s="7"/>
      <c r="G31" s="7"/>
      <c r="H31" s="7"/>
      <c r="I31" s="7"/>
      <c r="J31" s="7"/>
      <c r="K31" s="7">
        <v>0.5</v>
      </c>
      <c r="L31" s="7"/>
      <c r="M31" s="7">
        <v>0.5</v>
      </c>
      <c r="N31" s="7"/>
      <c r="O31" s="7">
        <v>0.5</v>
      </c>
      <c r="P31" s="7"/>
      <c r="Q31" s="7">
        <v>0.5</v>
      </c>
      <c r="R31" s="7"/>
      <c r="S31" s="7">
        <v>0.5</v>
      </c>
      <c r="T31" s="7"/>
      <c r="U31" s="23">
        <v>0.5</v>
      </c>
      <c r="V31" s="33"/>
      <c r="W31" s="34"/>
      <c r="X31" s="34"/>
      <c r="Y31" s="34"/>
      <c r="Z31" s="34"/>
      <c r="AA31" s="43"/>
      <c r="AB31" s="72">
        <f t="shared" si="7"/>
        <v>0</v>
      </c>
      <c r="AC31" s="72">
        <f t="shared" si="7"/>
        <v>3</v>
      </c>
      <c r="AD31" s="72"/>
      <c r="AE31" s="72"/>
    </row>
    <row r="32" spans="1:31" ht="15.6" customHeight="1" x14ac:dyDescent="0.25">
      <c r="A32" s="57" t="s">
        <v>58</v>
      </c>
      <c r="B32" s="64"/>
      <c r="C32" s="65"/>
      <c r="D32" s="6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23"/>
      <c r="S32" s="23">
        <v>0.25</v>
      </c>
      <c r="T32" s="23"/>
      <c r="U32" s="23">
        <v>0.25</v>
      </c>
      <c r="V32" s="33"/>
      <c r="W32" s="34">
        <v>0.5</v>
      </c>
      <c r="X32" s="34"/>
      <c r="Y32" s="34">
        <v>0.5</v>
      </c>
      <c r="Z32" s="34"/>
      <c r="AA32" s="43">
        <v>0.5</v>
      </c>
      <c r="AB32" s="72"/>
      <c r="AC32" s="72"/>
      <c r="AD32" s="72">
        <f>D32+F32+H32+J32+L32+N32+P32+R32+T32+V32+X32+Z32</f>
        <v>0</v>
      </c>
      <c r="AE32" s="72">
        <f>E32+G32+I32+K32+M32+O32+Q32+S32+U32+W32+Y32+AA32</f>
        <v>2</v>
      </c>
    </row>
    <row r="33" spans="1:31" ht="15.6" customHeight="1" x14ac:dyDescent="0.25">
      <c r="A33" s="57" t="s">
        <v>59</v>
      </c>
      <c r="B33" s="64"/>
      <c r="C33" s="65"/>
      <c r="D33" s="6"/>
      <c r="E33" s="7"/>
      <c r="F33" s="7">
        <v>0.5</v>
      </c>
      <c r="G33" s="7"/>
      <c r="H33" s="7">
        <v>0.5</v>
      </c>
      <c r="I33" s="7"/>
      <c r="J33" s="7">
        <v>1</v>
      </c>
      <c r="K33" s="7">
        <v>0.25</v>
      </c>
      <c r="L33" s="7">
        <v>1</v>
      </c>
      <c r="M33" s="7">
        <v>0.5</v>
      </c>
      <c r="N33" s="7">
        <v>1</v>
      </c>
      <c r="O33" s="7">
        <v>0.5</v>
      </c>
      <c r="P33" s="7">
        <v>1</v>
      </c>
      <c r="Q33" s="7">
        <v>0.5</v>
      </c>
      <c r="R33" s="23">
        <v>1</v>
      </c>
      <c r="S33" s="23">
        <v>0.5</v>
      </c>
      <c r="T33" s="23">
        <v>1</v>
      </c>
      <c r="U33" s="23">
        <v>0.5</v>
      </c>
      <c r="V33" s="33"/>
      <c r="W33" s="34"/>
      <c r="X33" s="34"/>
      <c r="Y33" s="34"/>
      <c r="Z33" s="34"/>
      <c r="AA33" s="43"/>
      <c r="AB33" s="72">
        <f t="shared" ref="AB33:AC33" si="8">D33+F33+H33+J33+L33+N33+P33+R33+T33</f>
        <v>7</v>
      </c>
      <c r="AC33" s="72">
        <f t="shared" si="8"/>
        <v>2.75</v>
      </c>
      <c r="AD33" s="72"/>
      <c r="AE33" s="72"/>
    </row>
    <row r="34" spans="1:31" ht="15.6" customHeight="1" x14ac:dyDescent="0.25">
      <c r="A34" s="57" t="s">
        <v>60</v>
      </c>
      <c r="B34" s="64"/>
      <c r="C34" s="65"/>
      <c r="D34" s="11"/>
      <c r="E34" s="7"/>
      <c r="F34" s="7"/>
      <c r="G34" s="7"/>
      <c r="H34" s="12"/>
      <c r="I34" s="7"/>
      <c r="J34" s="12"/>
      <c r="K34" s="7"/>
      <c r="L34" s="12"/>
      <c r="M34" s="12"/>
      <c r="N34" s="12"/>
      <c r="O34" s="12"/>
      <c r="P34" s="7"/>
      <c r="Q34" s="7"/>
      <c r="R34" s="23">
        <v>0.25</v>
      </c>
      <c r="S34" s="23">
        <v>0.25</v>
      </c>
      <c r="T34" s="23">
        <v>0.25</v>
      </c>
      <c r="U34" s="23">
        <v>0.25</v>
      </c>
      <c r="V34" s="33">
        <v>0.5</v>
      </c>
      <c r="W34" s="34">
        <v>1</v>
      </c>
      <c r="X34" s="34">
        <v>0.5</v>
      </c>
      <c r="Y34" s="34">
        <v>1</v>
      </c>
      <c r="Z34" s="34">
        <v>0.5</v>
      </c>
      <c r="AA34" s="43">
        <v>1.5</v>
      </c>
      <c r="AB34" s="72"/>
      <c r="AC34" s="72"/>
      <c r="AD34" s="72">
        <f>D34+F34+H34+J34+L34+N34+P34+R34+T34+V34+X34+Z34</f>
        <v>2</v>
      </c>
      <c r="AE34" s="72">
        <f>E34+G34+I34+K34+M34+O34+Q34+S34+U34+W34+Y34+AA34</f>
        <v>4</v>
      </c>
    </row>
    <row r="35" spans="1:31" ht="15.6" customHeight="1" x14ac:dyDescent="0.25">
      <c r="A35" s="139" t="s">
        <v>107</v>
      </c>
      <c r="B35" s="64"/>
      <c r="C35" s="65"/>
      <c r="D35" s="11"/>
      <c r="E35" s="12"/>
      <c r="F35" s="12"/>
      <c r="G35" s="12"/>
      <c r="H35" s="12"/>
      <c r="I35" s="12"/>
      <c r="J35" s="12">
        <v>0.5</v>
      </c>
      <c r="K35" s="12">
        <v>0.5</v>
      </c>
      <c r="L35" s="12">
        <v>0.5</v>
      </c>
      <c r="M35" s="12">
        <v>0.5</v>
      </c>
      <c r="N35" s="12">
        <v>0.25</v>
      </c>
      <c r="O35" s="12">
        <v>0.5</v>
      </c>
      <c r="P35" s="12">
        <v>0.5</v>
      </c>
      <c r="Q35" s="12">
        <v>0.5</v>
      </c>
      <c r="R35" s="96">
        <v>0.5</v>
      </c>
      <c r="S35" s="96">
        <v>0.25</v>
      </c>
      <c r="T35" s="96">
        <v>0.5</v>
      </c>
      <c r="U35" s="96">
        <v>0.25</v>
      </c>
      <c r="V35" s="97"/>
      <c r="W35" s="98"/>
      <c r="X35" s="98"/>
      <c r="Y35" s="98"/>
      <c r="Z35" s="98"/>
      <c r="AA35" s="99"/>
      <c r="AB35" s="132">
        <v>4</v>
      </c>
      <c r="AC35" s="132">
        <v>3.5</v>
      </c>
      <c r="AD35" s="132"/>
      <c r="AE35" s="132"/>
    </row>
    <row r="36" spans="1:31" ht="15.6" customHeight="1" x14ac:dyDescent="0.25">
      <c r="A36" s="139" t="s">
        <v>108</v>
      </c>
      <c r="B36" s="64"/>
      <c r="C36" s="65"/>
      <c r="D36" s="11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>
        <v>0.25</v>
      </c>
      <c r="Q36" s="12">
        <v>0.25</v>
      </c>
      <c r="R36" s="96">
        <v>0.25</v>
      </c>
      <c r="S36" s="96">
        <v>0.25</v>
      </c>
      <c r="T36" s="96">
        <v>0.25</v>
      </c>
      <c r="U36" s="96">
        <v>0.25</v>
      </c>
      <c r="V36" s="97">
        <v>0.25</v>
      </c>
      <c r="W36" s="98">
        <v>0.5</v>
      </c>
      <c r="X36" s="98"/>
      <c r="Y36" s="98">
        <v>0.5</v>
      </c>
      <c r="Z36" s="98"/>
      <c r="AA36" s="99">
        <v>0.5</v>
      </c>
      <c r="AB36" s="132"/>
      <c r="AC36" s="132"/>
      <c r="AD36" s="132">
        <v>1.75</v>
      </c>
      <c r="AE36" s="132">
        <v>3.5</v>
      </c>
    </row>
    <row r="37" spans="1:31" ht="15.6" customHeight="1" x14ac:dyDescent="0.25">
      <c r="A37" s="56" t="s">
        <v>23</v>
      </c>
      <c r="B37" s="64"/>
      <c r="C37" s="65"/>
      <c r="D37" s="6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23"/>
      <c r="S37" s="23"/>
      <c r="T37" s="23"/>
      <c r="U37" s="23"/>
      <c r="V37" s="33"/>
      <c r="W37" s="34"/>
      <c r="X37" s="34"/>
      <c r="Y37" s="34"/>
      <c r="Z37" s="34"/>
      <c r="AA37" s="43"/>
      <c r="AB37" s="72">
        <f t="shared" ref="AB37:AC43" si="9">D37+F37+H37+J37+L37+N37+P37+R37+T37</f>
        <v>0</v>
      </c>
      <c r="AC37" s="72">
        <f t="shared" si="9"/>
        <v>0</v>
      </c>
      <c r="AD37" s="72"/>
      <c r="AE37" s="72"/>
    </row>
    <row r="38" spans="1:31" ht="15.6" customHeight="1" x14ac:dyDescent="0.25">
      <c r="A38" s="57" t="s">
        <v>105</v>
      </c>
      <c r="B38" s="64"/>
      <c r="C38" s="65"/>
      <c r="D38" s="6"/>
      <c r="E38" s="12">
        <v>0.5</v>
      </c>
      <c r="F38" s="12"/>
      <c r="G38" s="12">
        <v>0.5</v>
      </c>
      <c r="H38" s="12"/>
      <c r="I38" s="12">
        <v>0.5</v>
      </c>
      <c r="J38" s="12"/>
      <c r="K38" s="12">
        <v>0.5</v>
      </c>
      <c r="L38" s="12"/>
      <c r="M38" s="12">
        <v>0.5</v>
      </c>
      <c r="N38" s="12"/>
      <c r="O38" s="12">
        <v>0.5</v>
      </c>
      <c r="P38" s="12"/>
      <c r="Q38" s="12">
        <v>0.5</v>
      </c>
      <c r="R38" s="96"/>
      <c r="S38" s="96">
        <v>0.5</v>
      </c>
      <c r="T38" s="96"/>
      <c r="U38" s="96">
        <v>0.25</v>
      </c>
      <c r="V38" s="33"/>
      <c r="W38" s="34"/>
      <c r="X38" s="34"/>
      <c r="Y38" s="34"/>
      <c r="Z38" s="34"/>
      <c r="AA38" s="43"/>
      <c r="AB38" s="72">
        <f t="shared" si="9"/>
        <v>0</v>
      </c>
      <c r="AC38" s="72">
        <f t="shared" si="9"/>
        <v>4.25</v>
      </c>
      <c r="AD38" s="72"/>
      <c r="AE38" s="72"/>
    </row>
    <row r="39" spans="1:31" ht="15.6" customHeight="1" x14ac:dyDescent="0.25">
      <c r="A39" s="57" t="s">
        <v>106</v>
      </c>
      <c r="B39" s="64"/>
      <c r="C39" s="65"/>
      <c r="D39" s="6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23"/>
      <c r="S39" s="23"/>
      <c r="T39" s="23"/>
      <c r="U39" s="96">
        <v>0.25</v>
      </c>
      <c r="V39" s="97"/>
      <c r="W39" s="98">
        <v>0.25</v>
      </c>
      <c r="X39" s="98"/>
      <c r="Y39" s="98">
        <v>0.25</v>
      </c>
      <c r="Z39" s="98"/>
      <c r="AA39" s="99">
        <v>0.25</v>
      </c>
      <c r="AB39" s="72"/>
      <c r="AC39" s="72"/>
      <c r="AD39" s="72">
        <f>D39+F39+H39+J39+L39+N39+P39+R39+T39+V39+X39+Z39</f>
        <v>0</v>
      </c>
      <c r="AE39" s="72">
        <f>E39+G39+I39+K39+M39+O39+Q39+S39+U39+W39+Y39+AA39</f>
        <v>1</v>
      </c>
    </row>
    <row r="40" spans="1:31" ht="15.6" customHeight="1" x14ac:dyDescent="0.25">
      <c r="A40" s="56" t="s">
        <v>61</v>
      </c>
      <c r="B40" s="64"/>
      <c r="C40" s="65"/>
      <c r="D40" s="6"/>
      <c r="E40" s="7"/>
      <c r="F40" s="7"/>
      <c r="G40" s="7"/>
      <c r="H40" s="7"/>
      <c r="I40" s="7"/>
      <c r="J40" s="7"/>
      <c r="K40" s="7"/>
      <c r="L40" s="7"/>
      <c r="M40" s="7"/>
      <c r="N40" s="49"/>
      <c r="O40" s="7">
        <v>0.25</v>
      </c>
      <c r="P40" s="7"/>
      <c r="Q40" s="7">
        <v>0.25</v>
      </c>
      <c r="R40" s="23"/>
      <c r="S40" s="23"/>
      <c r="T40" s="23"/>
      <c r="U40" s="23"/>
      <c r="V40" s="33"/>
      <c r="W40" s="34"/>
      <c r="X40" s="34"/>
      <c r="Y40" s="34"/>
      <c r="Z40" s="34"/>
      <c r="AA40" s="43"/>
      <c r="AB40" s="72">
        <f t="shared" si="9"/>
        <v>0</v>
      </c>
      <c r="AC40" s="72">
        <f t="shared" si="9"/>
        <v>0.5</v>
      </c>
      <c r="AD40" s="72"/>
      <c r="AE40" s="72"/>
    </row>
    <row r="41" spans="1:31" ht="15.6" customHeight="1" x14ac:dyDescent="0.25">
      <c r="A41" s="56" t="s">
        <v>24</v>
      </c>
      <c r="B41" s="64"/>
      <c r="C41" s="65"/>
      <c r="D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23"/>
      <c r="S41" s="23"/>
      <c r="T41" s="23"/>
      <c r="U41" s="23"/>
      <c r="V41" s="33"/>
      <c r="W41" s="34"/>
      <c r="X41" s="34"/>
      <c r="Y41" s="34"/>
      <c r="Z41" s="34"/>
      <c r="AA41" s="43"/>
      <c r="AB41" s="72">
        <f t="shared" si="9"/>
        <v>0</v>
      </c>
      <c r="AC41" s="72">
        <f t="shared" si="9"/>
        <v>0</v>
      </c>
      <c r="AD41" s="72"/>
      <c r="AE41" s="72"/>
    </row>
    <row r="42" spans="1:31" ht="15.6" customHeight="1" x14ac:dyDescent="0.25">
      <c r="A42" s="58" t="s">
        <v>25</v>
      </c>
      <c r="B42" s="64"/>
      <c r="C42" s="65"/>
      <c r="D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23"/>
      <c r="S42" s="23"/>
      <c r="T42" s="23"/>
      <c r="U42" s="23"/>
      <c r="V42" s="33"/>
      <c r="W42" s="34"/>
      <c r="X42" s="34"/>
      <c r="Y42" s="34"/>
      <c r="Z42" s="34"/>
      <c r="AA42" s="43"/>
      <c r="AB42" s="72">
        <f t="shared" si="9"/>
        <v>0</v>
      </c>
      <c r="AC42" s="72">
        <f t="shared" si="9"/>
        <v>0</v>
      </c>
      <c r="AD42" s="72"/>
      <c r="AE42" s="72"/>
    </row>
    <row r="43" spans="1:31" s="1" customFormat="1" ht="15.6" customHeight="1" x14ac:dyDescent="0.25">
      <c r="A43" s="59" t="s">
        <v>62</v>
      </c>
      <c r="B43" s="64"/>
      <c r="C43" s="65"/>
      <c r="D43" s="6"/>
      <c r="E43" s="7"/>
      <c r="F43" s="7"/>
      <c r="G43" s="7"/>
      <c r="H43" s="7"/>
      <c r="I43" s="7"/>
      <c r="J43" s="7">
        <v>0.25</v>
      </c>
      <c r="K43" s="7">
        <v>0.25</v>
      </c>
      <c r="L43" s="7">
        <v>0.5</v>
      </c>
      <c r="M43" s="7">
        <v>0.5</v>
      </c>
      <c r="N43" s="7">
        <v>0.5</v>
      </c>
      <c r="O43" s="7">
        <v>0.5</v>
      </c>
      <c r="P43" s="7">
        <v>0.5</v>
      </c>
      <c r="Q43" s="7">
        <v>0.5</v>
      </c>
      <c r="R43" s="23">
        <v>0.5</v>
      </c>
      <c r="S43" s="23">
        <v>0.5</v>
      </c>
      <c r="T43" s="23">
        <v>0.5</v>
      </c>
      <c r="U43" s="23">
        <v>0.5</v>
      </c>
      <c r="V43" s="33"/>
      <c r="W43" s="34"/>
      <c r="X43" s="34"/>
      <c r="Y43" s="34"/>
      <c r="Z43" s="34"/>
      <c r="AA43" s="43"/>
      <c r="AB43" s="72">
        <f t="shared" si="9"/>
        <v>2.75</v>
      </c>
      <c r="AC43" s="72">
        <f t="shared" si="9"/>
        <v>2.75</v>
      </c>
      <c r="AD43" s="72"/>
      <c r="AE43" s="72"/>
    </row>
    <row r="44" spans="1:31" s="1" customFormat="1" ht="15.6" customHeight="1" x14ac:dyDescent="0.25">
      <c r="A44" s="59" t="s">
        <v>63</v>
      </c>
      <c r="B44" s="64"/>
      <c r="C44" s="65"/>
      <c r="D44" s="6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23"/>
      <c r="S44" s="23"/>
      <c r="T44" s="23">
        <v>0.25</v>
      </c>
      <c r="U44" s="23">
        <v>0.25</v>
      </c>
      <c r="V44" s="33">
        <v>0.25</v>
      </c>
      <c r="W44" s="34">
        <v>0.5</v>
      </c>
      <c r="X44" s="34">
        <v>0.25</v>
      </c>
      <c r="Y44" s="34">
        <v>0.5</v>
      </c>
      <c r="Z44" s="34">
        <v>0.25</v>
      </c>
      <c r="AA44" s="43">
        <v>0.5</v>
      </c>
      <c r="AB44" s="72"/>
      <c r="AC44" s="72"/>
      <c r="AD44" s="72">
        <f>D44+F44+H44+J44+L44+N44+P44+R44+T44+V44+X44+Z44</f>
        <v>1</v>
      </c>
      <c r="AE44" s="72">
        <f>E44+G44+I44+K44+M44+O44+Q44+S44+U44+W44+Y44+AA44</f>
        <v>1.75</v>
      </c>
    </row>
    <row r="45" spans="1:31" ht="15.6" customHeight="1" x14ac:dyDescent="0.25">
      <c r="A45" s="60" t="s">
        <v>28</v>
      </c>
      <c r="B45" s="64"/>
      <c r="C45" s="65"/>
      <c r="D45" s="6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23"/>
      <c r="S45" s="23"/>
      <c r="T45" s="23"/>
      <c r="U45" s="23"/>
      <c r="V45" s="33"/>
      <c r="W45" s="34"/>
      <c r="X45" s="34"/>
      <c r="Y45" s="34"/>
      <c r="Z45" s="34"/>
      <c r="AA45" s="43"/>
      <c r="AB45" s="72">
        <f t="shared" ref="AB45:AC78" si="10">D45+F45+H45+J45+L45+N45+P45+R45+T45</f>
        <v>0</v>
      </c>
      <c r="AC45" s="72">
        <f t="shared" si="10"/>
        <v>0</v>
      </c>
      <c r="AD45" s="72"/>
      <c r="AE45" s="72"/>
    </row>
    <row r="46" spans="1:31" ht="15.6" customHeight="1" x14ac:dyDescent="0.25">
      <c r="A46" s="60" t="s">
        <v>64</v>
      </c>
      <c r="B46" s="64"/>
      <c r="C46" s="65"/>
      <c r="D46" s="6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10"/>
      <c r="Q46" s="10"/>
      <c r="R46" s="22"/>
      <c r="S46" s="22"/>
      <c r="T46" s="22"/>
      <c r="U46" s="22"/>
      <c r="V46" s="33"/>
      <c r="W46" s="34"/>
      <c r="X46" s="34"/>
      <c r="Y46" s="34"/>
      <c r="Z46" s="34"/>
      <c r="AA46" s="43"/>
      <c r="AB46" s="40">
        <f t="shared" si="10"/>
        <v>0</v>
      </c>
      <c r="AC46" s="40">
        <f t="shared" si="10"/>
        <v>0</v>
      </c>
      <c r="AD46" s="42"/>
      <c r="AE46" s="42"/>
    </row>
    <row r="47" spans="1:31" ht="15.6" customHeight="1" x14ac:dyDescent="0.25">
      <c r="A47" s="60" t="s">
        <v>26</v>
      </c>
      <c r="B47" s="64"/>
      <c r="C47" s="65"/>
      <c r="D47" s="6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23"/>
      <c r="S47" s="23"/>
      <c r="T47" s="23"/>
      <c r="U47" s="23"/>
      <c r="V47" s="33"/>
      <c r="W47" s="34"/>
      <c r="X47" s="34"/>
      <c r="Y47" s="34"/>
      <c r="Z47" s="34"/>
      <c r="AA47" s="43"/>
      <c r="AB47" s="40">
        <f t="shared" si="10"/>
        <v>0</v>
      </c>
      <c r="AC47" s="40">
        <f t="shared" si="10"/>
        <v>0</v>
      </c>
      <c r="AD47" s="42"/>
      <c r="AE47" s="42"/>
    </row>
    <row r="48" spans="1:31" ht="15.6" customHeight="1" x14ac:dyDescent="0.25">
      <c r="A48" s="60" t="s">
        <v>27</v>
      </c>
      <c r="B48" s="64"/>
      <c r="C48" s="65"/>
      <c r="D48" s="6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23"/>
      <c r="S48" s="23"/>
      <c r="T48" s="23"/>
      <c r="U48" s="23"/>
      <c r="V48" s="33"/>
      <c r="W48" s="34"/>
      <c r="X48" s="34"/>
      <c r="Y48" s="34"/>
      <c r="Z48" s="34"/>
      <c r="AA48" s="43"/>
      <c r="AB48" s="40">
        <f t="shared" si="10"/>
        <v>0</v>
      </c>
      <c r="AC48" s="40">
        <f t="shared" si="10"/>
        <v>0</v>
      </c>
      <c r="AD48" s="42"/>
      <c r="AE48" s="42"/>
    </row>
    <row r="49" spans="1:31" ht="15.6" customHeight="1" x14ac:dyDescent="0.25">
      <c r="A49" s="61" t="s">
        <v>65</v>
      </c>
      <c r="B49" s="64">
        <v>6.5</v>
      </c>
      <c r="C49" s="65"/>
      <c r="D49" s="14">
        <v>6.5</v>
      </c>
      <c r="E49" s="15">
        <v>0</v>
      </c>
      <c r="F49" s="15">
        <v>6.5</v>
      </c>
      <c r="G49" s="15">
        <v>0.25</v>
      </c>
      <c r="H49" s="15">
        <v>6.5</v>
      </c>
      <c r="I49" s="15">
        <v>0.25</v>
      </c>
      <c r="J49" s="15">
        <v>6.5</v>
      </c>
      <c r="K49" s="15">
        <v>0.25</v>
      </c>
      <c r="L49" s="15">
        <v>6.5</v>
      </c>
      <c r="M49" s="15">
        <v>0.25</v>
      </c>
      <c r="N49" s="15">
        <v>6.5</v>
      </c>
      <c r="O49" s="15">
        <v>0.25</v>
      </c>
      <c r="P49" s="15">
        <v>6.5</v>
      </c>
      <c r="Q49" s="15">
        <v>0.25</v>
      </c>
      <c r="R49" s="15">
        <v>6.5</v>
      </c>
      <c r="S49" s="15">
        <v>0.25</v>
      </c>
      <c r="T49" s="15">
        <v>6.5</v>
      </c>
      <c r="U49" s="35">
        <v>0.25</v>
      </c>
      <c r="V49" s="36"/>
      <c r="W49" s="37"/>
      <c r="X49" s="37"/>
      <c r="Y49" s="37"/>
      <c r="Z49" s="37"/>
      <c r="AA49" s="44"/>
      <c r="AB49" s="40">
        <f t="shared" si="10"/>
        <v>58.5</v>
      </c>
      <c r="AC49" s="40">
        <f t="shared" si="10"/>
        <v>2</v>
      </c>
      <c r="AD49" s="42"/>
      <c r="AE49" s="42"/>
    </row>
    <row r="50" spans="1:31" ht="15.6" customHeight="1" x14ac:dyDescent="0.25">
      <c r="A50" s="61" t="s">
        <v>66</v>
      </c>
      <c r="B50" s="64"/>
      <c r="C50" s="65"/>
      <c r="D50" s="14"/>
      <c r="E50" s="15"/>
      <c r="F50" s="15"/>
      <c r="G50" s="15"/>
      <c r="H50" s="15"/>
      <c r="I50" s="15"/>
      <c r="J50" s="15">
        <v>0.25</v>
      </c>
      <c r="K50" s="15">
        <v>0.25</v>
      </c>
      <c r="L50" s="15">
        <v>0.5</v>
      </c>
      <c r="M50" s="15">
        <v>0.25</v>
      </c>
      <c r="N50" s="15">
        <v>0.5</v>
      </c>
      <c r="O50" s="15">
        <v>0.5</v>
      </c>
      <c r="P50" s="15">
        <v>0.5</v>
      </c>
      <c r="Q50" s="15">
        <v>0.5</v>
      </c>
      <c r="R50" s="15"/>
      <c r="S50" s="15"/>
      <c r="T50" s="15"/>
      <c r="U50" s="35"/>
      <c r="V50" s="36"/>
      <c r="W50" s="37"/>
      <c r="X50" s="37"/>
      <c r="Y50" s="37"/>
      <c r="Z50" s="37"/>
      <c r="AA50" s="44"/>
      <c r="AB50" s="40">
        <f t="shared" si="10"/>
        <v>1.75</v>
      </c>
      <c r="AC50" s="40">
        <f t="shared" si="10"/>
        <v>1.5</v>
      </c>
      <c r="AD50" s="42"/>
      <c r="AE50" s="42"/>
    </row>
    <row r="51" spans="1:31" ht="15.6" customHeight="1" x14ac:dyDescent="0.25">
      <c r="A51" s="61" t="s">
        <v>67</v>
      </c>
      <c r="B51" s="64"/>
      <c r="C51" s="65"/>
      <c r="D51" s="14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>
        <v>0.25</v>
      </c>
      <c r="T51" s="15"/>
      <c r="U51" s="35">
        <v>0.25</v>
      </c>
      <c r="V51" s="36"/>
      <c r="W51" s="37">
        <v>0.25</v>
      </c>
      <c r="X51" s="37"/>
      <c r="Y51" s="37"/>
      <c r="Z51" s="37"/>
      <c r="AA51" s="44"/>
      <c r="AB51" s="72"/>
      <c r="AC51" s="72"/>
      <c r="AD51" s="72">
        <f>D51+F51+H51+J51+L51+N51+P51+R51+T51+V51+X51+Z51</f>
        <v>0</v>
      </c>
      <c r="AE51" s="72">
        <f>E51+G51+I51+K51+M51+O51+Q51+S51+U51+W51+Y51+AA51</f>
        <v>0.75</v>
      </c>
    </row>
    <row r="52" spans="1:31" ht="15" customHeight="1" x14ac:dyDescent="0.25">
      <c r="A52" s="90" t="s">
        <v>100</v>
      </c>
      <c r="B52" s="64"/>
      <c r="C52" s="65"/>
      <c r="D52" s="14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89"/>
      <c r="P52" s="15"/>
      <c r="Q52" s="15"/>
      <c r="R52" s="15"/>
      <c r="S52" s="15"/>
      <c r="T52" s="15"/>
      <c r="U52" s="35"/>
      <c r="V52" s="36"/>
      <c r="W52" s="37"/>
      <c r="X52" s="37"/>
      <c r="Y52" s="37"/>
      <c r="Z52" s="37"/>
      <c r="AA52" s="44"/>
      <c r="AB52" s="72"/>
      <c r="AC52" s="72"/>
      <c r="AD52" s="72"/>
      <c r="AE52" s="72"/>
    </row>
    <row r="53" spans="1:31" ht="15.6" customHeight="1" x14ac:dyDescent="0.25">
      <c r="A53" s="62" t="s">
        <v>75</v>
      </c>
      <c r="B53" s="33"/>
      <c r="C53" s="65"/>
      <c r="D53" s="14">
        <v>1</v>
      </c>
      <c r="E53" s="15"/>
      <c r="F53" s="15">
        <v>1</v>
      </c>
      <c r="G53" s="15"/>
      <c r="H53" s="15">
        <v>1</v>
      </c>
      <c r="I53" s="15"/>
      <c r="J53" s="15">
        <v>1</v>
      </c>
      <c r="K53" s="15"/>
      <c r="L53" s="15">
        <v>1</v>
      </c>
      <c r="M53" s="15"/>
      <c r="N53" s="15">
        <v>1</v>
      </c>
      <c r="O53" s="15"/>
      <c r="P53" s="15">
        <v>1.5</v>
      </c>
      <c r="Q53" s="15"/>
      <c r="R53" s="15">
        <v>1.5</v>
      </c>
      <c r="S53" s="15"/>
      <c r="T53" s="15">
        <v>1.5</v>
      </c>
      <c r="U53" s="35"/>
      <c r="V53" s="36"/>
      <c r="W53" s="37"/>
      <c r="X53" s="37"/>
      <c r="Y53" s="37"/>
      <c r="Z53" s="37"/>
      <c r="AA53" s="44"/>
      <c r="AB53" s="40">
        <f t="shared" si="10"/>
        <v>10.5</v>
      </c>
      <c r="AC53" s="40">
        <f t="shared" si="10"/>
        <v>0</v>
      </c>
      <c r="AD53" s="42"/>
      <c r="AE53" s="42"/>
    </row>
    <row r="54" spans="1:31" ht="15.6" customHeight="1" x14ac:dyDescent="0.25">
      <c r="A54" s="62" t="s">
        <v>76</v>
      </c>
      <c r="B54" s="33"/>
      <c r="C54" s="65"/>
      <c r="D54" s="14"/>
      <c r="E54" s="15"/>
      <c r="F54" s="15"/>
      <c r="G54" s="15">
        <v>1.5</v>
      </c>
      <c r="H54" s="15"/>
      <c r="I54" s="15">
        <v>1.5</v>
      </c>
      <c r="J54" s="15"/>
      <c r="K54" s="15">
        <v>1</v>
      </c>
      <c r="L54" s="15"/>
      <c r="M54" s="15">
        <v>1</v>
      </c>
      <c r="N54" s="15"/>
      <c r="O54" s="15">
        <v>1</v>
      </c>
      <c r="P54" s="15"/>
      <c r="Q54" s="15">
        <v>1</v>
      </c>
      <c r="R54" s="15"/>
      <c r="S54" s="15">
        <v>1</v>
      </c>
      <c r="T54" s="15"/>
      <c r="U54" s="35">
        <v>0.5</v>
      </c>
      <c r="V54" s="36"/>
      <c r="W54" s="37"/>
      <c r="X54" s="37"/>
      <c r="Y54" s="37"/>
      <c r="Z54" s="37"/>
      <c r="AA54" s="44"/>
      <c r="AB54" s="40"/>
      <c r="AC54" s="40"/>
      <c r="AD54" s="72">
        <f>D54+F54+H54+J54+L54+N54+P54+R54+T54+V54+X54+Z54</f>
        <v>0</v>
      </c>
      <c r="AE54" s="72">
        <f>E54+G54+I54+K54+M54+O54+Q54+S54+U54+W54+Y54+AA54</f>
        <v>8.5</v>
      </c>
    </row>
    <row r="55" spans="1:31" ht="15.6" customHeight="1" x14ac:dyDescent="0.25">
      <c r="A55" s="62" t="s">
        <v>77</v>
      </c>
      <c r="B55" s="33"/>
      <c r="C55" s="65"/>
      <c r="D55" s="75">
        <v>0.5</v>
      </c>
      <c r="E55" s="76"/>
      <c r="F55" s="76">
        <v>1</v>
      </c>
      <c r="G55" s="76"/>
      <c r="H55" s="76">
        <v>1</v>
      </c>
      <c r="I55" s="76"/>
      <c r="J55" s="76">
        <v>0.75</v>
      </c>
      <c r="K55" s="76"/>
      <c r="L55" s="15">
        <v>0.5</v>
      </c>
      <c r="M55" s="15"/>
      <c r="N55" s="15">
        <v>0.75</v>
      </c>
      <c r="O55" s="15"/>
      <c r="P55" s="15">
        <v>1</v>
      </c>
      <c r="Q55" s="15"/>
      <c r="R55" s="15">
        <v>1</v>
      </c>
      <c r="S55" s="15"/>
      <c r="T55" s="15">
        <v>1</v>
      </c>
      <c r="U55" s="35"/>
      <c r="V55" s="36"/>
      <c r="W55" s="37"/>
      <c r="X55" s="37"/>
      <c r="Y55" s="37"/>
      <c r="Z55" s="37"/>
      <c r="AA55" s="44"/>
      <c r="AB55" s="40">
        <f t="shared" si="10"/>
        <v>7.5</v>
      </c>
      <c r="AC55" s="40">
        <f t="shared" si="10"/>
        <v>0</v>
      </c>
      <c r="AD55" s="42"/>
      <c r="AE55" s="42"/>
    </row>
    <row r="56" spans="1:31" ht="15.6" customHeight="1" x14ac:dyDescent="0.25">
      <c r="A56" s="62" t="s">
        <v>78</v>
      </c>
      <c r="B56" s="33"/>
      <c r="C56" s="65"/>
      <c r="D56" s="14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>
        <v>0.25</v>
      </c>
      <c r="R56" s="15"/>
      <c r="S56" s="15">
        <v>0.25</v>
      </c>
      <c r="T56" s="15"/>
      <c r="U56" s="35">
        <v>0.25</v>
      </c>
      <c r="V56" s="36"/>
      <c r="W56" s="37">
        <v>0.25</v>
      </c>
      <c r="X56" s="37"/>
      <c r="Y56" s="37"/>
      <c r="Z56" s="37"/>
      <c r="AA56" s="44"/>
      <c r="AB56" s="40"/>
      <c r="AC56" s="40"/>
      <c r="AD56" s="72">
        <f>D56+F56+H56+J56+L56+N56+P56+R56+T56+V56+X56+Z56</f>
        <v>0</v>
      </c>
      <c r="AE56" s="72">
        <f>E56+G56+I56+K56+M56+O56+Q56+S56+U56+W56+Y56+AA56</f>
        <v>1</v>
      </c>
    </row>
    <row r="57" spans="1:31" ht="15.6" customHeight="1" x14ac:dyDescent="0.25">
      <c r="A57" s="62" t="s">
        <v>92</v>
      </c>
      <c r="B57" s="33"/>
      <c r="C57" s="65"/>
      <c r="D57" s="14">
        <v>0.5</v>
      </c>
      <c r="E57" s="15">
        <v>0.5</v>
      </c>
      <c r="F57" s="15">
        <v>1</v>
      </c>
      <c r="G57" s="15">
        <v>1</v>
      </c>
      <c r="H57" s="15">
        <v>1</v>
      </c>
      <c r="I57" s="15">
        <v>1</v>
      </c>
      <c r="J57" s="15">
        <v>0.5</v>
      </c>
      <c r="K57" s="15">
        <v>1</v>
      </c>
      <c r="L57" s="15">
        <v>0.5</v>
      </c>
      <c r="M57" s="15">
        <v>0.5</v>
      </c>
      <c r="N57" s="15">
        <v>0.5</v>
      </c>
      <c r="O57" s="15">
        <v>0.5</v>
      </c>
      <c r="P57" s="15">
        <v>0.5</v>
      </c>
      <c r="Q57" s="15">
        <v>0.5</v>
      </c>
      <c r="R57" s="15"/>
      <c r="S57" s="15"/>
      <c r="T57" s="15"/>
      <c r="U57" s="35"/>
      <c r="V57" s="36"/>
      <c r="W57" s="37"/>
      <c r="X57" s="37"/>
      <c r="Y57" s="37"/>
      <c r="Z57" s="37"/>
      <c r="AA57" s="44"/>
      <c r="AB57" s="40">
        <f t="shared" si="10"/>
        <v>4.5</v>
      </c>
      <c r="AC57" s="40">
        <f t="shared" si="10"/>
        <v>5</v>
      </c>
      <c r="AD57" s="42"/>
      <c r="AE57" s="42"/>
    </row>
    <row r="58" spans="1:31" ht="15.6" customHeight="1" x14ac:dyDescent="0.25">
      <c r="A58" s="62" t="s">
        <v>93</v>
      </c>
      <c r="B58" s="33"/>
      <c r="C58" s="65"/>
      <c r="D58" s="14"/>
      <c r="E58" s="15"/>
      <c r="F58" s="15"/>
      <c r="G58" s="15"/>
      <c r="H58" s="15"/>
      <c r="I58" s="15"/>
      <c r="J58" s="37"/>
      <c r="K58" s="37">
        <v>0.5</v>
      </c>
      <c r="L58" s="37"/>
      <c r="M58" s="37">
        <v>0.5</v>
      </c>
      <c r="N58" s="37"/>
      <c r="O58" s="37">
        <v>0.5</v>
      </c>
      <c r="P58" s="37"/>
      <c r="Q58" s="37">
        <v>0.5</v>
      </c>
      <c r="R58" s="37"/>
      <c r="S58" s="37">
        <v>0.5</v>
      </c>
      <c r="T58" s="37"/>
      <c r="U58" s="44">
        <v>0.5</v>
      </c>
      <c r="V58" s="36"/>
      <c r="W58" s="37">
        <v>0.5</v>
      </c>
      <c r="X58" s="37"/>
      <c r="Y58" s="37"/>
      <c r="Z58" s="37"/>
      <c r="AA58" s="44"/>
      <c r="AB58" s="40"/>
      <c r="AC58" s="40"/>
      <c r="AD58" s="72">
        <f>D58+F58+H58+J58+L58+N58+P58+R58+T58+V58+X58+Z58</f>
        <v>0</v>
      </c>
      <c r="AE58" s="72">
        <f>E58+G58+I58+K58+M58+O58+Q58+S58+U58+W58+Y58+AA58</f>
        <v>3.5</v>
      </c>
    </row>
    <row r="59" spans="1:31" ht="15.6" customHeight="1" x14ac:dyDescent="0.25">
      <c r="A59" s="62" t="s">
        <v>79</v>
      </c>
      <c r="B59" s="33"/>
      <c r="C59" s="65"/>
      <c r="D59" s="14"/>
      <c r="E59" s="15">
        <v>0.5</v>
      </c>
      <c r="F59" s="15"/>
      <c r="G59" s="15">
        <v>1</v>
      </c>
      <c r="H59" s="15"/>
      <c r="I59" s="15">
        <v>1</v>
      </c>
      <c r="J59" s="15"/>
      <c r="K59" s="15">
        <v>1</v>
      </c>
      <c r="L59" s="15"/>
      <c r="M59" s="15">
        <v>1</v>
      </c>
      <c r="N59" s="15"/>
      <c r="O59" s="15">
        <v>1</v>
      </c>
      <c r="P59" s="15"/>
      <c r="Q59" s="15">
        <v>0.5</v>
      </c>
      <c r="R59" s="15"/>
      <c r="S59" s="15">
        <v>0.5</v>
      </c>
      <c r="T59" s="15"/>
      <c r="U59" s="35">
        <v>0.5</v>
      </c>
      <c r="V59" s="36"/>
      <c r="W59" s="37"/>
      <c r="X59" s="37"/>
      <c r="Y59" s="37"/>
      <c r="Z59" s="37"/>
      <c r="AA59" s="44"/>
      <c r="AB59" s="40">
        <f t="shared" si="10"/>
        <v>0</v>
      </c>
      <c r="AC59" s="40">
        <f t="shared" si="10"/>
        <v>7</v>
      </c>
      <c r="AD59" s="42"/>
      <c r="AE59" s="42"/>
    </row>
    <row r="60" spans="1:31" ht="15.6" customHeight="1" x14ac:dyDescent="0.25">
      <c r="A60" s="62" t="s">
        <v>80</v>
      </c>
      <c r="B60" s="33"/>
      <c r="C60" s="65"/>
      <c r="D60" s="14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37"/>
      <c r="S60" s="37">
        <v>0.25</v>
      </c>
      <c r="T60" s="37"/>
      <c r="U60" s="44">
        <v>0.5</v>
      </c>
      <c r="V60" s="36"/>
      <c r="W60" s="37">
        <v>0.5</v>
      </c>
      <c r="X60" s="37"/>
      <c r="Y60" s="37">
        <v>0.5</v>
      </c>
      <c r="Z60" s="37"/>
      <c r="AA60" s="44">
        <v>0.5</v>
      </c>
      <c r="AB60" s="40"/>
      <c r="AC60" s="40"/>
      <c r="AD60" s="72">
        <f>D60+F60+H60+J60+L60+N60+P60+R60+T60+V60+X60+Z60</f>
        <v>0</v>
      </c>
      <c r="AE60" s="72">
        <f>E60+G60+I60+K60+M60+O60+Q60+S60+U60+W60+Y60+AA60</f>
        <v>2.25</v>
      </c>
    </row>
    <row r="61" spans="1:31" ht="15" customHeight="1" x14ac:dyDescent="0.25">
      <c r="A61" s="62" t="s">
        <v>81</v>
      </c>
      <c r="B61" s="33"/>
      <c r="C61" s="65"/>
      <c r="D61" s="14"/>
      <c r="E61" s="15">
        <v>0.5</v>
      </c>
      <c r="F61" s="15"/>
      <c r="G61" s="15">
        <v>1</v>
      </c>
      <c r="H61" s="15"/>
      <c r="I61" s="15">
        <v>1</v>
      </c>
      <c r="J61" s="15"/>
      <c r="K61" s="15">
        <v>1</v>
      </c>
      <c r="L61" s="15"/>
      <c r="M61" s="15">
        <v>1</v>
      </c>
      <c r="N61" s="15"/>
      <c r="O61" s="15">
        <v>0.5</v>
      </c>
      <c r="P61" s="15"/>
      <c r="Q61" s="15">
        <v>0.5</v>
      </c>
      <c r="R61" s="37"/>
      <c r="S61" s="37">
        <v>0.5</v>
      </c>
      <c r="T61" s="37"/>
      <c r="U61" s="44">
        <v>0.5</v>
      </c>
      <c r="V61" s="36"/>
      <c r="W61" s="37"/>
      <c r="X61" s="37"/>
      <c r="Y61" s="37"/>
      <c r="Z61" s="37"/>
      <c r="AA61" s="44"/>
      <c r="AB61" s="40">
        <f t="shared" si="10"/>
        <v>0</v>
      </c>
      <c r="AC61" s="40">
        <f t="shared" si="10"/>
        <v>6.5</v>
      </c>
      <c r="AD61" s="42"/>
      <c r="AE61" s="42"/>
    </row>
    <row r="62" spans="1:31" ht="15.6" customHeight="1" x14ac:dyDescent="0.25">
      <c r="A62" s="62" t="s">
        <v>82</v>
      </c>
      <c r="B62" s="33"/>
      <c r="C62" s="65"/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37"/>
      <c r="S62" s="37">
        <v>0.25</v>
      </c>
      <c r="T62" s="37"/>
      <c r="U62" s="44">
        <v>0.25</v>
      </c>
      <c r="V62" s="36"/>
      <c r="W62" s="37">
        <v>0.5</v>
      </c>
      <c r="X62" s="37"/>
      <c r="Y62" s="37">
        <v>0.5</v>
      </c>
      <c r="Z62" s="37"/>
      <c r="AA62" s="44">
        <v>0.5</v>
      </c>
      <c r="AB62" s="40"/>
      <c r="AC62" s="40"/>
      <c r="AD62" s="72">
        <f>D62+F62+H62+J62+L62+N62+P62+R62+T62+V62+X62+Z62</f>
        <v>0</v>
      </c>
      <c r="AE62" s="72">
        <f>E62+G62+I62+K62+M62+O62+Q62+S62+U62+W62+Y62+AA62</f>
        <v>2</v>
      </c>
    </row>
    <row r="63" spans="1:31" ht="15.6" customHeight="1" x14ac:dyDescent="0.25">
      <c r="A63" s="62" t="s">
        <v>95</v>
      </c>
      <c r="B63" s="33"/>
      <c r="C63" s="65"/>
      <c r="D63" s="14"/>
      <c r="E63" s="15"/>
      <c r="F63" s="15"/>
      <c r="G63" s="15">
        <v>0.5</v>
      </c>
      <c r="H63" s="15"/>
      <c r="I63" s="15">
        <v>1</v>
      </c>
      <c r="J63" s="15"/>
      <c r="K63" s="15">
        <v>1</v>
      </c>
      <c r="L63" s="15"/>
      <c r="M63" s="15">
        <v>1</v>
      </c>
      <c r="N63" s="15"/>
      <c r="O63" s="15">
        <v>0.5</v>
      </c>
      <c r="P63" s="15"/>
      <c r="Q63" s="15">
        <v>0.5</v>
      </c>
      <c r="R63" s="15"/>
      <c r="S63" s="15">
        <v>0.5</v>
      </c>
      <c r="T63" s="15"/>
      <c r="U63" s="35">
        <v>0.5</v>
      </c>
      <c r="V63" s="36"/>
      <c r="W63" s="37"/>
      <c r="X63" s="37"/>
      <c r="Y63" s="37"/>
      <c r="Z63" s="37"/>
      <c r="AA63" s="44"/>
      <c r="AB63" s="40"/>
      <c r="AC63" s="40"/>
      <c r="AD63" s="72">
        <f>D63+F63+H63+J63+L63+N63+P63+R63+T63+V63+X63+Z63</f>
        <v>0</v>
      </c>
      <c r="AE63" s="72">
        <f>E63+G63+I63+K63+M63+O63+Q63+S63+U63+W63+Y63+AA63</f>
        <v>5.5</v>
      </c>
    </row>
    <row r="64" spans="1:31" ht="15.6" customHeight="1" x14ac:dyDescent="0.25">
      <c r="A64" s="62" t="s">
        <v>83</v>
      </c>
      <c r="B64" s="33"/>
      <c r="C64" s="65"/>
      <c r="D64" s="77">
        <v>1</v>
      </c>
      <c r="E64" s="78"/>
      <c r="F64" s="78">
        <v>0.5</v>
      </c>
      <c r="G64" s="78"/>
      <c r="H64" s="78">
        <v>0.5</v>
      </c>
      <c r="I64" s="78"/>
      <c r="J64" s="78">
        <v>1</v>
      </c>
      <c r="K64" s="78"/>
      <c r="L64" s="78">
        <v>0.5</v>
      </c>
      <c r="M64" s="78"/>
      <c r="N64" s="78">
        <v>0.25</v>
      </c>
      <c r="O64" s="78"/>
      <c r="P64" s="15"/>
      <c r="Q64" s="15"/>
      <c r="R64" s="15"/>
      <c r="S64" s="15"/>
      <c r="T64" s="15"/>
      <c r="U64" s="35"/>
      <c r="V64" s="36"/>
      <c r="W64" s="37"/>
      <c r="X64" s="37"/>
      <c r="Y64" s="37"/>
      <c r="Z64" s="37"/>
      <c r="AA64" s="44"/>
      <c r="AB64" s="40">
        <f t="shared" ref="AB64:AB68" si="11">D64+F64+H64+J64+L64+N64+P64+R64+T64</f>
        <v>3.75</v>
      </c>
      <c r="AC64" s="40">
        <f t="shared" si="10"/>
        <v>0</v>
      </c>
      <c r="AD64" s="42"/>
      <c r="AE64" s="42"/>
    </row>
    <row r="65" spans="1:31" ht="15.6" customHeight="1" x14ac:dyDescent="0.25">
      <c r="A65" s="141" t="s">
        <v>113</v>
      </c>
      <c r="B65" s="33"/>
      <c r="C65" s="65"/>
      <c r="D65" s="77"/>
      <c r="E65" s="78"/>
      <c r="F65" s="78"/>
      <c r="G65" s="78"/>
      <c r="H65" s="78"/>
      <c r="I65" s="78"/>
      <c r="J65" s="78"/>
      <c r="K65" s="78"/>
      <c r="L65" s="15"/>
      <c r="M65" s="15"/>
      <c r="N65" s="15"/>
      <c r="O65" s="15"/>
      <c r="P65" s="15"/>
      <c r="Q65" s="15"/>
      <c r="R65" s="15"/>
      <c r="S65" s="15"/>
      <c r="T65" s="15"/>
      <c r="U65" s="35"/>
      <c r="V65" s="36"/>
      <c r="W65" s="37"/>
      <c r="X65" s="37"/>
      <c r="Y65" s="37"/>
      <c r="Z65" s="37"/>
      <c r="AA65" s="44"/>
      <c r="AB65" s="40"/>
      <c r="AC65" s="40"/>
      <c r="AD65" s="42"/>
      <c r="AE65" s="42"/>
    </row>
    <row r="66" spans="1:31" ht="15.6" customHeight="1" x14ac:dyDescent="0.25">
      <c r="A66" s="62" t="s">
        <v>98</v>
      </c>
      <c r="B66" s="33"/>
      <c r="C66" s="65"/>
      <c r="D66" s="77">
        <v>0.25</v>
      </c>
      <c r="E66" s="77"/>
      <c r="F66" s="77">
        <v>0.25</v>
      </c>
      <c r="G66" s="77"/>
      <c r="H66" s="77">
        <v>0.25</v>
      </c>
      <c r="I66" s="77"/>
      <c r="J66" s="77">
        <v>0.5</v>
      </c>
      <c r="K66" s="77"/>
      <c r="L66" s="77">
        <v>0.5</v>
      </c>
      <c r="M66" s="77"/>
      <c r="N66" s="77">
        <v>0.25</v>
      </c>
      <c r="O66" s="77"/>
      <c r="P66" s="15"/>
      <c r="Q66" s="15"/>
      <c r="R66" s="15"/>
      <c r="S66" s="15"/>
      <c r="T66" s="15"/>
      <c r="U66" s="35"/>
      <c r="V66" s="36"/>
      <c r="W66" s="37"/>
      <c r="X66" s="37"/>
      <c r="Y66" s="37"/>
      <c r="Z66" s="37"/>
      <c r="AA66" s="44"/>
      <c r="AB66" s="40">
        <f t="shared" si="11"/>
        <v>2</v>
      </c>
      <c r="AC66" s="40">
        <f t="shared" si="10"/>
        <v>0</v>
      </c>
      <c r="AD66" s="42"/>
      <c r="AE66" s="42"/>
    </row>
    <row r="67" spans="1:31" ht="15.6" customHeight="1" x14ac:dyDescent="0.25">
      <c r="A67" s="62" t="s">
        <v>84</v>
      </c>
      <c r="B67" s="33"/>
      <c r="C67" s="65"/>
      <c r="D67" s="77">
        <v>0.5</v>
      </c>
      <c r="E67" s="78"/>
      <c r="F67" s="78">
        <v>0.5</v>
      </c>
      <c r="G67" s="78"/>
      <c r="H67" s="78">
        <v>0.5</v>
      </c>
      <c r="I67" s="78"/>
      <c r="J67" s="78">
        <v>0.5</v>
      </c>
      <c r="K67" s="78"/>
      <c r="L67" s="78">
        <v>0.5</v>
      </c>
      <c r="M67" s="78">
        <v>0.5</v>
      </c>
      <c r="N67" s="78">
        <v>0.5</v>
      </c>
      <c r="O67" s="78">
        <v>0.5</v>
      </c>
      <c r="P67" s="78">
        <v>0.5</v>
      </c>
      <c r="Q67" s="78">
        <v>0.5</v>
      </c>
      <c r="R67" s="78">
        <v>1</v>
      </c>
      <c r="S67" s="78">
        <v>0.5</v>
      </c>
      <c r="T67" s="78">
        <v>1</v>
      </c>
      <c r="U67" s="79">
        <v>0.5</v>
      </c>
      <c r="V67" s="36"/>
      <c r="W67" s="37"/>
      <c r="X67" s="37"/>
      <c r="Y67" s="37"/>
      <c r="Z67" s="37"/>
      <c r="AA67" s="44"/>
      <c r="AB67" s="40">
        <f t="shared" si="11"/>
        <v>5.5</v>
      </c>
      <c r="AC67" s="40">
        <f t="shared" si="10"/>
        <v>2.5</v>
      </c>
      <c r="AD67" s="42"/>
      <c r="AE67" s="42"/>
    </row>
    <row r="68" spans="1:31" ht="15.6" customHeight="1" x14ac:dyDescent="0.25">
      <c r="A68" s="62" t="s">
        <v>94</v>
      </c>
      <c r="B68" s="33"/>
      <c r="C68" s="65"/>
      <c r="D68" s="75">
        <v>0.25</v>
      </c>
      <c r="E68" s="76"/>
      <c r="F68" s="76">
        <v>0.5</v>
      </c>
      <c r="G68" s="76"/>
      <c r="H68" s="76">
        <v>0.5</v>
      </c>
      <c r="I68" s="76">
        <v>0.25</v>
      </c>
      <c r="J68" s="76">
        <v>0.5</v>
      </c>
      <c r="K68" s="76">
        <v>0.25</v>
      </c>
      <c r="L68" s="15">
        <v>0.25</v>
      </c>
      <c r="M68" s="15">
        <v>0.25</v>
      </c>
      <c r="N68" s="15">
        <v>0.25</v>
      </c>
      <c r="O68" s="15">
        <v>0.25</v>
      </c>
      <c r="P68" s="15"/>
      <c r="Q68" s="15">
        <v>0.25</v>
      </c>
      <c r="R68" s="15"/>
      <c r="S68" s="15"/>
      <c r="T68" s="15"/>
      <c r="U68" s="35"/>
      <c r="V68" s="36"/>
      <c r="W68" s="37"/>
      <c r="X68" s="37"/>
      <c r="Y68" s="37"/>
      <c r="Z68" s="37"/>
      <c r="AA68" s="44"/>
      <c r="AB68" s="40">
        <f t="shared" si="11"/>
        <v>2.25</v>
      </c>
      <c r="AC68" s="40">
        <f t="shared" si="10"/>
        <v>1.25</v>
      </c>
      <c r="AD68" s="42"/>
      <c r="AE68" s="42"/>
    </row>
    <row r="69" spans="1:31" ht="15.6" customHeight="1" x14ac:dyDescent="0.25">
      <c r="A69" s="62" t="s">
        <v>85</v>
      </c>
      <c r="B69" s="33"/>
      <c r="C69" s="65"/>
      <c r="D69" s="14"/>
      <c r="E69" s="15"/>
      <c r="F69" s="37"/>
      <c r="G69" s="37"/>
      <c r="H69" s="37"/>
      <c r="I69" s="37"/>
      <c r="J69" s="37"/>
      <c r="K69" s="37"/>
      <c r="L69" s="37"/>
      <c r="M69" s="37">
        <v>0.25</v>
      </c>
      <c r="N69" s="37"/>
      <c r="O69" s="37">
        <v>0.25</v>
      </c>
      <c r="P69" s="37"/>
      <c r="Q69" s="37">
        <v>0.25</v>
      </c>
      <c r="R69" s="37"/>
      <c r="S69" s="37">
        <v>0.25</v>
      </c>
      <c r="T69" s="37"/>
      <c r="U69" s="44">
        <v>0.25</v>
      </c>
      <c r="V69" s="36"/>
      <c r="W69" s="37"/>
      <c r="X69" s="37"/>
      <c r="Y69" s="37"/>
      <c r="Z69" s="37"/>
      <c r="AA69" s="44"/>
      <c r="AB69" s="40"/>
      <c r="AC69" s="40"/>
      <c r="AD69" s="72">
        <f>D69+F69+H69+J69+L69+N69+P69+R69+T69+V69+X69+Z69</f>
        <v>0</v>
      </c>
      <c r="AE69" s="72">
        <f>E69+G69+I69+K69+M69+O69+Q69+S69+U69+W69+Y69+AA69</f>
        <v>1.25</v>
      </c>
    </row>
    <row r="70" spans="1:31" ht="15.6" customHeight="1" x14ac:dyDescent="0.25">
      <c r="A70" s="62" t="s">
        <v>86</v>
      </c>
      <c r="B70" s="33"/>
      <c r="C70" s="65"/>
      <c r="D70" s="14"/>
      <c r="E70" s="15"/>
      <c r="F70" s="37">
        <v>0.5</v>
      </c>
      <c r="G70" s="37">
        <v>0.5</v>
      </c>
      <c r="H70" s="37">
        <v>0.5</v>
      </c>
      <c r="I70" s="37">
        <v>0.5</v>
      </c>
      <c r="J70" s="37">
        <v>0.5</v>
      </c>
      <c r="K70" s="37">
        <v>0.5</v>
      </c>
      <c r="L70" s="37">
        <v>0.5</v>
      </c>
      <c r="M70" s="37">
        <v>0.5</v>
      </c>
      <c r="N70" s="37">
        <v>0.25</v>
      </c>
      <c r="O70" s="37">
        <v>0.5</v>
      </c>
      <c r="P70" s="37">
        <v>0.5</v>
      </c>
      <c r="Q70" s="37">
        <v>0.5</v>
      </c>
      <c r="R70" s="37"/>
      <c r="S70" s="37"/>
      <c r="T70" s="37"/>
      <c r="U70" s="44"/>
      <c r="V70" s="36"/>
      <c r="W70" s="37"/>
      <c r="X70" s="37"/>
      <c r="Y70" s="37"/>
      <c r="Z70" s="37"/>
      <c r="AA70" s="44"/>
      <c r="AB70" s="40">
        <f t="shared" ref="AB70" si="12">D70+F70+H70+J70+L70+N70+P70+R70+T70</f>
        <v>2.75</v>
      </c>
      <c r="AC70" s="40">
        <f t="shared" si="10"/>
        <v>3</v>
      </c>
      <c r="AD70" s="42"/>
      <c r="AE70" s="42"/>
    </row>
    <row r="71" spans="1:31" ht="15.6" customHeight="1" x14ac:dyDescent="0.25">
      <c r="A71" s="62" t="s">
        <v>87</v>
      </c>
      <c r="B71" s="33"/>
      <c r="C71" s="65"/>
      <c r="D71" s="14"/>
      <c r="E71" s="15"/>
      <c r="F71" s="37"/>
      <c r="G71" s="37"/>
      <c r="H71" s="37"/>
      <c r="I71" s="37"/>
      <c r="J71" s="37"/>
      <c r="K71" s="37"/>
      <c r="L71" s="37"/>
      <c r="M71" s="37">
        <v>0.5</v>
      </c>
      <c r="N71" s="37"/>
      <c r="O71" s="37">
        <v>0.5</v>
      </c>
      <c r="P71" s="37"/>
      <c r="Q71" s="37">
        <v>0.5</v>
      </c>
      <c r="R71" s="37"/>
      <c r="S71" s="37">
        <v>0.5</v>
      </c>
      <c r="T71" s="37"/>
      <c r="U71" s="44">
        <v>0.5</v>
      </c>
      <c r="V71" s="36"/>
      <c r="W71" s="37">
        <v>0.5</v>
      </c>
      <c r="X71" s="37"/>
      <c r="Y71" s="37"/>
      <c r="Z71" s="37"/>
      <c r="AA71" s="44"/>
      <c r="AB71" s="40"/>
      <c r="AC71" s="40"/>
      <c r="AD71" s="72">
        <f>D71+F71+H71+J71+L71+N71+P71+R71+T71+V71+X71+Z71</f>
        <v>0</v>
      </c>
      <c r="AE71" s="72">
        <f>E71+G71+I71+K71+M71+O71+Q71+S71+U71+W71+Y71+AA71</f>
        <v>3</v>
      </c>
    </row>
    <row r="72" spans="1:31" ht="15.6" customHeight="1" x14ac:dyDescent="0.25">
      <c r="A72" s="62" t="s">
        <v>88</v>
      </c>
      <c r="B72" s="33"/>
      <c r="C72" s="65"/>
      <c r="D72" s="14"/>
      <c r="E72" s="15"/>
      <c r="F72" s="82">
        <v>0.25</v>
      </c>
      <c r="G72" s="37"/>
      <c r="H72" s="82">
        <v>0.25</v>
      </c>
      <c r="I72" s="37"/>
      <c r="J72" s="82">
        <v>0.25</v>
      </c>
      <c r="K72" s="37"/>
      <c r="L72" s="82">
        <v>0.25</v>
      </c>
      <c r="M72" s="37"/>
      <c r="N72" s="82">
        <v>0.25</v>
      </c>
      <c r="O72" s="37"/>
      <c r="P72" s="37">
        <v>0.25</v>
      </c>
      <c r="Q72" s="37"/>
      <c r="R72" s="37"/>
      <c r="S72" s="37"/>
      <c r="T72" s="37"/>
      <c r="U72" s="44"/>
      <c r="V72" s="36"/>
      <c r="W72" s="37"/>
      <c r="X72" s="37"/>
      <c r="Y72" s="37"/>
      <c r="Z72" s="37"/>
      <c r="AA72" s="44"/>
      <c r="AB72" s="40">
        <f t="shared" ref="AB72" si="13">D72+F72+H72+J72+L72+N72+P72+R72+T72</f>
        <v>1.5</v>
      </c>
      <c r="AC72" s="40">
        <f t="shared" si="10"/>
        <v>0</v>
      </c>
      <c r="AD72" s="40"/>
      <c r="AE72" s="40"/>
    </row>
    <row r="73" spans="1:31" ht="15.6" customHeight="1" x14ac:dyDescent="0.25">
      <c r="A73" s="62" t="s">
        <v>89</v>
      </c>
      <c r="B73" s="33"/>
      <c r="C73" s="65"/>
      <c r="D73" s="14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>
        <v>0.25</v>
      </c>
      <c r="S73" s="15"/>
      <c r="T73" s="15">
        <v>0.25</v>
      </c>
      <c r="U73" s="35"/>
      <c r="V73" s="36"/>
      <c r="W73" s="37"/>
      <c r="X73" s="37"/>
      <c r="Y73" s="37"/>
      <c r="Z73" s="37"/>
      <c r="AA73" s="44"/>
      <c r="AB73" s="40"/>
      <c r="AC73" s="40"/>
      <c r="AD73" s="72">
        <f>D73+F73+H73+J73+L73+N73+P73+R73+T73+V73+X73+Z73</f>
        <v>0.5</v>
      </c>
      <c r="AE73" s="72">
        <f>E73+G73+I73+K73+M73+O73+Q73+S73+U73+W73+Y73+AA73</f>
        <v>0</v>
      </c>
    </row>
    <row r="74" spans="1:31" ht="15.6" customHeight="1" x14ac:dyDescent="0.25">
      <c r="A74" s="62" t="s">
        <v>90</v>
      </c>
      <c r="B74" s="33"/>
      <c r="C74" s="65"/>
      <c r="D74" s="14">
        <v>0.5</v>
      </c>
      <c r="E74" s="15">
        <v>0.5</v>
      </c>
      <c r="F74" s="15">
        <v>1</v>
      </c>
      <c r="G74" s="15">
        <v>0.5</v>
      </c>
      <c r="H74" s="15">
        <v>1</v>
      </c>
      <c r="I74" s="15">
        <v>0.5</v>
      </c>
      <c r="J74" s="15">
        <v>0.5</v>
      </c>
      <c r="K74" s="15">
        <v>0.5</v>
      </c>
      <c r="L74" s="15">
        <v>0.5</v>
      </c>
      <c r="M74" s="15">
        <v>0.5</v>
      </c>
      <c r="N74" s="15">
        <v>0.25</v>
      </c>
      <c r="O74" s="15">
        <v>0.25</v>
      </c>
      <c r="P74" s="15">
        <v>1</v>
      </c>
      <c r="Q74" s="15">
        <v>0.25</v>
      </c>
      <c r="R74" s="15">
        <v>1</v>
      </c>
      <c r="S74" s="15"/>
      <c r="T74" s="15">
        <v>1</v>
      </c>
      <c r="U74" s="35"/>
      <c r="V74" s="36"/>
      <c r="W74" s="37"/>
      <c r="X74" s="37"/>
      <c r="Y74" s="37"/>
      <c r="Z74" s="37"/>
      <c r="AA74" s="44"/>
      <c r="AB74" s="40">
        <f t="shared" ref="AB74" si="14">D74+F74+H74+J74+L74+N74+P74+R74+T74</f>
        <v>6.75</v>
      </c>
      <c r="AC74" s="40">
        <f t="shared" si="10"/>
        <v>3</v>
      </c>
      <c r="AD74" s="40"/>
      <c r="AE74" s="40"/>
    </row>
    <row r="75" spans="1:31" ht="15.6" customHeight="1" x14ac:dyDescent="0.25">
      <c r="A75" s="62" t="s">
        <v>91</v>
      </c>
      <c r="B75" s="64"/>
      <c r="C75" s="65"/>
      <c r="D75" s="14"/>
      <c r="E75" s="15"/>
      <c r="F75" s="15"/>
      <c r="G75" s="15"/>
      <c r="H75" s="15"/>
      <c r="I75" s="15"/>
      <c r="J75" s="15"/>
      <c r="K75" s="15">
        <v>0.5</v>
      </c>
      <c r="L75" s="15"/>
      <c r="M75" s="15">
        <v>0.25</v>
      </c>
      <c r="N75" s="15"/>
      <c r="O75" s="15">
        <v>0.5</v>
      </c>
      <c r="P75" s="15"/>
      <c r="Q75" s="15">
        <v>0.25</v>
      </c>
      <c r="R75" s="15">
        <v>0.5</v>
      </c>
      <c r="S75" s="15">
        <v>0.5</v>
      </c>
      <c r="T75" s="15">
        <v>0.5</v>
      </c>
      <c r="U75" s="35">
        <v>0.5</v>
      </c>
      <c r="V75" s="36">
        <v>0.25</v>
      </c>
      <c r="W75" s="37">
        <v>0.5</v>
      </c>
      <c r="X75" s="37"/>
      <c r="Y75" s="37"/>
      <c r="Z75" s="37"/>
      <c r="AA75" s="44"/>
      <c r="AB75" s="40"/>
      <c r="AC75" s="40"/>
      <c r="AD75" s="72">
        <f>D75+F75+H75+J75+L75+N75+P75+R75+T75+V75+X75+Z75</f>
        <v>1.25</v>
      </c>
      <c r="AE75" s="72">
        <f>E75+G75+I75+K75+M75+O75+Q75+S75+U75+W75+Y75+AA75</f>
        <v>3</v>
      </c>
    </row>
    <row r="76" spans="1:31" ht="15.6" customHeight="1" x14ac:dyDescent="0.25">
      <c r="A76" s="66" t="s">
        <v>110</v>
      </c>
      <c r="B76" s="74">
        <v>0.5</v>
      </c>
      <c r="C76" s="80"/>
      <c r="D76" s="77">
        <v>0.5</v>
      </c>
      <c r="E76" s="78"/>
      <c r="F76" s="37"/>
      <c r="G76" s="37"/>
      <c r="H76" s="37"/>
      <c r="I76" s="37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35"/>
      <c r="V76" s="36"/>
      <c r="W76" s="37"/>
      <c r="X76" s="37"/>
      <c r="Y76" s="37"/>
      <c r="Z76" s="37"/>
      <c r="AA76" s="44"/>
      <c r="AB76" s="40">
        <f>B76+D76+F76+H76+J76+L76+N76+P76+R76+T76</f>
        <v>1</v>
      </c>
      <c r="AC76" s="40">
        <f t="shared" si="10"/>
        <v>0</v>
      </c>
      <c r="AD76" s="40"/>
      <c r="AE76" s="40"/>
    </row>
    <row r="77" spans="1:31" ht="15.6" customHeight="1" x14ac:dyDescent="0.25">
      <c r="A77" s="66" t="s">
        <v>111</v>
      </c>
      <c r="B77" s="140">
        <v>0.5</v>
      </c>
      <c r="C77" s="80"/>
      <c r="D77" s="77"/>
      <c r="E77" s="78"/>
      <c r="F77" s="37"/>
      <c r="G77" s="37"/>
      <c r="H77" s="37"/>
      <c r="I77" s="37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35"/>
      <c r="V77" s="36"/>
      <c r="W77" s="37"/>
      <c r="X77" s="37"/>
      <c r="Y77" s="37"/>
      <c r="Z77" s="37"/>
      <c r="AA77" s="44"/>
      <c r="AB77" s="132">
        <f>B77+D77+F77+H77+J77+L77+N77+P77+R77+T77</f>
        <v>0.5</v>
      </c>
      <c r="AC77" s="40">
        <f t="shared" ref="AC77" si="15">E77+G77+I77+K77+M77+O77+Q77+S77+U77</f>
        <v>0</v>
      </c>
      <c r="AD77" s="40"/>
      <c r="AE77" s="40"/>
    </row>
    <row r="78" spans="1:31" ht="15.6" customHeight="1" x14ac:dyDescent="0.25">
      <c r="A78" s="66" t="s">
        <v>112</v>
      </c>
      <c r="B78" s="33"/>
      <c r="C78" s="81"/>
      <c r="D78" s="133">
        <v>0.25</v>
      </c>
      <c r="E78" s="134">
        <v>0.5</v>
      </c>
      <c r="F78" s="134">
        <v>0.5</v>
      </c>
      <c r="G78" s="134">
        <v>0.25</v>
      </c>
      <c r="H78" s="134">
        <v>0.5</v>
      </c>
      <c r="I78" s="134">
        <v>0.25</v>
      </c>
      <c r="J78" s="135"/>
      <c r="K78" s="135"/>
      <c r="L78" s="135"/>
      <c r="M78" s="135"/>
      <c r="N78" s="135"/>
      <c r="O78" s="135"/>
      <c r="P78" s="15"/>
      <c r="Q78" s="15"/>
      <c r="R78" s="15"/>
      <c r="S78" s="15"/>
      <c r="T78" s="15"/>
      <c r="U78" s="35"/>
      <c r="V78" s="36"/>
      <c r="W78" s="37"/>
      <c r="X78" s="37"/>
      <c r="Y78" s="37"/>
      <c r="Z78" s="37"/>
      <c r="AA78" s="44"/>
      <c r="AB78" s="132">
        <f t="shared" ref="AB76:AB78" si="16">D78+F78+H78+J78+L78+N78+P78+R78+T78</f>
        <v>1.25</v>
      </c>
      <c r="AC78" s="132">
        <f t="shared" si="10"/>
        <v>1</v>
      </c>
      <c r="AD78" s="132"/>
      <c r="AE78" s="132"/>
    </row>
    <row r="79" spans="1:31" ht="15.6" customHeight="1" x14ac:dyDescent="0.25">
      <c r="A79" s="66" t="s">
        <v>109</v>
      </c>
      <c r="B79" s="67"/>
      <c r="C79" s="68"/>
      <c r="D79" s="136"/>
      <c r="E79" s="136"/>
      <c r="F79" s="137"/>
      <c r="G79" s="136">
        <v>0.25</v>
      </c>
      <c r="H79" s="136"/>
      <c r="I79" s="136">
        <v>0.25</v>
      </c>
      <c r="J79" s="138">
        <v>0.25</v>
      </c>
      <c r="K79" s="138">
        <v>0.25</v>
      </c>
      <c r="L79" s="138">
        <v>0.25</v>
      </c>
      <c r="M79" s="138">
        <v>0.25</v>
      </c>
      <c r="N79" s="138">
        <v>0.25</v>
      </c>
      <c r="O79" s="138">
        <v>0.25</v>
      </c>
      <c r="P79" s="69"/>
      <c r="Q79" s="69"/>
      <c r="R79" s="86"/>
      <c r="S79" s="69"/>
      <c r="T79" s="69"/>
      <c r="U79" s="44"/>
      <c r="V79" s="36"/>
      <c r="W79" s="69"/>
      <c r="X79" s="69"/>
      <c r="Y79" s="69"/>
      <c r="Z79" s="69"/>
      <c r="AA79" s="70"/>
      <c r="AB79" s="132"/>
      <c r="AC79" s="132"/>
      <c r="AD79" s="132">
        <f>D79+F79+H79+J79+L79+N79+P79+R79+T79+V79+X79+Z79</f>
        <v>0.75</v>
      </c>
      <c r="AE79" s="132">
        <f>E79+G79+I79+K79+M79+O79+Q79+S79+U79+W79+Y79+AA79</f>
        <v>1.25</v>
      </c>
    </row>
    <row r="80" spans="1:31" ht="15.6" customHeight="1" thickBot="1" x14ac:dyDescent="0.3">
      <c r="A80" s="51" t="s">
        <v>15</v>
      </c>
      <c r="B80" s="88">
        <f>B5-SUM(B6:B79)</f>
        <v>0</v>
      </c>
      <c r="C80" s="38">
        <f>C5-SUM(C6:C79)</f>
        <v>0</v>
      </c>
      <c r="D80" s="83">
        <f>D5-SUM(D6:D79)</f>
        <v>0.5</v>
      </c>
      <c r="E80" s="83">
        <f>E5-SUM(E6:E79)</f>
        <v>-0.5</v>
      </c>
      <c r="F80" s="84">
        <f>F5-SUM(F6:F79)</f>
        <v>0.5</v>
      </c>
      <c r="G80" s="83">
        <f>G5-SUM(G6:G79)</f>
        <v>-0.5</v>
      </c>
      <c r="H80" s="83">
        <f>H5-SUM(H6:H79)</f>
        <v>0.5</v>
      </c>
      <c r="I80" s="83">
        <f>I5-SUM(I6:I79)</f>
        <v>-0.5</v>
      </c>
      <c r="J80" s="83">
        <f>J5-SUM(J6:J79)</f>
        <v>0</v>
      </c>
      <c r="K80" s="83">
        <f>K5-SUM(K6:K79)</f>
        <v>-0.5</v>
      </c>
      <c r="L80" s="83">
        <f>L5-SUM(L6:L79)</f>
        <v>0</v>
      </c>
      <c r="M80" s="83">
        <f>M5-SUM(M6:M79)</f>
        <v>-0.5</v>
      </c>
      <c r="N80" s="83">
        <f>N5-SUM(N6:N79)</f>
        <v>0</v>
      </c>
      <c r="O80" s="83">
        <f>O5-SUM(O6:O79)</f>
        <v>-0.5</v>
      </c>
      <c r="P80" s="83">
        <f>P5-SUM(P6:P79)</f>
        <v>0</v>
      </c>
      <c r="Q80" s="83">
        <f>Q5-SUM(Q6:Q79)</f>
        <v>-0.5</v>
      </c>
      <c r="R80" s="84">
        <f>R5-SUM(R6:R79)</f>
        <v>0</v>
      </c>
      <c r="S80" s="83">
        <f>S5-SUM(S6:S79)</f>
        <v>-0.5</v>
      </c>
      <c r="T80" s="83">
        <f>T5-SUM(T6:T79)</f>
        <v>0</v>
      </c>
      <c r="U80" s="85">
        <f>U5-SUM(U6:U79)</f>
        <v>-0.5</v>
      </c>
      <c r="V80" s="16">
        <f>V5-SUM(V6:V78)</f>
        <v>16.25</v>
      </c>
      <c r="W80" s="16">
        <f>W5-SUM(W6:W78)</f>
        <v>2.5</v>
      </c>
      <c r="X80" s="16">
        <f>X5-SUM(X6:X78)</f>
        <v>16.75</v>
      </c>
      <c r="Y80" s="16">
        <f>Y5-SUM(Y6:Y78)</f>
        <v>4.5</v>
      </c>
      <c r="Z80" s="16">
        <f>Z5-SUM(Z6:Z78)</f>
        <v>16.75</v>
      </c>
      <c r="AA80" s="45">
        <f>AA5-SUM(AA6:AA78)</f>
        <v>4</v>
      </c>
      <c r="AB80" s="46"/>
      <c r="AC80" s="47"/>
      <c r="AD80" s="47"/>
      <c r="AE80" s="47"/>
    </row>
    <row r="81" spans="1:41" ht="15.6" customHeight="1" x14ac:dyDescent="0.25">
      <c r="A81" s="17"/>
      <c r="B81" s="17"/>
      <c r="C81" s="17"/>
      <c r="D81" s="125" t="s">
        <v>68</v>
      </c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7"/>
      <c r="S81" s="127"/>
      <c r="T81" s="127"/>
      <c r="U81" s="128"/>
      <c r="V81" s="17"/>
      <c r="W81" s="17"/>
      <c r="X81" s="17"/>
      <c r="Y81" s="17"/>
      <c r="Z81" s="17"/>
      <c r="AA81" s="17"/>
      <c r="AB81" s="17"/>
      <c r="AC81" s="17"/>
    </row>
    <row r="82" spans="1:41" ht="15.6" customHeight="1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19" t="s">
        <v>69</v>
      </c>
      <c r="S82" s="120"/>
      <c r="T82" s="120"/>
      <c r="U82" s="120"/>
      <c r="V82" s="120"/>
      <c r="W82" s="120"/>
      <c r="X82" s="120"/>
      <c r="Y82" s="120"/>
      <c r="Z82" s="120"/>
      <c r="AA82" s="120"/>
      <c r="AB82" s="121"/>
      <c r="AC82" s="17"/>
    </row>
    <row r="83" spans="1:41" ht="15.6" customHeight="1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</row>
    <row r="84" spans="1:41" ht="15.6" customHeight="1" x14ac:dyDescent="0.25">
      <c r="A84" s="17"/>
      <c r="B84" s="17"/>
      <c r="C84" s="17"/>
      <c r="D84" s="17"/>
      <c r="E84" s="17"/>
      <c r="F84" s="17"/>
      <c r="G84" s="17"/>
      <c r="H84" s="17"/>
      <c r="I84" s="18"/>
      <c r="J84" s="17" t="s">
        <v>16</v>
      </c>
      <c r="K84" s="17"/>
      <c r="L84" s="25"/>
      <c r="M84" s="17" t="s">
        <v>17</v>
      </c>
      <c r="N84" s="17"/>
      <c r="O84" s="26"/>
      <c r="P84" s="17" t="s">
        <v>18</v>
      </c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</row>
    <row r="85" spans="1:41" ht="15.6" customHeight="1" x14ac:dyDescent="0.25">
      <c r="A85" s="17"/>
      <c r="B85" s="17"/>
      <c r="C85" s="17"/>
      <c r="D85" s="17"/>
      <c r="E85" s="17"/>
      <c r="F85" s="17"/>
      <c r="G85" s="17"/>
      <c r="H85" s="17"/>
      <c r="I85" s="19"/>
      <c r="J85" s="17" t="s">
        <v>19</v>
      </c>
      <c r="K85" s="17"/>
      <c r="L85" s="27"/>
      <c r="M85" s="17" t="s">
        <v>20</v>
      </c>
      <c r="N85" s="17"/>
      <c r="O85" s="73"/>
      <c r="P85" s="17" t="s">
        <v>96</v>
      </c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N85" s="48"/>
      <c r="AO85" s="48"/>
    </row>
    <row r="86" spans="1:41" ht="15.6" customHeight="1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N86" s="48"/>
      <c r="AO86" s="48"/>
    </row>
    <row r="87" spans="1:41" ht="15.6" customHeight="1" x14ac:dyDescent="0.25">
      <c r="A87" s="17"/>
      <c r="B87" s="17"/>
      <c r="C87" s="17"/>
      <c r="D87" s="17"/>
      <c r="E87" s="17"/>
      <c r="F87" s="17"/>
      <c r="G87" s="17"/>
      <c r="H87" s="17"/>
      <c r="I87" s="17" t="s">
        <v>70</v>
      </c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</row>
    <row r="88" spans="1:41" ht="15.6" customHeigh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</row>
    <row r="89" spans="1:41" ht="15.6" customHeight="1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</row>
    <row r="90" spans="1:41" ht="15.7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</row>
    <row r="91" spans="1:41" ht="15.7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</row>
    <row r="92" spans="1:41" ht="15.7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</row>
    <row r="93" spans="1:41" ht="15.7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</row>
    <row r="94" spans="1:41" ht="15.7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</row>
  </sheetData>
  <mergeCells count="29">
    <mergeCell ref="B1:U1"/>
    <mergeCell ref="V1:AA1"/>
    <mergeCell ref="AB1:AC3"/>
    <mergeCell ref="AD1:AE3"/>
    <mergeCell ref="A2:A5"/>
    <mergeCell ref="B2:C2"/>
    <mergeCell ref="D2:E2"/>
    <mergeCell ref="F2:I2"/>
    <mergeCell ref="J2:K2"/>
    <mergeCell ref="L2:O2"/>
    <mergeCell ref="P2:Q2"/>
    <mergeCell ref="R2:U2"/>
    <mergeCell ref="V2:W2"/>
    <mergeCell ref="X2:AA2"/>
    <mergeCell ref="B3:C3"/>
    <mergeCell ref="D3:E3"/>
    <mergeCell ref="F3:G3"/>
    <mergeCell ref="H3:I3"/>
    <mergeCell ref="J3:K3"/>
    <mergeCell ref="L3:M3"/>
    <mergeCell ref="Z3:AA3"/>
    <mergeCell ref="D81:U81"/>
    <mergeCell ref="R82:AB82"/>
    <mergeCell ref="N3:O3"/>
    <mergeCell ref="P3:Q3"/>
    <mergeCell ref="R3:S3"/>
    <mergeCell ref="T3:U3"/>
    <mergeCell ref="V3:W3"/>
    <mergeCell ref="X3:Y3"/>
  </mergeCells>
  <phoneticPr fontId="15" type="noConversion"/>
  <pageMargins left="0.7" right="0.7" top="0.75" bottom="0.75" header="0.3" footer="0.3"/>
  <pageSetup paperSize="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28163D68FE8E4D9361964FDD814FC4" ma:contentTypeVersion="10" ma:contentTypeDescription="Create a new document." ma:contentTypeScope="" ma:versionID="1a0bdd91c3d1cda6a1cf0ff0011da63b">
  <xsd:schema xmlns:xsd="http://www.w3.org/2001/XMLSchema" xmlns:xs="http://www.w3.org/2001/XMLSchema" xmlns:p="http://schemas.microsoft.com/office/2006/metadata/properties" xmlns:ns3="cc9c437c-ae0c-4066-8d90-a0f7de786127" targetNamespace="http://schemas.microsoft.com/office/2006/metadata/properties" ma:root="true" ma:fieldsID="f31cc8431b5f1207c79c8b674758c35a" ns3:_="">
    <xsd:import namespace="cc9c437c-ae0c-4066-8d90-a0f7de7861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9c437c-ae0c-4066-8d90-a0f7de786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19409BF-B105-4C0B-8992-35FA10710B96}">
  <ds:schemaRefs/>
</ds:datastoreItem>
</file>

<file path=customXml/itemProps2.xml><?xml version="1.0" encoding="utf-8"?>
<ds:datastoreItem xmlns:ds="http://schemas.openxmlformats.org/officeDocument/2006/customXml" ds:itemID="{B3C22408-851E-4D4E-BB4F-C7BE8C52960F}">
  <ds:schemaRefs/>
</ds:datastoreItem>
</file>

<file path=customXml/itemProps3.xml><?xml version="1.0" encoding="utf-8"?>
<ds:datastoreItem xmlns:ds="http://schemas.openxmlformats.org/officeDocument/2006/customXml" ds:itemID="{E91AE166-2D4A-4624-9766-AAD8C66AC500}">
  <ds:schemaRefs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c9c437c-ae0c-4066-8d90-a0f7de786127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RAN4 Projects+2 reserved TU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Wanshi</dc:creator>
  <cp:lastModifiedBy>Huawei</cp:lastModifiedBy>
  <dcterms:created xsi:type="dcterms:W3CDTF">2018-04-23T20:24:00Z</dcterms:created>
  <dcterms:modified xsi:type="dcterms:W3CDTF">2022-03-22T17:45:08Z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0x010100EB28163D68FE8E4D9361964FDD814FC4</vt:lpwstr>
  </property>
  <property fmtid="{D5CDD505-2E9C-101B-9397-08002B2CF9AE}" pid="3" name="KSOProductBuildVer">
    <vt:lpwstr>2052-11.8.2.9022</vt:lpwstr>
  </property>
  <property fmtid="{D5CDD505-2E9C-101B-9397-08002B2CF9AE}" pid="4" name="_2015_ms_pID_725343">
    <vt:lpwstr>(3)PUUZl3ioV+IHDPeQl6vj8H3wMh5vTX4bh/HAgLP3Qmv5vmFMbfg4vboEMt34wN7ttrCPiObj
96F8h4JN5ot3exCh/hxDamXd3e9cCdBb0CqwRtbb6us3YW4ZWuUOfYbSukzrDl3xZnPdYvcd
G6CN+EtkzLCHbIL8eNTGnM8FLCnCWcerMfMjPIFrbKZJfM1kSWK1lU+5d+gHM4GJxF2Mrv0Q
4VQbdRul8DHKtlcKL1</vt:lpwstr>
  </property>
  <property fmtid="{D5CDD505-2E9C-101B-9397-08002B2CF9AE}" pid="5" name="_2015_ms_pID_7253431">
    <vt:lpwstr>5z25JrU3FLD1O3r/x8taDxGIUhKc2UyVFqW3NnzMvFWQef0Rsolfzl
ZjQAy0uszsr440VUzDltPP3xdwsRqG8kyJR/vxrNb5GZXNdxV6bDjsUJDLGQw2kMZR6gV3YB
EZ2vfKDXAUTxo6JuK6Sjd6rmqVHixMz0/ssjnLRcpNsN6YkpOsYG1gi53fQIEN4log2cuyBI
c24jO7PFKRaikudNJGUN3YouXQjmgwxx2zHD</vt:lpwstr>
  </property>
  <property fmtid="{D5CDD505-2E9C-101B-9397-08002B2CF9AE}" pid="6" name="_2015_ms_pID_7253432">
    <vt:lpwstr>sg==</vt:lpwstr>
  </property>
</Properties>
</file>