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ylorcarol\OneDrive - ETSI 365\Documents\TSGR4_108\Arrangements and Guidance\Participants List\"/>
    </mc:Choice>
  </mc:AlternateContent>
  <xr:revisionPtr revIDLastSave="0" documentId="13_ncr:40009_{0C14B4FE-5680-4498-8D15-BC0FD68115CD}" xr6:coauthVersionLast="47" xr6:coauthVersionMax="47" xr10:uidLastSave="{00000000-0000-0000-0000-000000000000}"/>
  <bookViews>
    <workbookView xWindow="-110" yWindow="-110" windowWidth="18490" windowHeight="11020"/>
  </bookViews>
  <sheets>
    <sheet name="PartList_3GPPRAN4#108" sheetId="1" r:id="rId1"/>
  </sheets>
  <calcPr calcId="0"/>
</workbook>
</file>

<file path=xl/calcChain.xml><?xml version="1.0" encoding="utf-8"?>
<calcChain xmlns="http://schemas.openxmlformats.org/spreadsheetml/2006/main">
  <c r="F16" i="1" l="1"/>
  <c r="F106" i="1"/>
  <c r="F119" i="1"/>
  <c r="F120" i="1"/>
  <c r="F133" i="1"/>
  <c r="F146" i="1"/>
  <c r="F150" i="1"/>
  <c r="F179" i="1"/>
  <c r="F187" i="1"/>
  <c r="F195" i="1"/>
  <c r="F244" i="1"/>
  <c r="F246" i="1"/>
  <c r="F273" i="1"/>
  <c r="F276" i="1"/>
  <c r="F280" i="1"/>
  <c r="F285" i="1"/>
  <c r="F298" i="1"/>
  <c r="F316" i="1"/>
  <c r="F342" i="1"/>
  <c r="F343" i="1"/>
  <c r="F353" i="1"/>
  <c r="F357" i="1"/>
  <c r="F368" i="1"/>
  <c r="F373" i="1"/>
  <c r="F396" i="1"/>
  <c r="F411" i="1"/>
  <c r="F418" i="1"/>
  <c r="F420" i="1"/>
  <c r="F448" i="1"/>
  <c r="F450" i="1"/>
  <c r="F468" i="1"/>
  <c r="F496" i="1"/>
  <c r="F520" i="1"/>
  <c r="F548" i="1"/>
  <c r="F580" i="1"/>
  <c r="F602" i="1"/>
  <c r="F603" i="1"/>
</calcChain>
</file>

<file path=xl/sharedStrings.xml><?xml version="1.0" encoding="utf-8"?>
<sst xmlns="http://schemas.openxmlformats.org/spreadsheetml/2006/main" count="11045" uniqueCount="2338">
  <si>
    <t>TITLE</t>
  </si>
  <si>
    <t>Family Name</t>
  </si>
  <si>
    <t>Given Name</t>
  </si>
  <si>
    <t>Role</t>
  </si>
  <si>
    <t>Fixed Phone</t>
  </si>
  <si>
    <t>Mobile Phone</t>
  </si>
  <si>
    <t>Email</t>
  </si>
  <si>
    <t>Employer Organization</t>
  </si>
  <si>
    <t>Employer Category Code</t>
  </si>
  <si>
    <t>Employer Status Code</t>
  </si>
  <si>
    <t>Organization Represented</t>
  </si>
  <si>
    <t>Organization Represented Category Code</t>
  </si>
  <si>
    <t>Organization Represented Status Code</t>
  </si>
  <si>
    <t>USER REGISTRATION DATE</t>
  </si>
  <si>
    <t>PRESENCE TYPE</t>
  </si>
  <si>
    <t>PRESENCE</t>
  </si>
  <si>
    <t>MEETING REFERENCE</t>
  </si>
  <si>
    <t>MEETING START DATE</t>
  </si>
  <si>
    <t>MEETING END DATE</t>
  </si>
  <si>
    <t>TIME ZONE</t>
  </si>
  <si>
    <t>MEETING LOCATION CITY</t>
  </si>
  <si>
    <t>LAST PRESENCE CONFIRMATION DATE</t>
  </si>
  <si>
    <t>LAST PRESENCE CONFIRMATION BY</t>
  </si>
  <si>
    <t>LATE REGISTRATION</t>
  </si>
  <si>
    <t>Dr.</t>
  </si>
  <si>
    <t>A</t>
  </si>
  <si>
    <t>PhaniKumar Reddy</t>
  </si>
  <si>
    <t>Delegate</t>
  </si>
  <si>
    <t>phanikumar.reddy@nokia.com</t>
  </si>
  <si>
    <t>Nokia Corporation</t>
  </si>
  <si>
    <t>ETSI</t>
  </si>
  <si>
    <t>3GPPMEMBER</t>
  </si>
  <si>
    <t>Nokia Solutions &amp; Networks (I)</t>
  </si>
  <si>
    <t>TSDSI</t>
  </si>
  <si>
    <t>F2F</t>
  </si>
  <si>
    <t>Absent</t>
  </si>
  <si>
    <t>3GPPRAN4#108</t>
  </si>
  <si>
    <t>(GMT+02.00)  Brussels, Copenhagen, Madrid, Paris</t>
  </si>
  <si>
    <t>Toulouse, FR</t>
  </si>
  <si>
    <t>mangion</t>
  </si>
  <si>
    <t>NO</t>
  </si>
  <si>
    <t>Mr.</t>
  </si>
  <si>
    <t>Akimoto</t>
  </si>
  <si>
    <t>Yosuke</t>
  </si>
  <si>
    <t>+</t>
  </si>
  <si>
    <t>akimoto.yosuke@fujitsu.com</t>
  </si>
  <si>
    <t>Fujitsu Limited</t>
  </si>
  <si>
    <t>ARIB</t>
  </si>
  <si>
    <t>TTC</t>
  </si>
  <si>
    <t>Akoum</t>
  </si>
  <si>
    <t>Salam</t>
  </si>
  <si>
    <t>salam_akoum@labs.att.com</t>
  </si>
  <si>
    <t>AT&amp;T</t>
  </si>
  <si>
    <t>ATIS</t>
  </si>
  <si>
    <t>Ali</t>
  </si>
  <si>
    <t>Shahbaz</t>
  </si>
  <si>
    <t>shahbaz.ali@sateliot.com</t>
  </si>
  <si>
    <t>Sateliot</t>
  </si>
  <si>
    <t>alishs</t>
  </si>
  <si>
    <t>Amah</t>
  </si>
  <si>
    <t>Aditya</t>
  </si>
  <si>
    <t>aditya.amah@nokia.com</t>
  </si>
  <si>
    <t>Amorim</t>
  </si>
  <si>
    <t>Rafhael</t>
  </si>
  <si>
    <t>rafhael.medeiros_de_amorim@nokia.com</t>
  </si>
  <si>
    <t>Nokia France</t>
  </si>
  <si>
    <t>An</t>
  </si>
  <si>
    <t>Chanho</t>
  </si>
  <si>
    <t>chanho.an@samsung.com</t>
  </si>
  <si>
    <t>Samsung Electronics Co., Ltd</t>
  </si>
  <si>
    <t>TTA</t>
  </si>
  <si>
    <t>Angelow</t>
  </si>
  <si>
    <t>Iwajlo</t>
  </si>
  <si>
    <t>iwajlo.angelow@nokia.com</t>
  </si>
  <si>
    <t>Nokia Germany</t>
  </si>
  <si>
    <t>Nokia Italy</t>
  </si>
  <si>
    <t>Aoyagi</t>
  </si>
  <si>
    <t>Kenichiro</t>
  </si>
  <si>
    <t>kenichiro.aoyagi@rakuten.com</t>
  </si>
  <si>
    <t>Rakuten Mobile, Inc</t>
  </si>
  <si>
    <t>Remote</t>
  </si>
  <si>
    <t>aoyagiken</t>
  </si>
  <si>
    <t>Arad</t>
  </si>
  <si>
    <t>ali.arad@bell.ca</t>
  </si>
  <si>
    <t>Bell Mobility</t>
  </si>
  <si>
    <t>Ariza</t>
  </si>
  <si>
    <t>Damian</t>
  </si>
  <si>
    <t>damian.ariza@fcc.gov</t>
  </si>
  <si>
    <t>FCC</t>
  </si>
  <si>
    <t>Austin</t>
  </si>
  <si>
    <t>Shane</t>
  </si>
  <si>
    <t>wsaustin@southernco.com</t>
  </si>
  <si>
    <t>Southern Linc.</t>
  </si>
  <si>
    <t>AUSTINSHA</t>
  </si>
  <si>
    <t>Axmon</t>
  </si>
  <si>
    <t>Joakim</t>
  </si>
  <si>
    <t>joakim.axmon@beammwave.com</t>
  </si>
  <si>
    <t>BeammWave AB</t>
  </si>
  <si>
    <t>Azcuy</t>
  </si>
  <si>
    <t>Frank</t>
  </si>
  <si>
    <t>Frank.Azcuy@charter.com</t>
  </si>
  <si>
    <t>Charter Communications, Inc</t>
  </si>
  <si>
    <t>azcuyf</t>
  </si>
  <si>
    <t>Bacon</t>
  </si>
  <si>
    <t>Peter</t>
  </si>
  <si>
    <t>pbacon@psemi.com</t>
  </si>
  <si>
    <t>Murata Manufacturing Co Ltd.</t>
  </si>
  <si>
    <t>Baker</t>
  </si>
  <si>
    <t>Matthew</t>
  </si>
  <si>
    <t>matthew.baker@nokia.com</t>
  </si>
  <si>
    <t>Nokia UK</t>
  </si>
  <si>
    <t>Ballester</t>
  </si>
  <si>
    <t>Manuel</t>
  </si>
  <si>
    <t>manuel.ballester@sateliot.com</t>
  </si>
  <si>
    <t>ballester</t>
  </si>
  <si>
    <t>BASAIER</t>
  </si>
  <si>
    <t>JIALADE</t>
  </si>
  <si>
    <t>basejld@chinaunicom.cn</t>
  </si>
  <si>
    <t>China Unicom</t>
  </si>
  <si>
    <t>CCSA</t>
  </si>
  <si>
    <t>VSENS</t>
  </si>
  <si>
    <t>basaier</t>
  </si>
  <si>
    <t>Bergljung</t>
  </si>
  <si>
    <t>Christian</t>
  </si>
  <si>
    <t>+46 70 389 5964</t>
  </si>
  <si>
    <t>christian.bergljung@ericsson.com</t>
  </si>
  <si>
    <t>Ericsson LM</t>
  </si>
  <si>
    <t>L.M. Ericsson Limited</t>
  </si>
  <si>
    <t>Bettancourt</t>
  </si>
  <si>
    <t>Rolando</t>
  </si>
  <si>
    <t>rbettancourt@apple.com</t>
  </si>
  <si>
    <t>Apple GmbH</t>
  </si>
  <si>
    <t>bettancourt</t>
  </si>
  <si>
    <t>Beyer</t>
  </si>
  <si>
    <t>Juergen</t>
  </si>
  <si>
    <t>juergen.beyer@telekom.de</t>
  </si>
  <si>
    <t>Telekom Deutschland GmbH</t>
  </si>
  <si>
    <t>T-Mobile Polska S.A.</t>
  </si>
  <si>
    <t>Bhargava</t>
  </si>
  <si>
    <t>Shubham</t>
  </si>
  <si>
    <t>shubham.bhargava@ericsson.com</t>
  </si>
  <si>
    <t>bhargavas</t>
  </si>
  <si>
    <t>Bhaumik</t>
  </si>
  <si>
    <t>Saswata</t>
  </si>
  <si>
    <t>saswata.bhaumik@nxp.com</t>
  </si>
  <si>
    <t>NXP Semiconductors Netherlands</t>
  </si>
  <si>
    <t>Boixadera</t>
  </si>
  <si>
    <t>Francesc</t>
  </si>
  <si>
    <t>francesc.boixadera@mediatek.com</t>
  </si>
  <si>
    <t>MediaTek Inc.</t>
  </si>
  <si>
    <t>Mediatek India Technology Pvt.</t>
  </si>
  <si>
    <t>Borsato</t>
  </si>
  <si>
    <t>Ronald</t>
  </si>
  <si>
    <t>rb354e@att.com</t>
  </si>
  <si>
    <t>AT&amp;T GNS Belgium SPRL</t>
  </si>
  <si>
    <t>Boukley Hasan</t>
  </si>
  <si>
    <t>Wael</t>
  </si>
  <si>
    <t>wael.boukleyhasan@vodafone.com</t>
  </si>
  <si>
    <t>VODAFONE Group Plc</t>
  </si>
  <si>
    <t>Vodafone Telekomünikasyon A.S.</t>
  </si>
  <si>
    <t>boukleyhasan</t>
  </si>
  <si>
    <t>Brandborg Soerensen</t>
  </si>
  <si>
    <t>Rene</t>
  </si>
  <si>
    <t>rbs@gatehouse.com</t>
  </si>
  <si>
    <t>Gatehouse Satcom A/S</t>
  </si>
  <si>
    <t>Breuer</t>
  </si>
  <si>
    <t>Volker</t>
  </si>
  <si>
    <t>volker.breuer@telit.com</t>
  </si>
  <si>
    <t>Telit Communications S.p.A.</t>
  </si>
  <si>
    <t>breuervol</t>
  </si>
  <si>
    <t>Bria</t>
  </si>
  <si>
    <t>Aurelian</t>
  </si>
  <si>
    <t>aurelian.bria@ericsson.com</t>
  </si>
  <si>
    <t>Brunel</t>
  </si>
  <si>
    <t>Dominique</t>
  </si>
  <si>
    <t>dominique.brunel@skyworksinc.com</t>
  </si>
  <si>
    <t>Skyworks Solutions Inc.</t>
  </si>
  <si>
    <t>Burbidge</t>
  </si>
  <si>
    <t>Richard</t>
  </si>
  <si>
    <t>richard.c.burbidge@intel.com</t>
  </si>
  <si>
    <t>Intel Corporation (UK) Ltd</t>
  </si>
  <si>
    <t>Intel Ireland</t>
  </si>
  <si>
    <t>burbidge</t>
  </si>
  <si>
    <t>Cabrera-Mercader</t>
  </si>
  <si>
    <t>Carlos</t>
  </si>
  <si>
    <t>ccmercad@qti.qualcomm.com</t>
  </si>
  <si>
    <t>Qualcomm Incorporated</t>
  </si>
  <si>
    <t>Qualcomm Technologies Ireland</t>
  </si>
  <si>
    <t>cabreramerca</t>
  </si>
  <si>
    <t>Cao</t>
  </si>
  <si>
    <t>Aijun</t>
  </si>
  <si>
    <t>aijun.cao@mediatek.com</t>
  </si>
  <si>
    <t>MediaTek (Chengdu) Inc.</t>
  </si>
  <si>
    <t>Gen</t>
  </si>
  <si>
    <t>caogen@chinaunicom.cn</t>
  </si>
  <si>
    <t>Jeffrey (Jianfei)</t>
  </si>
  <si>
    <t>caojianfei@oppo.com</t>
  </si>
  <si>
    <t>Guangdong OPPO Mobile Telecom.</t>
  </si>
  <si>
    <t>OTECH</t>
  </si>
  <si>
    <t>caojej</t>
  </si>
  <si>
    <t>Cauduro Dias de Paiva</t>
  </si>
  <si>
    <t>Rafael</t>
  </si>
  <si>
    <t>rafael.paiva@nokia.com</t>
  </si>
  <si>
    <t>Nokia Belgium</t>
  </si>
  <si>
    <t>caudurodias</t>
  </si>
  <si>
    <t>Cerovic</t>
  </si>
  <si>
    <t>Stefan</t>
  </si>
  <si>
    <t>stefan.cerovic@ericsson.com</t>
  </si>
  <si>
    <t>Ericsson Limited</t>
  </si>
  <si>
    <t>cerovics</t>
  </si>
  <si>
    <t>Chabrak</t>
  </si>
  <si>
    <t>Karim</t>
  </si>
  <si>
    <t>karim.chabrak@telekom.de</t>
  </si>
  <si>
    <t>Deutsche Telekom AG</t>
  </si>
  <si>
    <t>Ms.</t>
  </si>
  <si>
    <t>Chai</t>
  </si>
  <si>
    <t>Li</t>
  </si>
  <si>
    <t>chaili@chinamobile.com</t>
  </si>
  <si>
    <t>China Mobile Com. Corporation</t>
  </si>
  <si>
    <t>China Mobile (Suzhou) Software</t>
  </si>
  <si>
    <t>chaill</t>
  </si>
  <si>
    <t>Chang</t>
  </si>
  <si>
    <t>Kai-Po</t>
  </si>
  <si>
    <t>kai-po.chang@mediatek.com</t>
  </si>
  <si>
    <t>RICHTEK KOREA</t>
  </si>
  <si>
    <t>changkaip</t>
  </si>
  <si>
    <t>Chapman</t>
  </si>
  <si>
    <t>Thomas</t>
  </si>
  <si>
    <t>+46 10 716 5436</t>
  </si>
  <si>
    <t>thomas.chapman@ericsson.com</t>
  </si>
  <si>
    <t>Ericsson France S.A.S</t>
  </si>
  <si>
    <t>Ericsson Hungary Ltd</t>
  </si>
  <si>
    <t>chapmanth</t>
  </si>
  <si>
    <t>Chatterjee</t>
  </si>
  <si>
    <t>Debdeep</t>
  </si>
  <si>
    <t>debdeep.chatterjee@intel.com</t>
  </si>
  <si>
    <t>Intel K.K.</t>
  </si>
  <si>
    <t>chatterjeed</t>
  </si>
  <si>
    <t>Chaudhari</t>
  </si>
  <si>
    <t>Amar</t>
  </si>
  <si>
    <t>ird13724@dbst.iitd.ac.in</t>
  </si>
  <si>
    <t>IIIT Delhi</t>
  </si>
  <si>
    <t>IIT Delhi</t>
  </si>
  <si>
    <t>Chen</t>
  </si>
  <si>
    <t>oscar.chen@smartermicro.com</t>
  </si>
  <si>
    <t>SmarterMicro Inc.</t>
  </si>
  <si>
    <t>Hao</t>
  </si>
  <si>
    <t>hhhaochen@std.uestc.edu.cn</t>
  </si>
  <si>
    <t>UESTC</t>
  </si>
  <si>
    <t>Hung-chen</t>
  </si>
  <si>
    <t>hung-chen.chen@aptg.com.tw</t>
  </si>
  <si>
    <t>Asia Pacific Telecom co. Ltd</t>
  </si>
  <si>
    <t>CHENHHUNGC</t>
  </si>
  <si>
    <t>Miss</t>
  </si>
  <si>
    <t>chen</t>
  </si>
  <si>
    <t>jingjing</t>
  </si>
  <si>
    <t>chenjingjing@chinamobile.com</t>
  </si>
  <si>
    <t>China Mobile Group Device Co.</t>
  </si>
  <si>
    <t>chenjingj</t>
  </si>
  <si>
    <t>Mengzhu</t>
  </si>
  <si>
    <t>chen.mengzhu@zte.com.cn</t>
  </si>
  <si>
    <t>ZTE Corporation</t>
  </si>
  <si>
    <t>ZONSON</t>
  </si>
  <si>
    <t>Ningyu</t>
  </si>
  <si>
    <t>chenningyu@chinamobile.com</t>
  </si>
  <si>
    <t>China Mobile M2M Company Ltd.</t>
  </si>
  <si>
    <t>chenni</t>
  </si>
  <si>
    <t>TaiHsun</t>
  </si>
  <si>
    <t>kevin410513003.ee10@nycu.edu.tw</t>
  </si>
  <si>
    <t>NYCU</t>
  </si>
  <si>
    <t>CHENTTA</t>
  </si>
  <si>
    <t>Wenhong</t>
  </si>
  <si>
    <t>chenwenhong@oppo.com</t>
  </si>
  <si>
    <t>OPPO Beijing</t>
  </si>
  <si>
    <t>Xiang (Steven)</t>
  </si>
  <si>
    <t>steven.x.chen@apple.com</t>
  </si>
  <si>
    <t>Apple (UK) Limited</t>
  </si>
  <si>
    <t>chenxxiangs</t>
  </si>
  <si>
    <t>xiaoyu</t>
  </si>
  <si>
    <t>xiaoyu.chen@unisoc.com</t>
  </si>
  <si>
    <t>Spreadtrum Communications</t>
  </si>
  <si>
    <t>Unisoc Beijing</t>
  </si>
  <si>
    <t>chenxxiaoy</t>
  </si>
  <si>
    <t>Xiaozhong</t>
  </si>
  <si>
    <t>chenxiaozhong@catt.cn</t>
  </si>
  <si>
    <t>CATT</t>
  </si>
  <si>
    <t>chenxia</t>
  </si>
  <si>
    <t>Yueji</t>
  </si>
  <si>
    <t>delia.chen@nokia-sbell.com</t>
  </si>
  <si>
    <t>chenyuej</t>
  </si>
  <si>
    <t>Yuqin</t>
  </si>
  <si>
    <t>yuqin_chen@apple.com</t>
  </si>
  <si>
    <t>Apple R&amp;D</t>
  </si>
  <si>
    <t>Apple EPE</t>
  </si>
  <si>
    <t>CHENYYUQ</t>
  </si>
  <si>
    <t>Zeyan</t>
  </si>
  <si>
    <t>zeyan.chen@smartermicro.com</t>
  </si>
  <si>
    <t>CHEN</t>
  </si>
  <si>
    <t>ZHE</t>
  </si>
  <si>
    <t>zhe21.chen@tcl.com</t>
  </si>
  <si>
    <t>TCL</t>
  </si>
  <si>
    <t>chenzzhe3</t>
  </si>
  <si>
    <t>Zhengyang</t>
  </si>
  <si>
    <t>chenzhengyang@caict.ac.cn</t>
  </si>
  <si>
    <t>SAICT</t>
  </si>
  <si>
    <t>chenzzheng</t>
  </si>
  <si>
    <t>Ziwei</t>
  </si>
  <si>
    <t>chenziwei@chinamobile.com</t>
  </si>
  <si>
    <t>Cheng</t>
  </si>
  <si>
    <t>Ivan</t>
  </si>
  <si>
    <t>IvanCheng@sporton.com.tw</t>
  </si>
  <si>
    <t>Sporton International Inc</t>
  </si>
  <si>
    <t>chengiv</t>
  </si>
  <si>
    <t>Chervyakov</t>
  </si>
  <si>
    <t>Andrey</t>
  </si>
  <si>
    <t>Vice Chair</t>
  </si>
  <si>
    <t>andrey.chervyakov@intel.com</t>
  </si>
  <si>
    <t>Intel</t>
  </si>
  <si>
    <t>Chhibber</t>
  </si>
  <si>
    <t>Sachin</t>
  </si>
  <si>
    <t>sachin@ligado.com</t>
  </si>
  <si>
    <t>Ligado Networks</t>
  </si>
  <si>
    <t>Chi</t>
  </si>
  <si>
    <t>Chun-Hsiang</t>
  </si>
  <si>
    <t>ch.chi@mediatek.com</t>
  </si>
  <si>
    <t>MediaTek (Shenzhen) Inc.</t>
  </si>
  <si>
    <t>CHI</t>
  </si>
  <si>
    <t>JUNGGEUN</t>
  </si>
  <si>
    <t>junggeun.chi@lge.com</t>
  </si>
  <si>
    <t>LG Electronics Inc.</t>
  </si>
  <si>
    <t>LG Electronics UK</t>
  </si>
  <si>
    <t>Chiba</t>
  </si>
  <si>
    <t>Tsunehiko</t>
  </si>
  <si>
    <t>tsunehiko.chiba@viavisolutions.com</t>
  </si>
  <si>
    <t>VIAVI Solutions</t>
  </si>
  <si>
    <t>Cho</t>
  </si>
  <si>
    <t>Hyunwoo</t>
  </si>
  <si>
    <t>hyuncho@qti.qualcomm.com</t>
  </si>
  <si>
    <t>Qualcomm CDMA Technologies</t>
  </si>
  <si>
    <t>Qualcomm Europe Inc. Sweden</t>
  </si>
  <si>
    <t>Ikhyun</t>
  </si>
  <si>
    <t>32174315@dankook.ac.kr</t>
  </si>
  <si>
    <t>DanKook University</t>
  </si>
  <si>
    <t>Choksi</t>
  </si>
  <si>
    <t>Ojas</t>
  </si>
  <si>
    <t>Ojas.choksi@ligado.com</t>
  </si>
  <si>
    <t>Chou</t>
  </si>
  <si>
    <t>ChieMing</t>
  </si>
  <si>
    <t>chieming@fginnov.com</t>
  </si>
  <si>
    <t>FGI</t>
  </si>
  <si>
    <t>choucchie</t>
  </si>
  <si>
    <t>Chouli</t>
  </si>
  <si>
    <t>Hassen</t>
  </si>
  <si>
    <t>Hassen.Chouli@anritsu.com</t>
  </si>
  <si>
    <t>Anritsu EMEA Ltd</t>
  </si>
  <si>
    <t>chouli</t>
  </si>
  <si>
    <t>Chuang</t>
  </si>
  <si>
    <t>Kevin</t>
  </si>
  <si>
    <t>kevin.chuang@analog.com</t>
  </si>
  <si>
    <t>Analog Devices, Inc.</t>
  </si>
  <si>
    <t>3GPPGUEST</t>
  </si>
  <si>
    <t>chuangk</t>
  </si>
  <si>
    <t>Chuangxin</t>
  </si>
  <si>
    <t>Jiang</t>
  </si>
  <si>
    <t>jiang.chuangxin1@zte.com.cn</t>
  </si>
  <si>
    <t>ZTE JAPAN K.K.</t>
  </si>
  <si>
    <t>chuangxin</t>
  </si>
  <si>
    <t>Cioni</t>
  </si>
  <si>
    <t>Stefano</t>
  </si>
  <si>
    <t>stefano.cioni@esa.int</t>
  </si>
  <si>
    <t>ESA</t>
  </si>
  <si>
    <t>cionis</t>
  </si>
  <si>
    <t>Classon</t>
  </si>
  <si>
    <t>Brian</t>
  </si>
  <si>
    <t>brian@classonconsulting.com</t>
  </si>
  <si>
    <t>Classon Consulting</t>
  </si>
  <si>
    <t>Futurewei Technologies</t>
  </si>
  <si>
    <t>classonb</t>
  </si>
  <si>
    <t>Coan</t>
  </si>
  <si>
    <t>Philip</t>
  </si>
  <si>
    <t>pcoan@qti.qualcomm.com</t>
  </si>
  <si>
    <t>Comsa</t>
  </si>
  <si>
    <t>Virgil</t>
  </si>
  <si>
    <t>+1 514.904.6325</t>
  </si>
  <si>
    <t>virgil.comsa@interdigital.com</t>
  </si>
  <si>
    <t>InterDigital, Inc.</t>
  </si>
  <si>
    <t>InterDigital Belgium. LLC</t>
  </si>
  <si>
    <t>Cong</t>
  </si>
  <si>
    <t>Shi</t>
  </si>
  <si>
    <t>shicong@oppo.com</t>
  </si>
  <si>
    <t>OnePlus</t>
  </si>
  <si>
    <t>congs</t>
  </si>
  <si>
    <t>Cui</t>
  </si>
  <si>
    <t>Jie</t>
  </si>
  <si>
    <t>jie_cui@apple.com</t>
  </si>
  <si>
    <t>Apple France</t>
  </si>
  <si>
    <t>Apple Poland Sp. z.o.o.</t>
  </si>
  <si>
    <t>cuijijie</t>
  </si>
  <si>
    <t>Yiming</t>
  </si>
  <si>
    <t>cuiyiming@seu.edu.cn</t>
  </si>
  <si>
    <t>SEU</t>
  </si>
  <si>
    <t>Dai</t>
  </si>
  <si>
    <t>Xizeng</t>
  </si>
  <si>
    <t>Chair</t>
  </si>
  <si>
    <t>daixizeng@huawei.com</t>
  </si>
  <si>
    <t>HuaWei Technologies Co., Ltd</t>
  </si>
  <si>
    <t>Dalsgaard</t>
  </si>
  <si>
    <t>Lars</t>
  </si>
  <si>
    <t>lars.dalsgaard@nokia.com</t>
  </si>
  <si>
    <t>Mrs.</t>
  </si>
  <si>
    <t>De Vita</t>
  </si>
  <si>
    <t>Assunta</t>
  </si>
  <si>
    <t>+39 06 322 62 48</t>
  </si>
  <si>
    <t>assunta.devita@rai.it</t>
  </si>
  <si>
    <t>EBU</t>
  </si>
  <si>
    <t>Desai</t>
  </si>
  <si>
    <t>Vipul</t>
  </si>
  <si>
    <t>vdesai@futurewei.com</t>
  </si>
  <si>
    <t>Futurewei</t>
  </si>
  <si>
    <t>DESAIVI</t>
  </si>
  <si>
    <t>Dimnik</t>
  </si>
  <si>
    <t>Riikka</t>
  </si>
  <si>
    <t>riikka.dimnik@nokia.com</t>
  </si>
  <si>
    <t>Nokia Austria</t>
  </si>
  <si>
    <t>dimnik</t>
  </si>
  <si>
    <t>Ding</t>
  </si>
  <si>
    <t>Yu</t>
  </si>
  <si>
    <t>Yu.Ding@unisoc.com</t>
  </si>
  <si>
    <t>Unisoc</t>
  </si>
  <si>
    <t>dingyyu3</t>
  </si>
  <si>
    <t>Dohopolski</t>
  </si>
  <si>
    <t>Joe</t>
  </si>
  <si>
    <t>joe.dohopolski@broadcom.com</t>
  </si>
  <si>
    <t>BROADCOM CORPORATION</t>
  </si>
  <si>
    <t>Dong</t>
  </si>
  <si>
    <t>Qingxiang</t>
  </si>
  <si>
    <t>qxiang.dong@samsung.com</t>
  </si>
  <si>
    <t>Samsung R&amp;D Institute UK</t>
  </si>
  <si>
    <t>dongqqing</t>
  </si>
  <si>
    <t>Xufei</t>
  </si>
  <si>
    <t>dongxf37@chinaunicom.cn</t>
  </si>
  <si>
    <t>CITC</t>
  </si>
  <si>
    <t>dongxxu</t>
  </si>
  <si>
    <t>Dooley</t>
  </si>
  <si>
    <t>John</t>
  </si>
  <si>
    <t>john.dooley@globalstar.com</t>
  </si>
  <si>
    <t>GLOBALSTAR Inc.</t>
  </si>
  <si>
    <t>Du</t>
  </si>
  <si>
    <t>duhao.txyjy@vivo.com</t>
  </si>
  <si>
    <t>vivo Mobile Communication Co.,</t>
  </si>
  <si>
    <t>vivo Japan KK</t>
  </si>
  <si>
    <t>duhaoh</t>
  </si>
  <si>
    <t>Lei</t>
  </si>
  <si>
    <t>lei.du@nokia-sbell.com</t>
  </si>
  <si>
    <t>Nokia Korea</t>
  </si>
  <si>
    <t>dulei</t>
  </si>
  <si>
    <t>Zhou</t>
  </si>
  <si>
    <t>zhou.du@ericsson.com</t>
  </si>
  <si>
    <t>Ericsson Telecomunicazioni SpA</t>
  </si>
  <si>
    <t>Dubey</t>
  </si>
  <si>
    <t>aditya.dubey@analog.com</t>
  </si>
  <si>
    <t>dubeyad</t>
  </si>
  <si>
    <t>Edwards</t>
  </si>
  <si>
    <t>Keith</t>
  </si>
  <si>
    <t>kedwards-ext@eutelsat.com</t>
  </si>
  <si>
    <t>Eutelsat S.A.</t>
  </si>
  <si>
    <t>Eisen</t>
  </si>
  <si>
    <t>Jonah</t>
  </si>
  <si>
    <t>JONAH.EISEN@RCI.ROGERS.COM</t>
  </si>
  <si>
    <t>Rogers Communications Canada</t>
  </si>
  <si>
    <t>EL JAAFARI</t>
  </si>
  <si>
    <t>Mohamed</t>
  </si>
  <si>
    <t>mohamed.el-jaafari@thalesaleniaspace.com</t>
  </si>
  <si>
    <t>THALES</t>
  </si>
  <si>
    <t>Elfstrom</t>
  </si>
  <si>
    <t>Torbjorn</t>
  </si>
  <si>
    <t>torbjorn.elfstrom@ericsson.com</t>
  </si>
  <si>
    <t>Ericsson India Private Limited</t>
  </si>
  <si>
    <t>Emara</t>
  </si>
  <si>
    <t>Mustafa</t>
  </si>
  <si>
    <t>memara@qti.qualcomm.com</t>
  </si>
  <si>
    <t>Everaere</t>
  </si>
  <si>
    <t>dominique.everaere@ericsson.com</t>
  </si>
  <si>
    <t>Fabien</t>
  </si>
  <si>
    <t>Jean-Aicard</t>
  </si>
  <si>
    <t>jean-aicard.fabien@nist.gov</t>
  </si>
  <si>
    <t>NIST</t>
  </si>
  <si>
    <t>Fakoorian</t>
  </si>
  <si>
    <t>sfakoorian@apple.com</t>
  </si>
  <si>
    <t>Apple Czech s.r.o.</t>
  </si>
  <si>
    <t>fakooriana</t>
  </si>
  <si>
    <t>Faurie</t>
  </si>
  <si>
    <t>rfaurie-LS@sfr.fr</t>
  </si>
  <si>
    <t>Faurieren</t>
  </si>
  <si>
    <t>Fehrenbach</t>
  </si>
  <si>
    <t>thomas.fehrenbach@hhi.fraunhofer.de</t>
  </si>
  <si>
    <t>Fraunhofer HHI</t>
  </si>
  <si>
    <t>fehrenbach</t>
  </si>
  <si>
    <t>Feng</t>
  </si>
  <si>
    <t>Sanjun</t>
  </si>
  <si>
    <t>fengsanjun@vivo.com</t>
  </si>
  <si>
    <t>vivo Communication Technology</t>
  </si>
  <si>
    <t>VIVO TECH GmbH</t>
  </si>
  <si>
    <t>fengsan</t>
  </si>
  <si>
    <t>Fernandez Martos</t>
  </si>
  <si>
    <t>Flores</t>
  </si>
  <si>
    <t>flores_fernandez@keysight.com</t>
  </si>
  <si>
    <t>Keysight Technologies UK Ltd</t>
  </si>
  <si>
    <t>Fernando</t>
  </si>
  <si>
    <t>Chan</t>
  </si>
  <si>
    <t>mcfernan@qti.qualcomm.com</t>
  </si>
  <si>
    <t>Qualcomm Technologies Int</t>
  </si>
  <si>
    <t>fernandoc</t>
  </si>
  <si>
    <t>Flordelis</t>
  </si>
  <si>
    <t>Jose</t>
  </si>
  <si>
    <t>jose.flordelis@sony.com</t>
  </si>
  <si>
    <t>Sony Group Corporation</t>
  </si>
  <si>
    <t>Flynn</t>
  </si>
  <si>
    <t>Staff</t>
  </si>
  <si>
    <t>+33 4 92 94 42 58</t>
  </si>
  <si>
    <t>kevin.flynn@3gpp.org</t>
  </si>
  <si>
    <t>3GPPORG_REP</t>
  </si>
  <si>
    <t>flynn</t>
  </si>
  <si>
    <t>Fong</t>
  </si>
  <si>
    <t>Gene</t>
  </si>
  <si>
    <t>gfong@qti.qualcomm.com</t>
  </si>
  <si>
    <t>Qualcomm Korea</t>
  </si>
  <si>
    <t>Fortes Lopez</t>
  </si>
  <si>
    <t>Jose M.</t>
  </si>
  <si>
    <t>Jose.Fortes@rohde-schwarz.com</t>
  </si>
  <si>
    <t>ROHDE &amp; SCHWARZ</t>
  </si>
  <si>
    <t>forteslopez</t>
  </si>
  <si>
    <t>Colin</t>
  </si>
  <si>
    <t>colinfrank@motorola.com</t>
  </si>
  <si>
    <t>Motorola Mobility UK Ltd.</t>
  </si>
  <si>
    <t>colinf</t>
  </si>
  <si>
    <t>Frost</t>
  </si>
  <si>
    <t>Tim</t>
  </si>
  <si>
    <t>tim.frost@mediatek.com</t>
  </si>
  <si>
    <t>frostt</t>
  </si>
  <si>
    <t>Fu</t>
  </si>
  <si>
    <t>Huanren</t>
  </si>
  <si>
    <t>huanren.fu@mediatek.com</t>
  </si>
  <si>
    <t>Shanghai Chen Si Electronics</t>
  </si>
  <si>
    <t>I-Kang</t>
  </si>
  <si>
    <t>+886 3 567 0766</t>
  </si>
  <si>
    <t>ik.fu@mediatek.com</t>
  </si>
  <si>
    <t>Ting</t>
  </si>
  <si>
    <t>futing@xiaomi.com</t>
  </si>
  <si>
    <t>Beijing Xiaomi Mobile Software</t>
  </si>
  <si>
    <t>Xiaomi EV Technology</t>
  </si>
  <si>
    <t>futint</t>
  </si>
  <si>
    <t>Yanze</t>
  </si>
  <si>
    <t>yanze.fu@samsung.com</t>
  </si>
  <si>
    <t>BEIJING SAMSUNG TELECOM R&amp;D</t>
  </si>
  <si>
    <t>Fujishiro</t>
  </si>
  <si>
    <t>Masato</t>
  </si>
  <si>
    <t>masato.fujishiro.fj@kyocera.jp</t>
  </si>
  <si>
    <t>Kyocera Corporation</t>
  </si>
  <si>
    <t>Furueda</t>
  </si>
  <si>
    <t>Koichiro</t>
  </si>
  <si>
    <t>furueda-koichiro@sptvjsat.com</t>
  </si>
  <si>
    <t>SKY Perfect JSAT Corporation</t>
  </si>
  <si>
    <t>Fushiki</t>
  </si>
  <si>
    <t>Masashi</t>
  </si>
  <si>
    <t>fushiki.masashi@fujitsu.com</t>
  </si>
  <si>
    <t>fushikima</t>
  </si>
  <si>
    <t>Futaki</t>
  </si>
  <si>
    <t>Hisashi</t>
  </si>
  <si>
    <t>hisashi.futaki@nec.com</t>
  </si>
  <si>
    <t>NEC Corporation</t>
  </si>
  <si>
    <t>futaki</t>
  </si>
  <si>
    <t>Gadhai</t>
  </si>
  <si>
    <t>Shyam Vijay</t>
  </si>
  <si>
    <t>svgadhai@iitk.ac.in</t>
  </si>
  <si>
    <t>IIT Kanpur</t>
  </si>
  <si>
    <t>gadhai</t>
  </si>
  <si>
    <t>GAO</t>
  </si>
  <si>
    <t>gaol8@chinatelecom.cn</t>
  </si>
  <si>
    <t>Esurfing IoT</t>
  </si>
  <si>
    <t>Gao</t>
  </si>
  <si>
    <t>Lingyu</t>
  </si>
  <si>
    <t>gaolingyu@catt.cn</t>
  </si>
  <si>
    <t>Fiberhome Technologies Group</t>
  </si>
  <si>
    <t>gaolilin</t>
  </si>
  <si>
    <t>Shuai</t>
  </si>
  <si>
    <t>gaos30@chinaunicom.cn</t>
  </si>
  <si>
    <t>CUG</t>
  </si>
  <si>
    <t>Xiang</t>
  </si>
  <si>
    <t>gaoxiang74@huawei.com</t>
  </si>
  <si>
    <t>HUAWEI TECHNOLOGIES Co. Ltd.</t>
  </si>
  <si>
    <t>Huawei Technologies Sweden AB</t>
  </si>
  <si>
    <t>gaoxixi</t>
  </si>
  <si>
    <t>Yang</t>
  </si>
  <si>
    <t>gaoyang@abp2003.cn</t>
  </si>
  <si>
    <t>ABP, NRTA</t>
  </si>
  <si>
    <t>gaoyaya</t>
  </si>
  <si>
    <t>García-Fernández</t>
  </si>
  <si>
    <t>Miguel Á.</t>
  </si>
  <si>
    <t>miguel.garcia@emite-ingenieria.es</t>
  </si>
  <si>
    <t>EMITE</t>
  </si>
  <si>
    <t>Gaur</t>
  </si>
  <si>
    <t>Ratnesh</t>
  </si>
  <si>
    <t>ratneshg@tejasnetworks.com</t>
  </si>
  <si>
    <t>Tejas Networks Ltd.</t>
  </si>
  <si>
    <t>gaurr</t>
  </si>
  <si>
    <t>Gee</t>
  </si>
  <si>
    <t>thomas.gee@qorvo.com</t>
  </si>
  <si>
    <t>Qorvo</t>
  </si>
  <si>
    <t>Georgeaux</t>
  </si>
  <si>
    <t>Eric</t>
  </si>
  <si>
    <t>eric.georgeaux@airbus.com</t>
  </si>
  <si>
    <t>Airbus</t>
  </si>
  <si>
    <t>Gheorghiu</t>
  </si>
  <si>
    <t>Valentin</t>
  </si>
  <si>
    <t>vgheorgh@qti.qualcomm.com</t>
  </si>
  <si>
    <t>QUALCOMM JAPAN LLC.</t>
  </si>
  <si>
    <t>gheorghiuv</t>
  </si>
  <si>
    <t>Godoy</t>
  </si>
  <si>
    <t>Gabriela</t>
  </si>
  <si>
    <t>gabriela@sdisquared.com</t>
  </si>
  <si>
    <t>SDI Squared</t>
  </si>
  <si>
    <t>Gold</t>
  </si>
  <si>
    <t>Dimitri</t>
  </si>
  <si>
    <t>+49 89 206075 089</t>
  </si>
  <si>
    <t>dimitri.gold@nokia.com</t>
  </si>
  <si>
    <t>petrovdm</t>
  </si>
  <si>
    <t>Golebiowski</t>
  </si>
  <si>
    <t>Bartlomiej</t>
  </si>
  <si>
    <t>bartlomiej.golebiowski@nokia.com</t>
  </si>
  <si>
    <t>Nokia Poland</t>
  </si>
  <si>
    <t>Gonuguntla</t>
  </si>
  <si>
    <t>Venkatarao</t>
  </si>
  <si>
    <t>venkatarao.gonuguntla@ericsson.com</t>
  </si>
  <si>
    <t>Ericsson España S.A.</t>
  </si>
  <si>
    <t>Grant</t>
  </si>
  <si>
    <t>Marc</t>
  </si>
  <si>
    <t>marc.grant@att.com</t>
  </si>
  <si>
    <t>Grovlen</t>
  </si>
  <si>
    <t>Asbjorn</t>
  </si>
  <si>
    <t>asbjorn.grovlen@ericsson.com</t>
  </si>
  <si>
    <t>grvlen</t>
  </si>
  <si>
    <t>Gu</t>
  </si>
  <si>
    <t>Chunying</t>
  </si>
  <si>
    <t>+( 86)02138902183</t>
  </si>
  <si>
    <t>guchunying@huawei.com</t>
  </si>
  <si>
    <t>Guo</t>
  </si>
  <si>
    <t>Jiajia</t>
  </si>
  <si>
    <t>jiajiaguo@seu.edu.cn</t>
  </si>
  <si>
    <t>guoli@oppo.com</t>
  </si>
  <si>
    <t>OPPO (chongqing) Intelligence</t>
  </si>
  <si>
    <t>guolili</t>
  </si>
  <si>
    <t>Qiuge</t>
  </si>
  <si>
    <t>guoqiuge@catt.cn</t>
  </si>
  <si>
    <t>Datang Linktester Technology</t>
  </si>
  <si>
    <t>guoqiqi</t>
  </si>
  <si>
    <t>Shengxiang</t>
  </si>
  <si>
    <t>guoshengxiang@xiaomi.com</t>
  </si>
  <si>
    <t>guoshshe</t>
  </si>
  <si>
    <t>GUO</t>
  </si>
  <si>
    <t>Xin</t>
  </si>
  <si>
    <t>guoxin9@lenovo.com</t>
  </si>
  <si>
    <t>Lenovo (Beijing) Ltd</t>
  </si>
  <si>
    <t>guoxix1</t>
  </si>
  <si>
    <t>Yi</t>
  </si>
  <si>
    <t>yi.guo@intel.com</t>
  </si>
  <si>
    <t>guo4</t>
  </si>
  <si>
    <t>Hamilton</t>
  </si>
  <si>
    <t>Alexander</t>
  </si>
  <si>
    <t>alexander.hamilton@nokia.com</t>
  </si>
  <si>
    <t>Nokia Shanghai Bell</t>
  </si>
  <si>
    <t>Han</t>
  </si>
  <si>
    <t>Bin</t>
  </si>
  <si>
    <t>binhan@qti.qualcomm.com</t>
  </si>
  <si>
    <t>QUALCOMM Europe Inc. - Italy</t>
  </si>
  <si>
    <t>han3</t>
  </si>
  <si>
    <t>Jing</t>
  </si>
  <si>
    <t>hw.hanjing@huawei.com</t>
  </si>
  <si>
    <t>Huawei Technologies France</t>
  </si>
  <si>
    <t>Huawei Technologies R&amp;D UK</t>
  </si>
  <si>
    <t>han1</t>
  </si>
  <si>
    <t>Peng</t>
  </si>
  <si>
    <t>hao.peng@zte.com.cn</t>
  </si>
  <si>
    <t>ZTE Photonics</t>
  </si>
  <si>
    <t>haop</t>
  </si>
  <si>
    <t>Hapsari</t>
  </si>
  <si>
    <t>Wuri</t>
  </si>
  <si>
    <t>wuri.hapsari@dish.com</t>
  </si>
  <si>
    <t>Dish Network</t>
  </si>
  <si>
    <t>Harada</t>
  </si>
  <si>
    <t>Hiroki</t>
  </si>
  <si>
    <t>+81 3 5563 7241</t>
  </si>
  <si>
    <t>hiroki.harada.sv@nttdocomo.com</t>
  </si>
  <si>
    <t>NTT DOCOMO INC..</t>
  </si>
  <si>
    <t>NTT DOCOMO INC.</t>
  </si>
  <si>
    <t>haradahir</t>
  </si>
  <si>
    <t>Harper</t>
  </si>
  <si>
    <t>Colby</t>
  </si>
  <si>
    <t>+1 206-409-5767</t>
  </si>
  <si>
    <t>colby@pathfinderwireless.com</t>
  </si>
  <si>
    <t>Pivotal Commware</t>
  </si>
  <si>
    <t>HARPERC</t>
  </si>
  <si>
    <t>Harris</t>
  </si>
  <si>
    <t>Paul</t>
  </si>
  <si>
    <t>paul.harris@viavisolutions.com</t>
  </si>
  <si>
    <t>Hasegawa</t>
  </si>
  <si>
    <t>Yoshiaki</t>
  </si>
  <si>
    <t xml:space="preserve"> +81-759557490</t>
  </si>
  <si>
    <t>yoshiaki.hasegawa@murata.com</t>
  </si>
  <si>
    <t>Hayashi</t>
  </si>
  <si>
    <t>Satoaki</t>
  </si>
  <si>
    <t>satoaki-hayashi@nec.com</t>
  </si>
  <si>
    <t>hayashis</t>
  </si>
  <si>
    <t>He</t>
  </si>
  <si>
    <t>Chuanfeng</t>
  </si>
  <si>
    <t>hechuanfeng@oppo.com</t>
  </si>
  <si>
    <t>Chengdu OPPO Telecommunication</t>
  </si>
  <si>
    <t>hechu</t>
  </si>
  <si>
    <t>he</t>
  </si>
  <si>
    <t>hong</t>
  </si>
  <si>
    <t>hhe5@apple.com</t>
  </si>
  <si>
    <t>Apple Benelux B.V.</t>
  </si>
  <si>
    <t>hehon</t>
  </si>
  <si>
    <t>Hejselbaek</t>
  </si>
  <si>
    <t>Johannes</t>
  </si>
  <si>
    <t>johannes.hejselbaek@nokia.com</t>
  </si>
  <si>
    <t>Nokia Denmark</t>
  </si>
  <si>
    <t>hejselbaekj1</t>
  </si>
  <si>
    <t>Hertel</t>
  </si>
  <si>
    <t>Thorsten</t>
  </si>
  <si>
    <t>+1(408) 553-5914</t>
  </si>
  <si>
    <t>thorsten.hertel@keysight.com</t>
  </si>
  <si>
    <t>Hiegel</t>
  </si>
  <si>
    <t>Aldric</t>
  </si>
  <si>
    <t>+33 4 92 94 42 00</t>
  </si>
  <si>
    <t>Aldric.Hiegel@etsi.org</t>
  </si>
  <si>
    <t>Higuchi</t>
  </si>
  <si>
    <t>Shoichi</t>
  </si>
  <si>
    <t>syouichi.higuchi.zf@nttdocomo.com</t>
  </si>
  <si>
    <t>higuchis</t>
  </si>
  <si>
    <t>Hitomi</t>
  </si>
  <si>
    <t>Shinya</t>
  </si>
  <si>
    <t>hitomishinya@murata.com</t>
  </si>
  <si>
    <t>Hofmann</t>
  </si>
  <si>
    <t>juergen.hofmann@nokia.com</t>
  </si>
  <si>
    <t>hofmannju</t>
  </si>
  <si>
    <t>Holappa</t>
  </si>
  <si>
    <t>Veli-Matti</t>
  </si>
  <si>
    <t>veli-matti.holappa@nokia.com</t>
  </si>
  <si>
    <t>Nokia Hungary</t>
  </si>
  <si>
    <t>Hong</t>
  </si>
  <si>
    <t>Uihyun</t>
  </si>
  <si>
    <t>uihyun.hong@hyundai.com</t>
  </si>
  <si>
    <t>Hyundai Motor Company</t>
  </si>
  <si>
    <t>Wei</t>
  </si>
  <si>
    <t>hongwei@xiaomi.com</t>
  </si>
  <si>
    <t>Beijing Xiaomi Electronics</t>
  </si>
  <si>
    <t>hongwe</t>
  </si>
  <si>
    <t>Hou</t>
  </si>
  <si>
    <t>Bing</t>
  </si>
  <si>
    <t>bing.hou5@geely.com</t>
  </si>
  <si>
    <t>GEESPACE</t>
  </si>
  <si>
    <t>Hsieh</t>
  </si>
  <si>
    <t>Bing-Zhi</t>
  </si>
  <si>
    <t>being-zhi.hsieh@mediatek.com</t>
  </si>
  <si>
    <t>MediaTek Beijing Inc.</t>
  </si>
  <si>
    <t>MediaTek Korea Inc.</t>
  </si>
  <si>
    <t>hsiehbi</t>
  </si>
  <si>
    <t>Bo-Han</t>
  </si>
  <si>
    <t>pohanhsieh@cht.com.tw</t>
  </si>
  <si>
    <t>CHTTL</t>
  </si>
  <si>
    <t>hsiehbo</t>
  </si>
  <si>
    <t>HSU</t>
  </si>
  <si>
    <t>WEI-LUN</t>
  </si>
  <si>
    <t>608415062@alum.ccu.edu.tw</t>
  </si>
  <si>
    <t>CCU</t>
  </si>
  <si>
    <t>Hu</t>
  </si>
  <si>
    <t>Dan</t>
  </si>
  <si>
    <t>hudan11@huawei.com</t>
  </si>
  <si>
    <t>Huawei Device Co., Ltd</t>
  </si>
  <si>
    <t>hudan</t>
  </si>
  <si>
    <t>Haijing</t>
  </si>
  <si>
    <t>haijing_hu@apple.com</t>
  </si>
  <si>
    <t>Apple Switzerland AG</t>
  </si>
  <si>
    <t>Apple Marketing Iberia</t>
  </si>
  <si>
    <t>huhai</t>
  </si>
  <si>
    <t>hujie14@lenovo.com</t>
  </si>
  <si>
    <t>Motorola Mobility France S.A.S</t>
  </si>
  <si>
    <t>hujiej</t>
  </si>
  <si>
    <t>Nan</t>
  </si>
  <si>
    <t>hunan@chinamobile.com</t>
  </si>
  <si>
    <t>China Mobile E-Commerce Co.</t>
  </si>
  <si>
    <t>hun</t>
  </si>
  <si>
    <t>YES</t>
  </si>
  <si>
    <t>Roy</t>
  </si>
  <si>
    <t>hurongyi@oppo.com</t>
  </si>
  <si>
    <t>huroy</t>
  </si>
  <si>
    <t>Yuzhou</t>
  </si>
  <si>
    <t>hu.yuzhou@zte.com.cn</t>
  </si>
  <si>
    <t>ZTE Corporation.</t>
  </si>
  <si>
    <t>huyu</t>
  </si>
  <si>
    <t>Ziquan</t>
  </si>
  <si>
    <t>huziquan@xiaomi.com</t>
  </si>
  <si>
    <t>Xiaomi Communications</t>
  </si>
  <si>
    <t>Huang</t>
  </si>
  <si>
    <t>huangchen@pmlabs.com.cn</t>
  </si>
  <si>
    <t>PML</t>
  </si>
  <si>
    <t>Chu-Hsiang</t>
  </si>
  <si>
    <t>chuhsian@qti.qualcomm.com</t>
  </si>
  <si>
    <t>QUALCOMM Europe Inc. - Spain</t>
  </si>
  <si>
    <t>huangchu</t>
  </si>
  <si>
    <t>Clement</t>
  </si>
  <si>
    <t>clementhuang@google.com</t>
  </si>
  <si>
    <t>Google Inc.</t>
  </si>
  <si>
    <t>huangcle</t>
  </si>
  <si>
    <t>David</t>
  </si>
  <si>
    <t>+1 817 975-1863</t>
  </si>
  <si>
    <t>Wei.huang@verizonwireless.com</t>
  </si>
  <si>
    <t>Verizon UK Ltd</t>
  </si>
  <si>
    <t>Verizon Spain</t>
  </si>
  <si>
    <t>Rui</t>
  </si>
  <si>
    <t>huangrui11@xiaomi.com</t>
  </si>
  <si>
    <t>huangrui2</t>
  </si>
  <si>
    <t>Xueyan</t>
  </si>
  <si>
    <t>huangxueyan@chinamobile.com</t>
  </si>
  <si>
    <t>China Mobile (Hangzhou) Inf.</t>
  </si>
  <si>
    <t>huangxu</t>
  </si>
  <si>
    <t>Huh</t>
  </si>
  <si>
    <t>Joongkwan</t>
  </si>
  <si>
    <t>joongkwan.huh@lge.com</t>
  </si>
  <si>
    <t>LG Electronics Finland</t>
  </si>
  <si>
    <t>Hwang</t>
  </si>
  <si>
    <t>Chungwoo</t>
  </si>
  <si>
    <t>cwhwang@kt.com</t>
  </si>
  <si>
    <t>KT Corp.</t>
  </si>
  <si>
    <t>HWANGCH</t>
  </si>
  <si>
    <t>Jin-yup</t>
  </si>
  <si>
    <t>jinyup.hwang@lge.com</t>
  </si>
  <si>
    <t>Ikeda</t>
  </si>
  <si>
    <t>Tetsu</t>
  </si>
  <si>
    <t>tetsu.ikeda@nec.com</t>
  </si>
  <si>
    <t>ikedat</t>
  </si>
  <si>
    <t>Immonen</t>
  </si>
  <si>
    <t>Antti</t>
  </si>
  <si>
    <t>aimmonen@qti.qualcomm.com</t>
  </si>
  <si>
    <t>Qualcomm Finland RFFE Oy</t>
  </si>
  <si>
    <t>Qualcomm France</t>
  </si>
  <si>
    <t>immonenantt</t>
  </si>
  <si>
    <t>Inami</t>
  </si>
  <si>
    <t>Chui</t>
  </si>
  <si>
    <t>chuui.inami.az@nttdocomo.com</t>
  </si>
  <si>
    <t>NTT Advanced Technology Corpor</t>
  </si>
  <si>
    <t>inami</t>
  </si>
  <si>
    <t>Inoue</t>
  </si>
  <si>
    <t>Shoki</t>
  </si>
  <si>
    <t>syouki.inoue.cr@nttdocomo.com</t>
  </si>
  <si>
    <t>NTT</t>
  </si>
  <si>
    <t>Ioffe</t>
  </si>
  <si>
    <t>Anatoliy</t>
  </si>
  <si>
    <t>aioffe@apple.com</t>
  </si>
  <si>
    <t>Apple Italia S.R.L.</t>
  </si>
  <si>
    <t>Itzigsohn</t>
  </si>
  <si>
    <t>Daniel</t>
  </si>
  <si>
    <t>danieli@gilat.com</t>
  </si>
  <si>
    <t>Gilat</t>
  </si>
  <si>
    <t>Iyer</t>
  </si>
  <si>
    <t>Sumant</t>
  </si>
  <si>
    <t>sumanti@qti.qualcomm.com</t>
  </si>
  <si>
    <t>Qualcomm India Pvt Ltd</t>
  </si>
  <si>
    <t>iyersum</t>
  </si>
  <si>
    <t>jaesuk</t>
  </si>
  <si>
    <t>lee</t>
  </si>
  <si>
    <t>jslee@ktl.re.kr</t>
  </si>
  <si>
    <t>Korea Testing Laboratory</t>
  </si>
  <si>
    <t>Jafarian</t>
  </si>
  <si>
    <t>Javad</t>
  </si>
  <si>
    <t>javad.jafarian@bell.ca</t>
  </si>
  <si>
    <t>Jaffar</t>
  </si>
  <si>
    <t>Munira</t>
  </si>
  <si>
    <t>munirajaffar@hughes.com</t>
  </si>
  <si>
    <t>HUGHES Network Systems Ltd</t>
  </si>
  <si>
    <t>jaffar</t>
  </si>
  <si>
    <t>Jan</t>
  </si>
  <si>
    <t>Shahid</t>
  </si>
  <si>
    <t>shahid.jan@tcl.com</t>
  </si>
  <si>
    <t>jansh</t>
  </si>
  <si>
    <t>Jang</t>
  </si>
  <si>
    <t>Jae Hyuk</t>
  </si>
  <si>
    <t>82-10-2240-1401</t>
  </si>
  <si>
    <t>jh1.jang@lge.com</t>
  </si>
  <si>
    <t>Jaehyuk</t>
  </si>
  <si>
    <t>jack.jang@samsung.com</t>
  </si>
  <si>
    <t>Samsung Electronics Iberia SA</t>
  </si>
  <si>
    <t>jangjja</t>
  </si>
  <si>
    <t>Junmo</t>
  </si>
  <si>
    <t>+82)10-2712-6627</t>
  </si>
  <si>
    <t>72221609@dankook.ac.kr</t>
  </si>
  <si>
    <t>Jha</t>
  </si>
  <si>
    <t>Vivek</t>
  </si>
  <si>
    <t>vivek.jha@rakuten.com</t>
  </si>
  <si>
    <t>Altiostar</t>
  </si>
  <si>
    <t>Rakuten Symphony</t>
  </si>
  <si>
    <t>Ji</t>
  </si>
  <si>
    <t>Hyoungju</t>
  </si>
  <si>
    <t>hyoungju.ji@samsung.com</t>
  </si>
  <si>
    <t>Samsung Electronics Polska</t>
  </si>
  <si>
    <t>Zhu</t>
  </si>
  <si>
    <t>zhuji@meta.com</t>
  </si>
  <si>
    <t>Meta USA</t>
  </si>
  <si>
    <t>jizhu</t>
  </si>
  <si>
    <t>JIANG</t>
  </si>
  <si>
    <t>Qi</t>
  </si>
  <si>
    <t>jiangqi@langbomobile.com</t>
  </si>
  <si>
    <t>Langbo</t>
  </si>
  <si>
    <t>jiangqi2</t>
  </si>
  <si>
    <t>Zheng</t>
  </si>
  <si>
    <t>jiangzheng@hotmail.com</t>
  </si>
  <si>
    <t>China Telecommunications</t>
  </si>
  <si>
    <t>jiangzhe</t>
  </si>
  <si>
    <t>Jin</t>
  </si>
  <si>
    <t>Yiran</t>
  </si>
  <si>
    <t>yiran.jin@samsung.com</t>
  </si>
  <si>
    <t>jinyira</t>
  </si>
  <si>
    <t>Xiangwei</t>
  </si>
  <si>
    <t>jing.xiangwei@zte.com.cn</t>
  </si>
  <si>
    <t>Sanechips</t>
  </si>
  <si>
    <t>Jung</t>
  </si>
  <si>
    <t>Soyeon</t>
  </si>
  <si>
    <t>+82 10 3616 3279</t>
  </si>
  <si>
    <t>jungsy@dankook.ac.kr</t>
  </si>
  <si>
    <t>Kahn</t>
  </si>
  <si>
    <t>Jason</t>
  </si>
  <si>
    <t>jason.kahn@nist.gov</t>
  </si>
  <si>
    <t>kahnjj</t>
  </si>
  <si>
    <t>Kainulainen</t>
  </si>
  <si>
    <t>Jani-Pekka</t>
  </si>
  <si>
    <t>jani-pekka.kainulainen@nokia.com</t>
  </si>
  <si>
    <t>Karajani</t>
  </si>
  <si>
    <t>Bledar</t>
  </si>
  <si>
    <t>bledar.karajani@rohde-schwarz.com</t>
  </si>
  <si>
    <t>Karaki</t>
  </si>
  <si>
    <t>Abbas</t>
  </si>
  <si>
    <t>abbas.karaki@ses.com</t>
  </si>
  <si>
    <t>SES S.A.</t>
  </si>
  <si>
    <t>karakia</t>
  </si>
  <si>
    <t>Kato</t>
  </si>
  <si>
    <t>Shun</t>
  </si>
  <si>
    <t>syun.katou.fv@nttdocomo.com</t>
  </si>
  <si>
    <t>DOCOMO Beijing Labs</t>
  </si>
  <si>
    <t>katos</t>
  </si>
  <si>
    <t>Kazmi</t>
  </si>
  <si>
    <t>Muhammad</t>
  </si>
  <si>
    <t>muhammad.kazmi@ericsson.com</t>
  </si>
  <si>
    <t>Nanjing Ericsson Panda Com Ltd</t>
  </si>
  <si>
    <t>Khalifa</t>
  </si>
  <si>
    <t>Ebraam</t>
  </si>
  <si>
    <t>ekhalifa@qti.qualcomm.com</t>
  </si>
  <si>
    <t>Khouli</t>
  </si>
  <si>
    <t>Rashid</t>
  </si>
  <si>
    <t>rashid.khouli@iis.fraunhofer.de</t>
  </si>
  <si>
    <t>Fraunhofer IIS</t>
  </si>
  <si>
    <t>Khsiba</t>
  </si>
  <si>
    <t>Achraf</t>
  </si>
  <si>
    <t>Secretary</t>
  </si>
  <si>
    <t>+86 (10) 820 51 521</t>
  </si>
  <si>
    <t>Achraf.KHSIBA@3gpp.org</t>
  </si>
  <si>
    <t>Kihara</t>
  </si>
  <si>
    <t>Kenichi</t>
  </si>
  <si>
    <t>+81 3 6889 2000</t>
  </si>
  <si>
    <t>kenichi.kihara@g.softbank.co.jp</t>
  </si>
  <si>
    <t>SoftBank Corp.</t>
  </si>
  <si>
    <t>Kim</t>
  </si>
  <si>
    <t>Doohee</t>
  </si>
  <si>
    <t>doohee.kim@sk.com</t>
  </si>
  <si>
    <t>SK Telecom</t>
  </si>
  <si>
    <t>kimdodooh</t>
  </si>
  <si>
    <t>KIM</t>
  </si>
  <si>
    <t>Hanjun</t>
  </si>
  <si>
    <t>+86 for South Korea</t>
  </si>
  <si>
    <t>hj0704.kim@kt.com</t>
  </si>
  <si>
    <t>kimhahanj</t>
  </si>
  <si>
    <t>Prof.</t>
  </si>
  <si>
    <t>Kangwook</t>
  </si>
  <si>
    <t>kkim@chosun.ac.kr</t>
  </si>
  <si>
    <t>Chosun University</t>
  </si>
  <si>
    <t>Taekhoon</t>
  </si>
  <si>
    <t>kuhn.kim@samsung.com</t>
  </si>
  <si>
    <t>Samsung Research America</t>
  </si>
  <si>
    <t>Yunsung</t>
  </si>
  <si>
    <t>kimy0011@lguplus.co.kr</t>
  </si>
  <si>
    <t>LG Uplus</t>
  </si>
  <si>
    <t>Kitagawa</t>
  </si>
  <si>
    <t>koichiro.kitagawa@rakuten.com</t>
  </si>
  <si>
    <t>Ryu</t>
  </si>
  <si>
    <t>ryuu.kitagawa.pn@nttdocomo.com</t>
  </si>
  <si>
    <t>kitagawar</t>
  </si>
  <si>
    <t>Kliffen</t>
  </si>
  <si>
    <t>john.kliffen@spark.co.nz</t>
  </si>
  <si>
    <t>Spark NZ Ltd</t>
  </si>
  <si>
    <t>Kobayashi</t>
  </si>
  <si>
    <t>Ryosuke</t>
  </si>
  <si>
    <t xml:space="preserve"> 8144-280-8450</t>
  </si>
  <si>
    <t>r.kobayashi@jp.fujitsu.com</t>
  </si>
  <si>
    <t>kobayashir</t>
  </si>
  <si>
    <t>Kong</t>
  </si>
  <si>
    <t>konglingyu4@hisilicon.com</t>
  </si>
  <si>
    <t>HiSilicon Technologies Co. Ltd</t>
  </si>
  <si>
    <t>kongllin</t>
  </si>
  <si>
    <t>Krishna</t>
  </si>
  <si>
    <t>Avinash</t>
  </si>
  <si>
    <t>ird13624@iitd.ac.in</t>
  </si>
  <si>
    <t>Kulakov</t>
  </si>
  <si>
    <t>Alexey</t>
  </si>
  <si>
    <t>Alexey.Kulakov1@vodafone.com</t>
  </si>
  <si>
    <t>Vodafone Italia SpA</t>
  </si>
  <si>
    <t>kulakoval</t>
  </si>
  <si>
    <t>Kumagai</t>
  </si>
  <si>
    <t>+81 468 40 3333</t>
  </si>
  <si>
    <t>shinya.kumagai.yw@nttdocomo.com</t>
  </si>
  <si>
    <t>kumagaish</t>
  </si>
  <si>
    <t>Lähteensuo</t>
  </si>
  <si>
    <t>Toni</t>
  </si>
  <si>
    <t>tlaehtee@qti.qualcomm.com</t>
  </si>
  <si>
    <t>Qualcomm Tech. Netherlands B.V</t>
  </si>
  <si>
    <t>lahteensuot1</t>
  </si>
  <si>
    <t>Lai</t>
  </si>
  <si>
    <t>Kenny</t>
  </si>
  <si>
    <t>kenny.lai@sgs.com</t>
  </si>
  <si>
    <t>SGS Wireless</t>
  </si>
  <si>
    <t>laike</t>
  </si>
  <si>
    <t>Lam</t>
  </si>
  <si>
    <t>Maria</t>
  </si>
  <si>
    <t>maria.lam@verizonwireless.com</t>
  </si>
  <si>
    <t>Verizon Switzerland AG</t>
  </si>
  <si>
    <t>Larsson</t>
  </si>
  <si>
    <t>Magnus</t>
  </si>
  <si>
    <t>+358 (0)9 2991</t>
  </si>
  <si>
    <t>magnus.k.larsson@ericsson.com</t>
  </si>
  <si>
    <t>Oy LM Ericsson AB</t>
  </si>
  <si>
    <t>LE LETTY</t>
  </si>
  <si>
    <t>eric.le-letty@thalesaleniaspace.com</t>
  </si>
  <si>
    <t>Leather</t>
  </si>
  <si>
    <t>p.leather@ieee.org</t>
  </si>
  <si>
    <t>C-DOT</t>
  </si>
  <si>
    <t>Lee</t>
  </si>
  <si>
    <t>Chien-Min</t>
  </si>
  <si>
    <t>chienmin@itri.org.tw</t>
  </si>
  <si>
    <t>ITRI</t>
  </si>
  <si>
    <t>leechchie</t>
  </si>
  <si>
    <t>Daewon</t>
  </si>
  <si>
    <t>daewon.lee@intel.com</t>
  </si>
  <si>
    <t>Intel Technology India Pvt Ltd</t>
  </si>
  <si>
    <t>leedae</t>
  </si>
  <si>
    <t>Gilsoo</t>
  </si>
  <si>
    <t>gilsoo.lee@nokia.com</t>
  </si>
  <si>
    <t>Nokia</t>
  </si>
  <si>
    <t>leegig</t>
  </si>
  <si>
    <t>HwiYoung</t>
  </si>
  <si>
    <t>lhy152@ktl.re.kr</t>
  </si>
  <si>
    <t>HyeonWoo</t>
  </si>
  <si>
    <t>woojaa@dankook.ac.kr</t>
  </si>
  <si>
    <t>Jae Seung</t>
  </si>
  <si>
    <t>+82 42 860 1326</t>
  </si>
  <si>
    <t>jasonlee@etri.re.kr</t>
  </si>
  <si>
    <t>ETRI</t>
  </si>
  <si>
    <t>LEEJAJAESE</t>
  </si>
  <si>
    <t>Junghoon</t>
  </si>
  <si>
    <t>jh.lee@etri.re.kr</t>
  </si>
  <si>
    <t>Kyunggyu</t>
  </si>
  <si>
    <t>kyunggyu.lee@samsung.com</t>
  </si>
  <si>
    <t>Samsung Electronics Benelux BV</t>
  </si>
  <si>
    <t>Samsung Shenzhen</t>
  </si>
  <si>
    <t>leekyky</t>
  </si>
  <si>
    <t>Moon-il</t>
  </si>
  <si>
    <t>moonil.lee@interdigital.com</t>
  </si>
  <si>
    <t>InterDigital, Europe, Ltd.</t>
  </si>
  <si>
    <t>Sang-wook</t>
  </si>
  <si>
    <t>+33 1 4989 8864</t>
  </si>
  <si>
    <t>sangwook1.lee@lge.com</t>
  </si>
  <si>
    <t>LG Electronics Deutschland</t>
  </si>
  <si>
    <t>Young-Taek</t>
  </si>
  <si>
    <t>ylee@psemi.com</t>
  </si>
  <si>
    <t>Haipeng</t>
  </si>
  <si>
    <t>leihp1@lenovo.com</t>
  </si>
  <si>
    <t>Lenovo Future Communications</t>
  </si>
  <si>
    <t>Yixue</t>
  </si>
  <si>
    <t>yixuelei@tencent.com</t>
  </si>
  <si>
    <t>Tencent</t>
  </si>
  <si>
    <t>leiyiy</t>
  </si>
  <si>
    <t>Leisse</t>
  </si>
  <si>
    <t>v.leisse@cablelabs.com</t>
  </si>
  <si>
    <t>CableLabs</t>
  </si>
  <si>
    <t>leisse</t>
  </si>
  <si>
    <t>bing.li@ericsson.com</t>
  </si>
  <si>
    <t>Boqiong</t>
  </si>
  <si>
    <t>liboqiong@hihonor.com</t>
  </si>
  <si>
    <t>Honor</t>
  </si>
  <si>
    <t>Bozhi</t>
  </si>
  <si>
    <t>bozhi.li@samsung.com</t>
  </si>
  <si>
    <t>Samsung Electronics France SA</t>
  </si>
  <si>
    <t>SAMSUNG R&amp;D INSTITUTE JAPAN</t>
  </si>
  <si>
    <t>libozb</t>
  </si>
  <si>
    <t>Haojiang</t>
  </si>
  <si>
    <t>lihaojiang@sjtu.edu.cn</t>
  </si>
  <si>
    <t>Shanghai Jiao Tong University</t>
  </si>
  <si>
    <t>LI</t>
  </si>
  <si>
    <t>HONG</t>
  </si>
  <si>
    <t>no.li@huawei.com</t>
  </si>
  <si>
    <t>Huawei Technologies (Korea)</t>
  </si>
  <si>
    <t>lihonho</t>
  </si>
  <si>
    <t>li</t>
  </si>
  <si>
    <t>hua</t>
  </si>
  <si>
    <t>lihua8@xiaomi.com</t>
  </si>
  <si>
    <t>Jianxiang</t>
  </si>
  <si>
    <t>lijianxiang@catt.cn</t>
  </si>
  <si>
    <t>GOHIGH DATA NETWORKS TECH.</t>
  </si>
  <si>
    <t>lijiajianx</t>
  </si>
  <si>
    <t>Jifeng</t>
  </si>
  <si>
    <t>lijifeng2@hisilicon.com</t>
  </si>
  <si>
    <t>lijif</t>
  </si>
  <si>
    <t>jing</t>
  </si>
  <si>
    <t>lij507@chinaunicom.cn</t>
  </si>
  <si>
    <t>Unicompay</t>
  </si>
  <si>
    <t>Ke</t>
  </si>
  <si>
    <t>like54@hisilicon.com</t>
  </si>
  <si>
    <t>like0k</t>
  </si>
  <si>
    <t>Ming</t>
  </si>
  <si>
    <t>ming.l.li@ericsson.com</t>
  </si>
  <si>
    <t>PEI</t>
  </si>
  <si>
    <t>lip104@chinaunicom.cn</t>
  </si>
  <si>
    <t>CU Digital Technology</t>
  </si>
  <si>
    <t>lipeip</t>
  </si>
  <si>
    <t>Qiming</t>
  </si>
  <si>
    <t>li_qiming@apple.com</t>
  </si>
  <si>
    <t>Apple Computer Trading Co. Ltd</t>
  </si>
  <si>
    <t>liqimqim</t>
  </si>
  <si>
    <t>Ruyue Yu-Ngok</t>
  </si>
  <si>
    <t>li.ruyue@zte.com.cn</t>
  </si>
  <si>
    <t>liru</t>
  </si>
  <si>
    <t>Tricia</t>
  </si>
  <si>
    <t>tricia.li@huawei.com</t>
  </si>
  <si>
    <t>Huawei Tech.(UK) Co.. Ltd</t>
  </si>
  <si>
    <t>li15</t>
  </si>
  <si>
    <t>liwei@tdia.cn</t>
  </si>
  <si>
    <t>TDIA</t>
  </si>
  <si>
    <t>OTHER</t>
  </si>
  <si>
    <t>3GPPMARK_REP</t>
  </si>
  <si>
    <t>Starpoint</t>
  </si>
  <si>
    <t>liwei2</t>
  </si>
  <si>
    <t>Xiaoqiang</t>
  </si>
  <si>
    <t>ben@cybercore.cn</t>
  </si>
  <si>
    <t>Cybercore</t>
  </si>
  <si>
    <t>lixiaxiaoq</t>
  </si>
  <si>
    <t>lixin@comba-network.com</t>
  </si>
  <si>
    <t>Comba</t>
  </si>
  <si>
    <t>Yankun</t>
  </si>
  <si>
    <t>liyankun@chinatelecom.cn</t>
  </si>
  <si>
    <t>China Telecomunication Corp.</t>
  </si>
  <si>
    <t>liyanyanku</t>
  </si>
  <si>
    <t>Yanwei</t>
  </si>
  <si>
    <t>ya-li@kddi.com</t>
  </si>
  <si>
    <t>KDDI Corporation</t>
  </si>
  <si>
    <t>liyanyanw</t>
  </si>
  <si>
    <t>Ziyang</t>
  </si>
  <si>
    <t>li.ziyang1@zte.com.cn</t>
  </si>
  <si>
    <t>ZTE Japan K.K.</t>
  </si>
  <si>
    <t>liziy</t>
  </si>
  <si>
    <t>Liang</t>
  </si>
  <si>
    <t>Tingting</t>
  </si>
  <si>
    <t>liangtt11@chinaunicom.cn</t>
  </si>
  <si>
    <t>BTPDI</t>
  </si>
  <si>
    <t>Lim</t>
  </si>
  <si>
    <t>Suhwan</t>
  </si>
  <si>
    <t>suhlim@meta.com</t>
  </si>
  <si>
    <t>Meta Ireland</t>
  </si>
  <si>
    <t>Limei</t>
  </si>
  <si>
    <t>limei.wei@td-tech.com</t>
  </si>
  <si>
    <t>TD Tech Ltd</t>
  </si>
  <si>
    <t>Lin</t>
  </si>
  <si>
    <t>Chia-Hung</t>
  </si>
  <si>
    <t>chia-hung.lin@fginnov.com</t>
  </si>
  <si>
    <t>linchchiah</t>
  </si>
  <si>
    <t>Chih-Kuang</t>
  </si>
  <si>
    <t>Chih-Kuang.Lin@Collins.com</t>
  </si>
  <si>
    <t>Collins Aerospace Ireland</t>
  </si>
  <si>
    <t>linchchihk</t>
  </si>
  <si>
    <t>Eddie</t>
  </si>
  <si>
    <t>eddie1_lin@asus.com</t>
  </si>
  <si>
    <t>ASUSTEK COMPUTER (SHANGHAI)</t>
  </si>
  <si>
    <t>Hsuanli</t>
  </si>
  <si>
    <t>hsuanli.lin@mediatek.com</t>
  </si>
  <si>
    <t>MediaTek (Wuhan) Inc.</t>
  </si>
  <si>
    <t>linhsu</t>
  </si>
  <si>
    <t>kevin.lin@oppo.com</t>
  </si>
  <si>
    <t>linkevi</t>
  </si>
  <si>
    <t>Licheng</t>
  </si>
  <si>
    <t>licheng.lin@mediatek.com</t>
  </si>
  <si>
    <t>MediaTek (Hefei) Inc.</t>
  </si>
  <si>
    <t>linlilic</t>
  </si>
  <si>
    <t>Ling</t>
  </si>
  <si>
    <t>clara.linling@huawei.com</t>
  </si>
  <si>
    <t>Huawei Telecommunication India</t>
  </si>
  <si>
    <t>linliling1</t>
  </si>
  <si>
    <t>Pei</t>
  </si>
  <si>
    <t>linp@chinatelecom.cn</t>
  </si>
  <si>
    <t>CTSI</t>
  </si>
  <si>
    <t>lin.wei125@zte.com.cn</t>
  </si>
  <si>
    <t>linlel</t>
  </si>
  <si>
    <t>Lindell</t>
  </si>
  <si>
    <t>Per</t>
  </si>
  <si>
    <t>per.lindell@ericsson.com</t>
  </si>
  <si>
    <t>Liu</t>
  </si>
  <si>
    <t>Bingchao</t>
  </si>
  <si>
    <t>liubc2@lenovo.com</t>
  </si>
  <si>
    <t>Beijing Lenovo Software Ltd.</t>
  </si>
  <si>
    <t>Motorola Mobility España SA</t>
  </si>
  <si>
    <t>Liubingc</t>
  </si>
  <si>
    <t>Bo</t>
  </si>
  <si>
    <t>liubo1@chinatelecom.cn</t>
  </si>
  <si>
    <t>Chinatelecom Cloud</t>
  </si>
  <si>
    <t>liubo1</t>
  </si>
  <si>
    <t>dan1992.liu@samsung.com</t>
  </si>
  <si>
    <t>liudadan1</t>
  </si>
  <si>
    <t>Haowen</t>
  </si>
  <si>
    <t>haowen.liu@unisoc.com</t>
  </si>
  <si>
    <t>liuhahaow</t>
  </si>
  <si>
    <t>Hongjun</t>
  </si>
  <si>
    <t>liuhongjun@zte.com.cn</t>
  </si>
  <si>
    <t>liuho</t>
  </si>
  <si>
    <t>Hui</t>
  </si>
  <si>
    <t>liuh1053@chinaunicom.cn</t>
  </si>
  <si>
    <t>liuhuhui2</t>
  </si>
  <si>
    <t>LIU</t>
  </si>
  <si>
    <t>JIE</t>
  </si>
  <si>
    <t>Jie.Liu33@geely.com</t>
  </si>
  <si>
    <t>Liehai</t>
  </si>
  <si>
    <t>+86 10 60612068</t>
  </si>
  <si>
    <t>liuliehai@huawei.com</t>
  </si>
  <si>
    <t>HUAWEI TECH. GmbH</t>
  </si>
  <si>
    <t>liulie</t>
  </si>
  <si>
    <t>Qifei</t>
  </si>
  <si>
    <t>liuqifei@oppo.com</t>
  </si>
  <si>
    <t>OPPO</t>
  </si>
  <si>
    <t>Hangzhou Mengyuxiang</t>
  </si>
  <si>
    <t>liuqiqife</t>
  </si>
  <si>
    <t>liu</t>
  </si>
  <si>
    <t>wenhao</t>
  </si>
  <si>
    <t>liu.wenhao@zte.com.cn</t>
  </si>
  <si>
    <t>wenhaol</t>
  </si>
  <si>
    <t>Xiaofeng</t>
  </si>
  <si>
    <t>liuxiaofeng_caict@foxmail.com</t>
  </si>
  <si>
    <t>CAICT.</t>
  </si>
  <si>
    <t>3in</t>
  </si>
  <si>
    <t>liuxixiaofen</t>
  </si>
  <si>
    <t>xixi</t>
  </si>
  <si>
    <t>xixi.liu@unisoc.com</t>
  </si>
  <si>
    <t>liuxixix</t>
  </si>
  <si>
    <t>Ye</t>
  </si>
  <si>
    <t>leo.liuye@huawei.com</t>
  </si>
  <si>
    <t>liuye</t>
  </si>
  <si>
    <t>Zhe</t>
  </si>
  <si>
    <t>zhe.liu@oppo.com</t>
  </si>
  <si>
    <t>liuzhzhe4</t>
  </si>
  <si>
    <t>liuzheng@langbomobile.com</t>
  </si>
  <si>
    <t>liuzhzhe3</t>
  </si>
  <si>
    <t>Lo</t>
  </si>
  <si>
    <t>Anthony</t>
  </si>
  <si>
    <t>alo2@futurewei.com</t>
  </si>
  <si>
    <t>Lodigiani</t>
  </si>
  <si>
    <t>Luca</t>
  </si>
  <si>
    <t>luca.lodigiani@inmarsat.com</t>
  </si>
  <si>
    <t>Inmarsat</t>
  </si>
  <si>
    <t>LU</t>
  </si>
  <si>
    <t>ho-ro@kddi.com</t>
  </si>
  <si>
    <t>lufen</t>
  </si>
  <si>
    <t>Lu</t>
  </si>
  <si>
    <t>lu.li@zte.com.cn</t>
  </si>
  <si>
    <t>ZXNE</t>
  </si>
  <si>
    <t>luli0</t>
  </si>
  <si>
    <t>luyang@catt.cn</t>
  </si>
  <si>
    <t>Wuhan Hongxin Technical</t>
  </si>
  <si>
    <t>luyanyang2</t>
  </si>
  <si>
    <t>Luan</t>
  </si>
  <si>
    <t>Xiaoxu</t>
  </si>
  <si>
    <t>luanxx@pcl.ac.cn</t>
  </si>
  <si>
    <t>Pengcheng laboratory</t>
  </si>
  <si>
    <t>Lundy</t>
  </si>
  <si>
    <t>April</t>
  </si>
  <si>
    <t>alundy@ntia.doc.gov</t>
  </si>
  <si>
    <t>NTIA</t>
  </si>
  <si>
    <t>Luo</t>
  </si>
  <si>
    <t>Zezhou</t>
  </si>
  <si>
    <t>luozz@gdcni.cn</t>
  </si>
  <si>
    <t>GDCNI</t>
  </si>
  <si>
    <t>Luz</t>
  </si>
  <si>
    <t>Yuda</t>
  </si>
  <si>
    <t>c-yuda.luz@charter.com</t>
  </si>
  <si>
    <t>Ma</t>
  </si>
  <si>
    <t>Jinwen</t>
  </si>
  <si>
    <t>jinwen.ma@verizonwireless.com</t>
  </si>
  <si>
    <t>Jun</t>
  </si>
  <si>
    <t>ma.jun12@zte.com.cn</t>
  </si>
  <si>
    <t>Teng</t>
  </si>
  <si>
    <t>mateng1@oppo.com</t>
  </si>
  <si>
    <t>matent</t>
  </si>
  <si>
    <t>Yongsheng</t>
  </si>
  <si>
    <t>mayongsheng@starpointcomm.com</t>
  </si>
  <si>
    <t>Zhifeng</t>
  </si>
  <si>
    <t>ma.zhifeng@zte.com.cn</t>
  </si>
  <si>
    <t>Jetflow</t>
  </si>
  <si>
    <t>mazhi</t>
  </si>
  <si>
    <t>Malekafzaliardakani</t>
  </si>
  <si>
    <t>Reihaneh</t>
  </si>
  <si>
    <t>reihaneh.malekafzaliardakani@ericsson.com</t>
  </si>
  <si>
    <t>Ericsson GmbH, Eurolab</t>
  </si>
  <si>
    <t>Maljevic</t>
  </si>
  <si>
    <t>Ivo</t>
  </si>
  <si>
    <t>ivo.maljevic@telus.com</t>
  </si>
  <si>
    <t>TELUS</t>
  </si>
  <si>
    <t>Mangion</t>
  </si>
  <si>
    <t>Mathieu</t>
  </si>
  <si>
    <t>+33 4 92 94 43 07</t>
  </si>
  <si>
    <t>mathieu.mangion@etsi.org</t>
  </si>
  <si>
    <t>Mao</t>
  </si>
  <si>
    <t>Jian</t>
  </si>
  <si>
    <t>jian.mao@dell.com</t>
  </si>
  <si>
    <t>Dell Technologies</t>
  </si>
  <si>
    <t>Marco</t>
  </si>
  <si>
    <t>Olivier</t>
  </si>
  <si>
    <t>omarco@sequans.com</t>
  </si>
  <si>
    <t>Sequans Communications</t>
  </si>
  <si>
    <t>marcoo</t>
  </si>
  <si>
    <t>Martens</t>
  </si>
  <si>
    <t>Dick</t>
  </si>
  <si>
    <t>d.martens@strict.nl</t>
  </si>
  <si>
    <t>Union Inter. Chemins de Fer</t>
  </si>
  <si>
    <t>martensdi</t>
  </si>
  <si>
    <t>Martinez Tarradell</t>
  </si>
  <si>
    <t>Marta</t>
  </si>
  <si>
    <t>marta.m.tarradell@intel.com</t>
  </si>
  <si>
    <t>martineztarr</t>
  </si>
  <si>
    <t>Martins</t>
  </si>
  <si>
    <t>Diogo</t>
  </si>
  <si>
    <t>diogo.martins@vodafone.com</t>
  </si>
  <si>
    <t>Vodafone España SA</t>
  </si>
  <si>
    <t>martinsdi</t>
  </si>
  <si>
    <t>Masal</t>
  </si>
  <si>
    <t>Abhijeet</t>
  </si>
  <si>
    <t>abhijeetmasal@cewit.org.in</t>
  </si>
  <si>
    <t>CEWiT</t>
  </si>
  <si>
    <t>Mendivil</t>
  </si>
  <si>
    <t>Edwin</t>
  </si>
  <si>
    <t>Edwin.Mendivil@ETS-lindgren.com</t>
  </si>
  <si>
    <t>ETS-Lindgren Europe</t>
  </si>
  <si>
    <t>Mezger</t>
  </si>
  <si>
    <t>Jochen</t>
  </si>
  <si>
    <t>jochen.mezger@br.de</t>
  </si>
  <si>
    <t>SWR</t>
  </si>
  <si>
    <t>Mezgerj</t>
  </si>
  <si>
    <t>Ing.</t>
  </si>
  <si>
    <t>Mhedhbi</t>
  </si>
  <si>
    <t>Meriem</t>
  </si>
  <si>
    <t>meriem.mhedhbi@orange.com</t>
  </si>
  <si>
    <t>Orange</t>
  </si>
  <si>
    <t>Miller</t>
  </si>
  <si>
    <t>James</t>
  </si>
  <si>
    <t>jim.miller@interdigital.com</t>
  </si>
  <si>
    <t>InterDigital Finland Oy</t>
  </si>
  <si>
    <t>millerjame</t>
  </si>
  <si>
    <t>Miyake</t>
  </si>
  <si>
    <t>Takao</t>
  </si>
  <si>
    <t>takao_miyake@keysight.com</t>
  </si>
  <si>
    <t>miyaket</t>
  </si>
  <si>
    <t>Miyashita</t>
  </si>
  <si>
    <t>Takuya</t>
  </si>
  <si>
    <t>miyashita-takuya@sptvjsat.com</t>
  </si>
  <si>
    <t>Moayeri</t>
  </si>
  <si>
    <t>Nader</t>
  </si>
  <si>
    <t>+1 301-975-3767</t>
  </si>
  <si>
    <t>moayeri@nist.gov</t>
  </si>
  <si>
    <t>Mohan</t>
  </si>
  <si>
    <t>Ashwin</t>
  </si>
  <si>
    <t>ashwin_mohan@apple.com</t>
  </si>
  <si>
    <t>Apple Portugal</t>
  </si>
  <si>
    <t>Apple Operations Europe Ltd</t>
  </si>
  <si>
    <t>mohanashw</t>
  </si>
  <si>
    <t>Mondal</t>
  </si>
  <si>
    <t>Bishwarup</t>
  </si>
  <si>
    <t>bishwarup.mondal@intel.com</t>
  </si>
  <si>
    <t>Intel China Ltd.</t>
  </si>
  <si>
    <t>mondalbis</t>
  </si>
  <si>
    <t>Montzka</t>
  </si>
  <si>
    <t>thomaswigge.montzka@charter.com</t>
  </si>
  <si>
    <t>Moon</t>
  </si>
  <si>
    <t>Jung-Min</t>
  </si>
  <si>
    <t>jmmoon@sk.com</t>
  </si>
  <si>
    <t>moonjj</t>
  </si>
  <si>
    <t>Mueller</t>
  </si>
  <si>
    <t>Axel</t>
  </si>
  <si>
    <t>axel.mueller@nokia.com</t>
  </si>
  <si>
    <t>Mukherjee</t>
  </si>
  <si>
    <t>Soumava</t>
  </si>
  <si>
    <t>soumava@iitj.ac.in</t>
  </si>
  <si>
    <t>IIT JODHPUR</t>
  </si>
  <si>
    <t>Na</t>
  </si>
  <si>
    <t>Yunsik</t>
  </si>
  <si>
    <t>yunsik.na@lge.com</t>
  </si>
  <si>
    <t>LG Electronics France</t>
  </si>
  <si>
    <t>nayun</t>
  </si>
  <si>
    <t>Nahler</t>
  </si>
  <si>
    <t>Achim</t>
  </si>
  <si>
    <t>+49 351 2069 31 74</t>
  </si>
  <si>
    <t>achim.nahler@ni.com</t>
  </si>
  <si>
    <t>National Instruments Corp.</t>
  </si>
  <si>
    <t>Nakamura</t>
  </si>
  <si>
    <t>Hayato</t>
  </si>
  <si>
    <t>hayato.nakamura.ym@murata.com</t>
  </si>
  <si>
    <t>NAKAMURA</t>
  </si>
  <si>
    <t>Kazuo</t>
  </si>
  <si>
    <t>k-nakamura@nict.go.jp</t>
  </si>
  <si>
    <t>NICT</t>
  </si>
  <si>
    <t>Nangia</t>
  </si>
  <si>
    <t>Vijay</t>
  </si>
  <si>
    <t>vijay.nangia@motorola.com</t>
  </si>
  <si>
    <t>nangia</t>
  </si>
  <si>
    <t>Narita</t>
  </si>
  <si>
    <t>Takehiko</t>
  </si>
  <si>
    <t>takehiko.narita@g.softbank.co.jp</t>
  </si>
  <si>
    <t>Ng</t>
  </si>
  <si>
    <t>Chenghock</t>
  </si>
  <si>
    <t>ngchenghock@nec.com</t>
  </si>
  <si>
    <t>NEC Telecom MODUS Ltd.</t>
  </si>
  <si>
    <t>ngchec</t>
  </si>
  <si>
    <t>Man Hung</t>
  </si>
  <si>
    <t>man_hung.ng@nokia.com</t>
  </si>
  <si>
    <t>ngmanm</t>
  </si>
  <si>
    <t>Ngompe</t>
  </si>
  <si>
    <t>Emmanuel</t>
  </si>
  <si>
    <t>e_ngompe@apple.com</t>
  </si>
  <si>
    <t>Apple</t>
  </si>
  <si>
    <t>Ni</t>
  </si>
  <si>
    <t>Will</t>
  </si>
  <si>
    <t>willni@sporton-lab.com</t>
  </si>
  <si>
    <t>Ning</t>
  </si>
  <si>
    <t>Weichen</t>
  </si>
  <si>
    <t>ningwc@chinatelecom.cn</t>
  </si>
  <si>
    <t>ningww</t>
  </si>
  <si>
    <t>Niu</t>
  </si>
  <si>
    <t>Huaning</t>
  </si>
  <si>
    <t>huaning_niu@apple.com</t>
  </si>
  <si>
    <t>Apple Hungary Kft.</t>
  </si>
  <si>
    <t>Apple Distribution Intl Ltd</t>
  </si>
  <si>
    <t>niuhu</t>
  </si>
  <si>
    <t>Noel</t>
  </si>
  <si>
    <t>Laurent</t>
  </si>
  <si>
    <t>laurent.noel@skyworksinc.com</t>
  </si>
  <si>
    <t>Nogami</t>
  </si>
  <si>
    <t>Toshizo</t>
  </si>
  <si>
    <t xml:space="preserve"> +81-50-5433-5117</t>
  </si>
  <si>
    <t>nogami.toshizoh@sharp.co.jp</t>
  </si>
  <si>
    <t>SHARP Corporation</t>
  </si>
  <si>
    <t>Noh</t>
  </si>
  <si>
    <t>Minseok</t>
  </si>
  <si>
    <t>minseok.noh@wilusgroup.com</t>
  </si>
  <si>
    <t>WILUS Inc.</t>
  </si>
  <si>
    <t>Novlan</t>
  </si>
  <si>
    <t>thomas_novlan@labs.att.com</t>
  </si>
  <si>
    <t>Oguma</t>
  </si>
  <si>
    <t>Yuta</t>
  </si>
  <si>
    <t>yuuta.oguma.yt@nttdocomo.com</t>
  </si>
  <si>
    <t>OH</t>
  </si>
  <si>
    <t>ChoongKeun</t>
  </si>
  <si>
    <t>+82 31 724 0094</t>
  </si>
  <si>
    <t>ckoh@tta.or.kr</t>
  </si>
  <si>
    <t>Oh</t>
  </si>
  <si>
    <t>Kyoungseok</t>
  </si>
  <si>
    <t>ksoh@tta.or.kr</t>
  </si>
  <si>
    <t>Ohira</t>
  </si>
  <si>
    <t>Hidefumi</t>
  </si>
  <si>
    <t>+81-(0)75-955-7490</t>
  </si>
  <si>
    <t>hidefumi.ohira@murata.com</t>
  </si>
  <si>
    <t>Oishi</t>
  </si>
  <si>
    <t>masato.oishi@g.softbank.co.jp</t>
  </si>
  <si>
    <t>oishim</t>
  </si>
  <si>
    <t>Olbrich</t>
  </si>
  <si>
    <t>Emil</t>
  </si>
  <si>
    <t>eolbrich@anterix.com</t>
  </si>
  <si>
    <t>Anterix</t>
  </si>
  <si>
    <t>Olesen</t>
  </si>
  <si>
    <t>Robert</t>
  </si>
  <si>
    <t>robert.l.olesen@lmco.com</t>
  </si>
  <si>
    <t>Lockheed Martin</t>
  </si>
  <si>
    <t>olesenrobe</t>
  </si>
  <si>
    <t>Onozawa</t>
  </si>
  <si>
    <t>hisashi.onozawa@nokia.com</t>
  </si>
  <si>
    <t>Nokia Japan</t>
  </si>
  <si>
    <t>Oteri</t>
  </si>
  <si>
    <t>Kome</t>
  </si>
  <si>
    <t>+1-858-207 0400</t>
  </si>
  <si>
    <t>ooteri@apple.com</t>
  </si>
  <si>
    <t>Apple Benelux B.V. - Belgium</t>
  </si>
  <si>
    <t>OTERIK</t>
  </si>
  <si>
    <t>Ou</t>
  </si>
  <si>
    <t>Xiaowu</t>
  </si>
  <si>
    <t>hj.li@nercdtv.org</t>
  </si>
  <si>
    <t>NERCDTV</t>
  </si>
  <si>
    <t>Ouxiax</t>
  </si>
  <si>
    <t>Ozan</t>
  </si>
  <si>
    <t>Waseem</t>
  </si>
  <si>
    <t>waseem.ozan@mediaTek.com</t>
  </si>
  <si>
    <t>ozanw</t>
  </si>
  <si>
    <t>Packer</t>
  </si>
  <si>
    <t>Clive</t>
  </si>
  <si>
    <t>clive@ligado.com</t>
  </si>
  <si>
    <t>packerc</t>
  </si>
  <si>
    <t>Palat</t>
  </si>
  <si>
    <t>Sudeep</t>
  </si>
  <si>
    <t>sudeep.k.palat@intel.com</t>
  </si>
  <si>
    <t>Intel Corporation SAS</t>
  </si>
  <si>
    <t>palats</t>
  </si>
  <si>
    <t>Pan</t>
  </si>
  <si>
    <t>Jen-Yi</t>
  </si>
  <si>
    <t>jypan@ccu.edu.tw</t>
  </si>
  <si>
    <t>Xueming</t>
  </si>
  <si>
    <t>panxueming@vivo.com</t>
  </si>
  <si>
    <t>iQoo</t>
  </si>
  <si>
    <t>panxue</t>
  </si>
  <si>
    <t>Panaitopol</t>
  </si>
  <si>
    <t>Dorin</t>
  </si>
  <si>
    <t>dorin.panaitopol@thalesgroup.com</t>
  </si>
  <si>
    <t>Pandey</t>
  </si>
  <si>
    <t>Anupkumar</t>
  </si>
  <si>
    <t>anupkumar.pandey@ril.com</t>
  </si>
  <si>
    <t>Reliance Jio</t>
  </si>
  <si>
    <t>pandeyanu</t>
  </si>
  <si>
    <t>Park</t>
  </si>
  <si>
    <t>CH</t>
  </si>
  <si>
    <t>chparkqc@qti.qualcomm.com</t>
  </si>
  <si>
    <t>changhwan</t>
  </si>
  <si>
    <t>KWANGHYUN</t>
  </si>
  <si>
    <t>khpark@ktl.re.kr</t>
  </si>
  <si>
    <t>PARK</t>
  </si>
  <si>
    <t>SOYEON</t>
  </si>
  <si>
    <t>72230234sy@dankook.ac.kr</t>
  </si>
  <si>
    <t>Jing-Wen</t>
  </si>
  <si>
    <t>612430028@alum.ccu.edu.tw</t>
  </si>
  <si>
    <t>pengjjin</t>
  </si>
  <si>
    <t>Petersen</t>
  </si>
  <si>
    <t>Karsten</t>
  </si>
  <si>
    <t>karsten.petersen@nokia.com</t>
  </si>
  <si>
    <t>petersenka</t>
  </si>
  <si>
    <t>Petrovic</t>
  </si>
  <si>
    <t>Niels</t>
  </si>
  <si>
    <t>+49 89 4129 14083</t>
  </si>
  <si>
    <t>niels.petrovic@rohde-schwarz.com</t>
  </si>
  <si>
    <t>Pettersson</t>
  </si>
  <si>
    <t>Markus</t>
  </si>
  <si>
    <t>markus.pettersson@lge.com</t>
  </si>
  <si>
    <t>petterssonm</t>
  </si>
  <si>
    <t>Pi</t>
  </si>
  <si>
    <t>Qiping</t>
  </si>
  <si>
    <t>piqp@docomolabs-beijing.com.cn</t>
  </si>
  <si>
    <t>Pittampalli</t>
  </si>
  <si>
    <t>Eshwar</t>
  </si>
  <si>
    <t>eshwar.pittampalli@firstnet.gov</t>
  </si>
  <si>
    <t>FirstNet</t>
  </si>
  <si>
    <t>Pons Masbernat</t>
  </si>
  <si>
    <t>Xavier</t>
  </si>
  <si>
    <t>xavier.ponsmasbernat@airbus.com</t>
  </si>
  <si>
    <t>Popp</t>
  </si>
  <si>
    <t>d_popp@apple.com</t>
  </si>
  <si>
    <t>Apple Gesellschaft m.b.H.</t>
  </si>
  <si>
    <t>Pu</t>
  </si>
  <si>
    <t>Xiaolin</t>
  </si>
  <si>
    <t>nicholas.pu@ericsson.com</t>
  </si>
  <si>
    <t>Ericsson Inc.</t>
  </si>
  <si>
    <t>Ericsson-LG Co., LTD</t>
  </si>
  <si>
    <t>Pudney</t>
  </si>
  <si>
    <t>Chris</t>
  </si>
  <si>
    <t>chris.pudney@vodafone.com</t>
  </si>
  <si>
    <t>pudney</t>
  </si>
  <si>
    <t>Puttonen</t>
  </si>
  <si>
    <t>Jani</t>
  </si>
  <si>
    <t>jani.puttonen@magister.fi</t>
  </si>
  <si>
    <t>Magister Solutions Ltd</t>
  </si>
  <si>
    <t>qin</t>
  </si>
  <si>
    <t>chuan</t>
  </si>
  <si>
    <t>cetc5gsys@cetc.com.cn</t>
  </si>
  <si>
    <t>CENC</t>
  </si>
  <si>
    <t>qinchc</t>
  </si>
  <si>
    <t>Qiu</t>
  </si>
  <si>
    <t>Haijie</t>
  </si>
  <si>
    <t>haijie.qiu@samsung.com</t>
  </si>
  <si>
    <t>Quan</t>
  </si>
  <si>
    <t>Haiyang</t>
  </si>
  <si>
    <t>+86 10 62305566 2039</t>
  </si>
  <si>
    <t>quanhaiyang@catt.cn</t>
  </si>
  <si>
    <t>CICT</t>
  </si>
  <si>
    <t>quan</t>
  </si>
  <si>
    <t>Raghavan</t>
  </si>
  <si>
    <t>Manasa</t>
  </si>
  <si>
    <t>manasa_raghavan@apple.com</t>
  </si>
  <si>
    <t>Apple Europe Limited</t>
  </si>
  <si>
    <t>raghavanma</t>
  </si>
  <si>
    <t>Rahman</t>
  </si>
  <si>
    <t>Md Jahidur</t>
  </si>
  <si>
    <t>rahman@qti.qualcomm.com</t>
  </si>
  <si>
    <t>rahmanjah</t>
  </si>
  <si>
    <t>Ramamurthi</t>
  </si>
  <si>
    <t>Vishwanath</t>
  </si>
  <si>
    <t>vishwanath.ramamurthi@verizonwireless.com</t>
  </si>
  <si>
    <t>Ramanath</t>
  </si>
  <si>
    <t>Sreenath</t>
  </si>
  <si>
    <t>sreenath@lekhawireless.com</t>
  </si>
  <si>
    <t>Lekha Wireless Solutions</t>
  </si>
  <si>
    <t>ramanaths</t>
  </si>
  <si>
    <t>Rangaramanujam</t>
  </si>
  <si>
    <t>Yeshwanth</t>
  </si>
  <si>
    <t>yesh.rangaramanujam@rsa.rohde-schwarz.com</t>
  </si>
  <si>
    <t>Rappasse</t>
  </si>
  <si>
    <t>Alexandre</t>
  </si>
  <si>
    <t>alexandre.rappasse@ni.com</t>
  </si>
  <si>
    <t>Rath</t>
  </si>
  <si>
    <t>Susanne</t>
  </si>
  <si>
    <t>susanne.rath@br.de</t>
  </si>
  <si>
    <t>raths</t>
  </si>
  <si>
    <t>Ren</t>
  </si>
  <si>
    <t xml:space="preserve"> Guangliang</t>
  </si>
  <si>
    <t>glren@mail.xidian.edu.cn</t>
  </si>
  <si>
    <t>Xidian University</t>
  </si>
  <si>
    <t>rengu</t>
  </si>
  <si>
    <t>Rizvi</t>
  </si>
  <si>
    <t>Karrar</t>
  </si>
  <si>
    <t>karrar.rizvi@ericsson.com</t>
  </si>
  <si>
    <t>Robson</t>
  </si>
  <si>
    <t>Julius</t>
  </si>
  <si>
    <t>juliusr@consults.onmicrosoft.com</t>
  </si>
  <si>
    <t>Rodriguez-Herrera</t>
  </si>
  <si>
    <t>Alfonso</t>
  </si>
  <si>
    <t>alfonso.rodriguez-Herrera@spirent.com</t>
  </si>
  <si>
    <t>Spirent Communications</t>
  </si>
  <si>
    <t>Ruiz</t>
  </si>
  <si>
    <t>Emilio</t>
  </si>
  <si>
    <t>emilio_ruiz@keysight.com</t>
  </si>
  <si>
    <t>ruize</t>
  </si>
  <si>
    <t>Rutkowski</t>
  </si>
  <si>
    <t>Kimberly</t>
  </si>
  <si>
    <t>kim.rutkowski@mvg-world.com</t>
  </si>
  <si>
    <t>MVG Industries</t>
  </si>
  <si>
    <t>Sasaki</t>
  </si>
  <si>
    <t>Takahiro</t>
  </si>
  <si>
    <t>takahiro.sasaki@nec.com</t>
  </si>
  <si>
    <t>NEC Europe Ltd</t>
  </si>
  <si>
    <t>sasakita</t>
  </si>
  <si>
    <t>Sayenko</t>
  </si>
  <si>
    <t>asayenko@apple.com</t>
  </si>
  <si>
    <t>sayenkoale</t>
  </si>
  <si>
    <t>Schiel</t>
  </si>
  <si>
    <t>Jean-Christophe</t>
  </si>
  <si>
    <t>jean-christophe.schiel@airbus.com</t>
  </si>
  <si>
    <t>schielj</t>
  </si>
  <si>
    <t>Schumacher</t>
  </si>
  <si>
    <t>Joseph</t>
  </si>
  <si>
    <t>joseph.schumacher@att.com</t>
  </si>
  <si>
    <t>Sethi</t>
  </si>
  <si>
    <t>alok</t>
  </si>
  <si>
    <t>alok.sethi@nokia.com</t>
  </si>
  <si>
    <t>Shafi</t>
  </si>
  <si>
    <t>Mansoor</t>
  </si>
  <si>
    <t>mansoor.shafi@spark.co.nz</t>
  </si>
  <si>
    <t>SHAFI</t>
  </si>
  <si>
    <t>Sharma</t>
  </si>
  <si>
    <t>Navuday</t>
  </si>
  <si>
    <t>navuday.sharma@ericsson.com</t>
  </si>
  <si>
    <t>Prashant</t>
  </si>
  <si>
    <t>prasshar@qti.qualcomm.com</t>
  </si>
  <si>
    <t>Sharp</t>
  </si>
  <si>
    <t>Iain</t>
  </si>
  <si>
    <t>isharp@atis.org</t>
  </si>
  <si>
    <t>sharpi</t>
  </si>
  <si>
    <t>She</t>
  </si>
  <si>
    <t>Xiaoming</t>
  </si>
  <si>
    <t>shexm@chinatelecom.cn</t>
  </si>
  <si>
    <t>she</t>
  </si>
  <si>
    <t>Shen</t>
  </si>
  <si>
    <t>Zhongyi</t>
  </si>
  <si>
    <t>shenzhongyi3@huawei.com</t>
  </si>
  <si>
    <t>shenzzho</t>
  </si>
  <si>
    <t>Zukang</t>
  </si>
  <si>
    <t>shenzukang@huawei.com</t>
  </si>
  <si>
    <t>shenzuka</t>
  </si>
  <si>
    <t>Jiakai</t>
  </si>
  <si>
    <t>jiakai.shi@ericsson.com</t>
  </si>
  <si>
    <t>Qiaolin</t>
  </si>
  <si>
    <t>shiqiaolin@hisilicon.com</t>
  </si>
  <si>
    <t>shiqi</t>
  </si>
  <si>
    <t>shiyu19@chinaunicom.cn</t>
  </si>
  <si>
    <t>shiyu</t>
  </si>
  <si>
    <t>SHI</t>
  </si>
  <si>
    <t>Zhihua</t>
  </si>
  <si>
    <t>szh@oppo.com</t>
  </si>
  <si>
    <t>Hangzhou Douku</t>
  </si>
  <si>
    <t>shizh</t>
  </si>
  <si>
    <t>Shieh</t>
  </si>
  <si>
    <t>Shin-Lin</t>
  </si>
  <si>
    <t>slshieh@gm.ntpu.edu.tw</t>
  </si>
  <si>
    <t>NTPU</t>
  </si>
  <si>
    <t>shiehshin</t>
  </si>
  <si>
    <t>Shimodaira</t>
  </si>
  <si>
    <t>Hidekazu</t>
  </si>
  <si>
    <t>hidekazu.shimodaira.sa@nttdocomo.com</t>
  </si>
  <si>
    <t>Shimomura</t>
  </si>
  <si>
    <t>Tsuyoshi</t>
  </si>
  <si>
    <t>tcsimomura@jp.fujitsu.com</t>
  </si>
  <si>
    <t>shimomurat</t>
  </si>
  <si>
    <t>Shin</t>
  </si>
  <si>
    <t>kyeongjun</t>
  </si>
  <si>
    <t>shin.kj@kt.com</t>
  </si>
  <si>
    <t>shinkky</t>
  </si>
  <si>
    <t>Ting-Hao</t>
  </si>
  <si>
    <t>886-0973203162</t>
  </si>
  <si>
    <t>609415105@alum.ccu.edu.tw</t>
  </si>
  <si>
    <t>Shrestha</t>
  </si>
  <si>
    <t>Deep</t>
  </si>
  <si>
    <t>deep.shrestha@ericsson.com</t>
  </si>
  <si>
    <t>Shrivastava</t>
  </si>
  <si>
    <t>Vinay</t>
  </si>
  <si>
    <t>vinay.shrivastava@ril.com</t>
  </si>
  <si>
    <t>shrivastava4</t>
  </si>
  <si>
    <t>Shvodian</t>
  </si>
  <si>
    <t>Bill</t>
  </si>
  <si>
    <t>bill.shvodian@t-mobile.com</t>
  </si>
  <si>
    <t>T-Mobile USA Inc.</t>
  </si>
  <si>
    <t>Sinsathitchai</t>
  </si>
  <si>
    <t>Wisuit</t>
  </si>
  <si>
    <t>wsinsathitchai@apple.com</t>
  </si>
  <si>
    <t>Apple AB</t>
  </si>
  <si>
    <t>Apple Electronics</t>
  </si>
  <si>
    <t>sinsathitch</t>
  </si>
  <si>
    <t>Siomina</t>
  </si>
  <si>
    <t>Iana</t>
  </si>
  <si>
    <t>iana.siomina@ericsson.com</t>
  </si>
  <si>
    <t>siomina</t>
  </si>
  <si>
    <t>Skold</t>
  </si>
  <si>
    <t>Johan</t>
  </si>
  <si>
    <t>+46 10 717 23 92</t>
  </si>
  <si>
    <t>johan.skold@ericsson.com</t>
  </si>
  <si>
    <t>Skousen</t>
  </si>
  <si>
    <t>Derek</t>
  </si>
  <si>
    <t>derek.skousen@bluetest.se</t>
  </si>
  <si>
    <t>Bluetest AB</t>
  </si>
  <si>
    <t>Soghomonian</t>
  </si>
  <si>
    <t>Manook</t>
  </si>
  <si>
    <t>Manook.Soghomonian@Intelsat.com</t>
  </si>
  <si>
    <t>Intelsat</t>
  </si>
  <si>
    <t>Sommer</t>
  </si>
  <si>
    <t>markus.sommer@vodafone.com</t>
  </si>
  <si>
    <t>Vodafone GmbH</t>
  </si>
  <si>
    <t>Vodafone Romania S.A.</t>
  </si>
  <si>
    <t>Sommerm</t>
  </si>
  <si>
    <t>Song</t>
  </si>
  <si>
    <t>songdan@chinamobile.com</t>
  </si>
  <si>
    <t>China Mobile International Ltd</t>
  </si>
  <si>
    <t>Songdda</t>
  </si>
  <si>
    <t>Hoon-Geun Raphael</t>
  </si>
  <si>
    <t>+82 31 500 0142</t>
  </si>
  <si>
    <t>hgsong@ktl.re.kr</t>
  </si>
  <si>
    <t>lei.song@verizon.com</t>
  </si>
  <si>
    <t>Verizon Sweden</t>
  </si>
  <si>
    <t>Yuexia</t>
  </si>
  <si>
    <t>ysong27@apple.com</t>
  </si>
  <si>
    <t>songyyuex</t>
  </si>
  <si>
    <t>Sun</t>
  </si>
  <si>
    <t>Chengjun</t>
  </si>
  <si>
    <t>chengjun.sun@samsung.com</t>
  </si>
  <si>
    <t>Haitong</t>
  </si>
  <si>
    <t>haitong_sun@apple.com</t>
  </si>
  <si>
    <t>Apple Inc</t>
  </si>
  <si>
    <t>sunha</t>
  </si>
  <si>
    <t>Mingrui</t>
  </si>
  <si>
    <t>sunmr19@chinaunicom.cn</t>
  </si>
  <si>
    <t>Unicom Broadband Online</t>
  </si>
  <si>
    <t>sunmim</t>
  </si>
  <si>
    <t>peng.sun@vivo.com</t>
  </si>
  <si>
    <t>r.sun@cablelabs.com</t>
  </si>
  <si>
    <t>Sang</t>
  </si>
  <si>
    <t>sunsang@cictmobile.com</t>
  </si>
  <si>
    <t>Datang Mobile Com. Equipment</t>
  </si>
  <si>
    <t>Yanliang</t>
  </si>
  <si>
    <t>yanliang.sun@vivo.com</t>
  </si>
  <si>
    <t>vivo Mobile Communication (S)</t>
  </si>
  <si>
    <t>vivo Mobile Communication (H)</t>
  </si>
  <si>
    <t>sunyayanl</t>
  </si>
  <si>
    <t>Suzuki</t>
  </si>
  <si>
    <t>Satoru</t>
  </si>
  <si>
    <t>satoru01.suzuki@g.softbank.co.jp</t>
  </si>
  <si>
    <t>suzukisa</t>
  </si>
  <si>
    <t>Yasuki</t>
  </si>
  <si>
    <t>ui-suzuki@kddi.com</t>
  </si>
  <si>
    <t>Syed Muhammad</t>
  </si>
  <si>
    <t>Fahad</t>
  </si>
  <si>
    <t>fahad.syed_muhammad@nokia.com</t>
  </si>
  <si>
    <t>syedmuhammad</t>
  </si>
  <si>
    <t>Szini</t>
  </si>
  <si>
    <t>Istvan</t>
  </si>
  <si>
    <t>istvan@apple.com</t>
  </si>
  <si>
    <t>Szydelko</t>
  </si>
  <si>
    <t>Michal</t>
  </si>
  <si>
    <t>michal.szydelko@huawei.com</t>
  </si>
  <si>
    <t>Takeda</t>
  </si>
  <si>
    <t>ho-takeda@kddi.com</t>
  </si>
  <si>
    <t>takedahi</t>
  </si>
  <si>
    <t>Tan</t>
  </si>
  <si>
    <t>tan.yi@nokia.com</t>
  </si>
  <si>
    <t>Nokia Netherlands</t>
  </si>
  <si>
    <t>tanyiy</t>
  </si>
  <si>
    <t>Tanaka</t>
  </si>
  <si>
    <t>Yuichi</t>
  </si>
  <si>
    <t>yuuichi.tanaka.gt@kyocera.jp</t>
  </si>
  <si>
    <t>tanakayui</t>
  </si>
  <si>
    <t>Tang</t>
  </si>
  <si>
    <t>Runsen</t>
  </si>
  <si>
    <t>runsen.tang@samsung.com</t>
  </si>
  <si>
    <t>Samsung R&amp;D Institute India</t>
  </si>
  <si>
    <t>tangr</t>
  </si>
  <si>
    <t>Zhixun</t>
  </si>
  <si>
    <t>zhixun.tang@ericsson.com</t>
  </si>
  <si>
    <t>Ericsson Japan K.K.</t>
  </si>
  <si>
    <t>Tao</t>
  </si>
  <si>
    <t>Xuhua</t>
  </si>
  <si>
    <t>taoxuhua@xiaomi.com</t>
  </si>
  <si>
    <t>Xiaomi Technology</t>
  </si>
  <si>
    <t>taoyang@fudan.edu.cn</t>
  </si>
  <si>
    <t>Fudan University</t>
  </si>
  <si>
    <t>taoya</t>
  </si>
  <si>
    <t>Tariq</t>
  </si>
  <si>
    <t>Isfar</t>
  </si>
  <si>
    <t>it942h@att.com</t>
  </si>
  <si>
    <t>Taroda</t>
  </si>
  <si>
    <t>Satoshi</t>
  </si>
  <si>
    <t>+49 89 56824 0</t>
  </si>
  <si>
    <t>satoshi.tarouda.ua@nttdocomo.com</t>
  </si>
  <si>
    <t>DOCOMO Communications Lab.</t>
  </si>
  <si>
    <t>tarodasat</t>
  </si>
  <si>
    <t>Taylor</t>
  </si>
  <si>
    <t>Carolyn</t>
  </si>
  <si>
    <t>+33 4 92 94 42 13</t>
  </si>
  <si>
    <t>Carolyn.Taylor@etsi.org</t>
  </si>
  <si>
    <t>Thalanany</t>
  </si>
  <si>
    <t>Sebastian</t>
  </si>
  <si>
    <t>sebastian.thalanany@uscellular.com</t>
  </si>
  <si>
    <t>US Cellular Corporation</t>
  </si>
  <si>
    <t>US Cellular Corporation.</t>
  </si>
  <si>
    <t>Thangarasa</t>
  </si>
  <si>
    <t>Santhan</t>
  </si>
  <si>
    <t>santhan.thangarasa@ericsson.com</t>
  </si>
  <si>
    <t>Tian</t>
  </si>
  <si>
    <t>Wenqiang</t>
  </si>
  <si>
    <t>tianwenqiang@oppo.com</t>
  </si>
  <si>
    <t>tianww</t>
  </si>
  <si>
    <t>Tiri</t>
  </si>
  <si>
    <t>Hanna-liisa</t>
  </si>
  <si>
    <t>hanna-liisa.tiri@nordicsemi.no</t>
  </si>
  <si>
    <t>Nordic Semiconductor ASA</t>
  </si>
  <si>
    <t>Toma</t>
  </si>
  <si>
    <t>Ogeen</t>
  </si>
  <si>
    <t>ogeenhanna.toma@mediatek.com</t>
  </si>
  <si>
    <t>tomao</t>
  </si>
  <si>
    <t>TOURKI</t>
  </si>
  <si>
    <t>KAMEL</t>
  </si>
  <si>
    <t>kamel.tourki@ericsson.com</t>
  </si>
  <si>
    <t>Trikha</t>
  </si>
  <si>
    <t>Pushp</t>
  </si>
  <si>
    <t>ptrikha@psemi.com</t>
  </si>
  <si>
    <t>Trikhap</t>
  </si>
  <si>
    <t>Trogolo</t>
  </si>
  <si>
    <t>Alessandro</t>
  </si>
  <si>
    <t>alessandro.trogolo@telecomitalia.it</t>
  </si>
  <si>
    <t>TELECOM ITALIA S.p.A.</t>
  </si>
  <si>
    <t>Tronc</t>
  </si>
  <si>
    <t>Jerome</t>
  </si>
  <si>
    <t>jerome.tronc@airbus.com</t>
  </si>
  <si>
    <t>troncj</t>
  </si>
  <si>
    <t>Truelove</t>
  </si>
  <si>
    <t>Stephen</t>
  </si>
  <si>
    <t>+44(0)7879 684 310</t>
  </si>
  <si>
    <t>stephen.truelove@bt.com</t>
  </si>
  <si>
    <t>BT plc</t>
  </si>
  <si>
    <t>Tsai</t>
  </si>
  <si>
    <t>Chiou-Wei</t>
  </si>
  <si>
    <t>cw.tsai@mediatek.com</t>
  </si>
  <si>
    <t>Uesaka</t>
  </si>
  <si>
    <t>Kazuyoshi</t>
  </si>
  <si>
    <t>+81 90 3960 1245</t>
  </si>
  <si>
    <t>kazuyoshi.uesaka@ericsson.com</t>
  </si>
  <si>
    <t>Umeda</t>
  </si>
  <si>
    <t>Hiromasa</t>
  </si>
  <si>
    <t>hiromasa.umeda@nokia.com</t>
  </si>
  <si>
    <t>umedah</t>
  </si>
  <si>
    <t>Vallese</t>
  </si>
  <si>
    <t>Pierpaolo</t>
  </si>
  <si>
    <t>pvallese@qti.qualcomm.com</t>
  </si>
  <si>
    <t>Vanelli Coralli</t>
  </si>
  <si>
    <t xml:space="preserve"> +39 051 20 9 3063</t>
  </si>
  <si>
    <t>alessandro.vanelli@unibo.it</t>
  </si>
  <si>
    <t>UNIBO</t>
  </si>
  <si>
    <t>Vasenkari</t>
  </si>
  <si>
    <t>Petri</t>
  </si>
  <si>
    <t>+358 40 731 3695</t>
  </si>
  <si>
    <t>petri.j.vasenkari@nokia.com</t>
  </si>
  <si>
    <t>vasenkarip</t>
  </si>
  <si>
    <t>Vesala</t>
  </si>
  <si>
    <t>Hannu</t>
  </si>
  <si>
    <t>hannu.vesala@mediatek.com</t>
  </si>
  <si>
    <t>Vintola</t>
  </si>
  <si>
    <t>Ville</t>
  </si>
  <si>
    <t>vvintola@qti.qualcomm.com</t>
  </si>
  <si>
    <t>Visoz</t>
  </si>
  <si>
    <t>Raphael</t>
  </si>
  <si>
    <t>+33 1 57 39 64 05</t>
  </si>
  <si>
    <t>raphael.visoz@orange.com</t>
  </si>
  <si>
    <t>Orange Romania</t>
  </si>
  <si>
    <t>Volnay</t>
  </si>
  <si>
    <t>Christophe</t>
  </si>
  <si>
    <t>+33 4 92 94 42 51</t>
  </si>
  <si>
    <t>christophe.volnay@etsi.org</t>
  </si>
  <si>
    <t>Wagner</t>
  </si>
  <si>
    <t>Elmar</t>
  </si>
  <si>
    <t>elmar_wagner@apple.com</t>
  </si>
  <si>
    <t>Wang</t>
  </si>
  <si>
    <t>Da</t>
  </si>
  <si>
    <t>wangda@catt.cn</t>
  </si>
  <si>
    <t>wangd1</t>
  </si>
  <si>
    <t>Haiming</t>
  </si>
  <si>
    <t>wanghm14@lenovo.com</t>
  </si>
  <si>
    <t>Haocheng</t>
  </si>
  <si>
    <t>wanghaocheng@catt.cn</t>
  </si>
  <si>
    <t>CICT Mobile</t>
  </si>
  <si>
    <t>wanghhaoch</t>
  </si>
  <si>
    <t>h0809.wang@samsung.com</t>
  </si>
  <si>
    <t>Samsung Electronics GmbH</t>
  </si>
  <si>
    <t>Harman GmbH</t>
  </si>
  <si>
    <t>Hualei</t>
  </si>
  <si>
    <t>hualei.wang@unisoc.com</t>
  </si>
  <si>
    <t>wanghhu</t>
  </si>
  <si>
    <t>fucheng_wang@apple.com</t>
  </si>
  <si>
    <t>wangjjam</t>
  </si>
  <si>
    <t>jinwang@huawei.com</t>
  </si>
  <si>
    <t>WANG</t>
  </si>
  <si>
    <t>LEI</t>
  </si>
  <si>
    <t>wanglei25@xiaomi.com</t>
  </si>
  <si>
    <t>wangllei3</t>
  </si>
  <si>
    <t>Lili</t>
  </si>
  <si>
    <t>lili008.wang@samsung.com</t>
  </si>
  <si>
    <t>wangllili1</t>
  </si>
  <si>
    <t>Miao</t>
  </si>
  <si>
    <t>ada.wang@mediatek.com</t>
  </si>
  <si>
    <t>wangmmiao</t>
  </si>
  <si>
    <t>wangpeng5@caict.ac.cn</t>
  </si>
  <si>
    <t>Ruixin</t>
  </si>
  <si>
    <t>ruixin.wang@vivo.com</t>
  </si>
  <si>
    <t>vivo Mobile Com. (Chongqing)</t>
  </si>
  <si>
    <t>wangrruixi</t>
  </si>
  <si>
    <t>Shiyuan</t>
  </si>
  <si>
    <t>wangshiyuan@chinamobile.com</t>
  </si>
  <si>
    <t>wangsshiy</t>
  </si>
  <si>
    <t>wangw@zju.edu.cn</t>
  </si>
  <si>
    <t>Zhejiang University</t>
  </si>
  <si>
    <t>Xuan</t>
  </si>
  <si>
    <t>xuan.wang5@geely.com</t>
  </si>
  <si>
    <t>Yu fei</t>
  </si>
  <si>
    <t>wangyufei@tdia.cn</t>
  </si>
  <si>
    <t>wangyyuf</t>
  </si>
  <si>
    <t>Zhanxian</t>
  </si>
  <si>
    <t>griselda.wang@ericsson.com</t>
  </si>
  <si>
    <t>Zhigang</t>
  </si>
  <si>
    <t>wangzhigang@gdcni.cn</t>
  </si>
  <si>
    <t>wangzzhig</t>
  </si>
  <si>
    <t>wei</t>
  </si>
  <si>
    <t>xusheng</t>
  </si>
  <si>
    <t>xusheng.wei@vivo.com</t>
  </si>
  <si>
    <t>weixux</t>
  </si>
  <si>
    <t>Wilson</t>
  </si>
  <si>
    <t>james.wilson@qorvo.com</t>
  </si>
  <si>
    <t>wilsonjam</t>
  </si>
  <si>
    <t>Wolf</t>
  </si>
  <si>
    <t>Bernd</t>
  </si>
  <si>
    <t>+49 681 9330-516</t>
  </si>
  <si>
    <t>bernd.wolf@bnetza.de</t>
  </si>
  <si>
    <t>BMWK</t>
  </si>
  <si>
    <t>WU</t>
  </si>
  <si>
    <t>dan_wu4@apple.com</t>
  </si>
  <si>
    <t>Apple Lithuania UAB</t>
  </si>
  <si>
    <t>wudan</t>
  </si>
  <si>
    <t>Wu</t>
  </si>
  <si>
    <t>Jingzhou</t>
  </si>
  <si>
    <t>wujingzhou@chinatelecom.cn</t>
  </si>
  <si>
    <t>Lianhai</t>
  </si>
  <si>
    <t>wulh5@lenovo.com</t>
  </si>
  <si>
    <t>Lenovo Information Technology</t>
  </si>
  <si>
    <t>wu</t>
  </si>
  <si>
    <t>weizhi</t>
  </si>
  <si>
    <t>wu.weizhi@iplook.com</t>
  </si>
  <si>
    <t>IPLOOK</t>
  </si>
  <si>
    <t>wuweiw</t>
  </si>
  <si>
    <t>yan</t>
  </si>
  <si>
    <t>wu.yan7@zte.com.cn</t>
  </si>
  <si>
    <t>wuyanya</t>
  </si>
  <si>
    <t>Zhibin</t>
  </si>
  <si>
    <t>zhibin_wu@apple.com</t>
  </si>
  <si>
    <t>Apple Technical Services</t>
  </si>
  <si>
    <t>wuzhizhib</t>
  </si>
  <si>
    <t>Xiao</t>
  </si>
  <si>
    <t>Weimin</t>
  </si>
  <si>
    <t>847-802-0041</t>
  </si>
  <si>
    <t>wxiao@futurewei.com</t>
  </si>
  <si>
    <t>xiaowwe</t>
  </si>
  <si>
    <t>Xie</t>
  </si>
  <si>
    <t>Fang</t>
  </si>
  <si>
    <t>xiefang@chinamobile.com</t>
  </si>
  <si>
    <t>xiefaf</t>
  </si>
  <si>
    <t>Xing</t>
  </si>
  <si>
    <t>Jinqiang</t>
  </si>
  <si>
    <t>xingjinqiang@oppo.com</t>
  </si>
  <si>
    <t>xingjj</t>
  </si>
  <si>
    <t>Xiong</t>
  </si>
  <si>
    <t>Gang</t>
  </si>
  <si>
    <t>gang.xiong@intel.com</t>
  </si>
  <si>
    <t>Intel Deutschland GmbH</t>
  </si>
  <si>
    <t>xiongga</t>
  </si>
  <si>
    <t>Xu</t>
  </si>
  <si>
    <t>Fangli</t>
  </si>
  <si>
    <t>fangli_xu@apple.com</t>
  </si>
  <si>
    <t>Apple Solutions</t>
  </si>
  <si>
    <t>xufanfa</t>
  </si>
  <si>
    <t>xuhao@catt.cn</t>
  </si>
  <si>
    <t>xuhaoha</t>
  </si>
  <si>
    <t>jin.xu@bupt.edu.cn</t>
  </si>
  <si>
    <t>BUPT</t>
  </si>
  <si>
    <t>xu8</t>
  </si>
  <si>
    <t>Min</t>
  </si>
  <si>
    <t>xumin13@lenovo.com</t>
  </si>
  <si>
    <t>Weijie</t>
  </si>
  <si>
    <t>xuweijie@oppo.com</t>
  </si>
  <si>
    <t>Shenzhen Heytap</t>
  </si>
  <si>
    <t>Yin</t>
  </si>
  <si>
    <t>xuyin@sjtu.edu.cn</t>
  </si>
  <si>
    <t>xuyin</t>
  </si>
  <si>
    <t>Yidi</t>
  </si>
  <si>
    <t>xuanyidi@huawei.com</t>
  </si>
  <si>
    <t>CHENGDU TD TECH LTD.</t>
  </si>
  <si>
    <t>xuany</t>
  </si>
  <si>
    <t>Xue</t>
  </si>
  <si>
    <t>Fei</t>
  </si>
  <si>
    <t>xue.fei25@zte.com.cn</t>
  </si>
  <si>
    <t>xuef</t>
  </si>
  <si>
    <t>Yaghmour</t>
  </si>
  <si>
    <t>Salim</t>
  </si>
  <si>
    <t>salim.yaghmour@intelsat.com</t>
  </si>
  <si>
    <t>Yamamoto</t>
  </si>
  <si>
    <t>Tomoyuki</t>
  </si>
  <si>
    <t>tomoyuki.yamamoto.j5c@jp.denso.com</t>
  </si>
  <si>
    <t>DENSO CORPORATION</t>
  </si>
  <si>
    <t>Yamashita</t>
  </si>
  <si>
    <t>Osamu</t>
  </si>
  <si>
    <t>osamu.yamashita@anritsu.com</t>
  </si>
  <si>
    <t>Anritsu Corporation</t>
  </si>
  <si>
    <t>Yan</t>
  </si>
  <si>
    <t>Zhi</t>
  </si>
  <si>
    <t>yanzhi1@lenovo.com</t>
  </si>
  <si>
    <t>Motorola Mobility Germany GmbH</t>
  </si>
  <si>
    <t>yanzhi</t>
  </si>
  <si>
    <t>Zhiyu</t>
  </si>
  <si>
    <t>yanzhiyu@caict.ac.cn</t>
  </si>
  <si>
    <t>CAICT</t>
  </si>
  <si>
    <t>yanzhzh</t>
  </si>
  <si>
    <t>ChihKai</t>
  </si>
  <si>
    <t>CK.Yang@mediatek.com</t>
  </si>
  <si>
    <t>yangcch</t>
  </si>
  <si>
    <t>Kexin</t>
  </si>
  <si>
    <t>yangkx3@chinatelecom.cn</t>
  </si>
  <si>
    <t>China Telecom Corporation Ltd.</t>
  </si>
  <si>
    <t>yangkke</t>
  </si>
  <si>
    <t>yangl75@chinatelecom.cn</t>
  </si>
  <si>
    <t>yangllu</t>
  </si>
  <si>
    <t>yangning@oppo.com</t>
  </si>
  <si>
    <t>ningy</t>
  </si>
  <si>
    <t>Qian</t>
  </si>
  <si>
    <t>qian9.yang@vivo.com</t>
  </si>
  <si>
    <t>Shan</t>
  </si>
  <si>
    <t>yangshan@chinatelecom.cn</t>
  </si>
  <si>
    <t>yang.tang@apple.com</t>
  </si>
  <si>
    <t>yangtt</t>
  </si>
  <si>
    <t>Tuo</t>
  </si>
  <si>
    <t>yangtuo@chinamobile.com</t>
  </si>
  <si>
    <t>yangttu</t>
  </si>
  <si>
    <t>YANG</t>
  </si>
  <si>
    <t>WEIDONG</t>
  </si>
  <si>
    <t>wyang23@apple.com</t>
  </si>
  <si>
    <t>Apple (Guizhou)</t>
  </si>
  <si>
    <t>YANGWWEID</t>
  </si>
  <si>
    <t>yang</t>
  </si>
  <si>
    <t>xiaohang</t>
  </si>
  <si>
    <t>yangxiaohang@caict.ac.cn</t>
  </si>
  <si>
    <t>yangxxiaoh</t>
  </si>
  <si>
    <t>YINGHONG</t>
  </si>
  <si>
    <t>yinghong.yang@unisoc.com</t>
  </si>
  <si>
    <t>YOONOH</t>
  </si>
  <si>
    <t>yoonoh.yang@lge.com</t>
  </si>
  <si>
    <t>LG Electronics Polska</t>
  </si>
  <si>
    <t>yangyo</t>
  </si>
  <si>
    <t>Yunchuan</t>
  </si>
  <si>
    <t>yc0301.yang@samsung.com</t>
  </si>
  <si>
    <t>Samsung Nanjing</t>
  </si>
  <si>
    <t>yangyyu</t>
  </si>
  <si>
    <t>Yao</t>
  </si>
  <si>
    <t>Chunhai</t>
  </si>
  <si>
    <t>Chunhai_yao@apple.com</t>
  </si>
  <si>
    <t>Apple (Ulanqab)</t>
  </si>
  <si>
    <t>yaochch</t>
  </si>
  <si>
    <t>Kun</t>
  </si>
  <si>
    <t>yao.kun1@zte.com.cn</t>
  </si>
  <si>
    <t>Nubia Technology Co.,Ltd</t>
  </si>
  <si>
    <t>yaoku</t>
  </si>
  <si>
    <t>Chunxuan</t>
  </si>
  <si>
    <t>chunxuan_ye@apple.com</t>
  </si>
  <si>
    <t>Apple Advertising (Beijing)</t>
  </si>
  <si>
    <t>yechu</t>
  </si>
  <si>
    <t>Sigen</t>
  </si>
  <si>
    <t>sigen_ye@apple.com</t>
  </si>
  <si>
    <t>Apple AB Finland</t>
  </si>
  <si>
    <t>yesig</t>
  </si>
  <si>
    <t>yixuan@caict.ac.cn</t>
  </si>
  <si>
    <t>YIXUAXU</t>
  </si>
  <si>
    <t>Yunjung</t>
  </si>
  <si>
    <t>y.yi@cablelabs.com</t>
  </si>
  <si>
    <t>Ying</t>
  </si>
  <si>
    <t>Zhinong</t>
  </si>
  <si>
    <t>ying.zhinong@sony.com</t>
  </si>
  <si>
    <t>Sony Europe B.V.</t>
  </si>
  <si>
    <t>YINGZZ</t>
  </si>
  <si>
    <t>You</t>
  </si>
  <si>
    <t>Jianjie</t>
  </si>
  <si>
    <t>youjianjie@pmlabs.com.cn</t>
  </si>
  <si>
    <t>Luhua</t>
  </si>
  <si>
    <t>youlh@docomolabs-beijing.com.cn</t>
  </si>
  <si>
    <t>Young</t>
  </si>
  <si>
    <t>Gordon</t>
  </si>
  <si>
    <t>gordonpetery@xiaomi.com</t>
  </si>
  <si>
    <t>younggord</t>
  </si>
  <si>
    <t>Janet</t>
  </si>
  <si>
    <t>+1 202.4180837</t>
  </si>
  <si>
    <t>janet.young@fcc.gov</t>
  </si>
  <si>
    <t>Grace</t>
  </si>
  <si>
    <t>liwenyu@meta.com</t>
  </si>
  <si>
    <t>Facebook India</t>
  </si>
  <si>
    <t>Seungjun</t>
  </si>
  <si>
    <t>seungjun.yu@kt.com</t>
  </si>
  <si>
    <t>yuseu</t>
  </si>
  <si>
    <t>Tsang-wei (Ato)</t>
  </si>
  <si>
    <t>Ato.Yu@mediatek.com</t>
  </si>
  <si>
    <t>YUN</t>
  </si>
  <si>
    <t>yunxiang@baicells.com</t>
  </si>
  <si>
    <t>Baicells Technologies Co. Ltd</t>
  </si>
  <si>
    <t>Zander</t>
  </si>
  <si>
    <t>Olof</t>
  </si>
  <si>
    <t>olof.zander@sony.com</t>
  </si>
  <si>
    <t>Zeng</t>
  </si>
  <si>
    <t>Erlin</t>
  </si>
  <si>
    <t>erlin.zeng@catt.cn</t>
  </si>
  <si>
    <t>zengeer</t>
  </si>
  <si>
    <t>wzeng@apple.com</t>
  </si>
  <si>
    <t>zengww</t>
  </si>
  <si>
    <t>Yong</t>
  </si>
  <si>
    <t>yzeng@psemi.com</t>
  </si>
  <si>
    <t>Zhang</t>
  </si>
  <si>
    <t>zhangbo255@hihonor.com</t>
  </si>
  <si>
    <t>Bohang</t>
  </si>
  <si>
    <t>zhangbh@gdcni.cn</t>
  </si>
  <si>
    <t>Bufang</t>
  </si>
  <si>
    <t>zhangbufang@catt.cn</t>
  </si>
  <si>
    <t>Wuhan Hongxin Technology</t>
  </si>
  <si>
    <t>zhangbu</t>
  </si>
  <si>
    <t>Chenchen</t>
  </si>
  <si>
    <t>zhang.chenchen@zte.com.cn</t>
  </si>
  <si>
    <t>zhangchench</t>
  </si>
  <si>
    <t>Chunhui</t>
  </si>
  <si>
    <t>+86 10 6561 5566</t>
  </si>
  <si>
    <t>chunhui.zhang@ericsson.com</t>
  </si>
  <si>
    <t>Congchi</t>
  </si>
  <si>
    <t>zhangcc16@lenovo.com</t>
  </si>
  <si>
    <t>Motorola Mobile Com Technology</t>
  </si>
  <si>
    <t>zhangcon</t>
  </si>
  <si>
    <t>zhangjian23@hihonor.com</t>
  </si>
  <si>
    <t>zhangji6</t>
  </si>
  <si>
    <t>ZHANG</t>
  </si>
  <si>
    <t>Jinyu</t>
  </si>
  <si>
    <t>zhangjinyu@oppo.com</t>
  </si>
  <si>
    <t>zhangjinyu</t>
  </si>
  <si>
    <t>Juan</t>
  </si>
  <si>
    <t>zhangjuan8@xiaomi.com</t>
  </si>
  <si>
    <t>Beijing Xiaomi Software Tech</t>
  </si>
  <si>
    <t>zhangli164@huawei.com</t>
  </si>
  <si>
    <t>Huawei Technologies Japan K.K.</t>
  </si>
  <si>
    <t>zhang21</t>
  </si>
  <si>
    <t>Meng</t>
  </si>
  <si>
    <t>meng.zhang@intel.com</t>
  </si>
  <si>
    <t>zhangme4</t>
  </si>
  <si>
    <t>Miaoqi</t>
  </si>
  <si>
    <t>zhangmiaoqi@chinamobile.com</t>
  </si>
  <si>
    <t>CMDI</t>
  </si>
  <si>
    <t>zhangmiao</t>
  </si>
  <si>
    <t>zhang.nan152@zte.com.cn</t>
  </si>
  <si>
    <t>zhangpeng169@huawei.com</t>
  </si>
  <si>
    <t>HUAWEI Technologies Japan K.K.</t>
  </si>
  <si>
    <t>zhangpe1</t>
  </si>
  <si>
    <t>shuai.zhang6@unisoc.com</t>
  </si>
  <si>
    <t>zhangshuai</t>
  </si>
  <si>
    <t>Shuang</t>
  </si>
  <si>
    <t>allen.zhang@mediatek.com</t>
  </si>
  <si>
    <t>zhangalle</t>
  </si>
  <si>
    <t>Wenfeng</t>
  </si>
  <si>
    <t>zhang.wenfeng@zohomail.com</t>
  </si>
  <si>
    <t>zhang</t>
  </si>
  <si>
    <t>xiangdong</t>
  </si>
  <si>
    <t>zhangxiangdong@catt.cn</t>
  </si>
  <si>
    <t>Wuhan CICT Mobile</t>
  </si>
  <si>
    <t>zhangxiangdo</t>
  </si>
  <si>
    <t>Xiaoran</t>
  </si>
  <si>
    <t>zhangxiaoran@chinamobile.com</t>
  </si>
  <si>
    <t>zhangxiaor</t>
  </si>
  <si>
    <t>zhang.yang220@zte.com.cn</t>
  </si>
  <si>
    <t>zhangyu@abs.ac.cn</t>
  </si>
  <si>
    <t>ABS</t>
  </si>
  <si>
    <t>Yuantao</t>
  </si>
  <si>
    <t>zhangyt18@lenovo.com</t>
  </si>
  <si>
    <t>zhangyuanta</t>
  </si>
  <si>
    <t>yuanyuan</t>
  </si>
  <si>
    <t>tina55.zhang@samsung.com</t>
  </si>
  <si>
    <t>zhangyuanyu2</t>
  </si>
  <si>
    <t>Yufeng</t>
  </si>
  <si>
    <t>zhangyufeng@caict.ac.cn</t>
  </si>
  <si>
    <t>Yuxian (Gabrielle)</t>
  </si>
  <si>
    <t>yxzhang@astri.org</t>
  </si>
  <si>
    <t>ASTRI</t>
  </si>
  <si>
    <t>zhangyuxi</t>
  </si>
  <si>
    <t>zhangzhi@oppo.com</t>
  </si>
  <si>
    <t>zhangz2</t>
  </si>
  <si>
    <t>Zhao</t>
  </si>
  <si>
    <t>Huawei</t>
  </si>
  <si>
    <t>derrick.chao@zte.com.cn</t>
  </si>
  <si>
    <t>zhaohhuaw</t>
  </si>
  <si>
    <t>kun.1.zhao@sony.com</t>
  </si>
  <si>
    <t>Sony Corporation</t>
  </si>
  <si>
    <t>ZHAOKKUN</t>
  </si>
  <si>
    <t>Luyang</t>
  </si>
  <si>
    <t>zhaoluyang@chinamobile.com</t>
  </si>
  <si>
    <t>zhaollu</t>
  </si>
  <si>
    <t>Mingyang</t>
  </si>
  <si>
    <t>zhaomy65@chinaunicom.cn</t>
  </si>
  <si>
    <t>zhaommin</t>
  </si>
  <si>
    <t>Sicong</t>
  </si>
  <si>
    <t>sicong.zhao@unisoc.com</t>
  </si>
  <si>
    <t>zhaoss</t>
  </si>
  <si>
    <t>Zehan</t>
  </si>
  <si>
    <t>zhaozehan@hisilicon.com</t>
  </si>
  <si>
    <t>zheng.zhao@verizon.com</t>
  </si>
  <si>
    <t>Verizon Denmark</t>
  </si>
  <si>
    <t>Zhenshan</t>
  </si>
  <si>
    <t>zhaozhenshan@oppo.com</t>
  </si>
  <si>
    <t>Guozeng</t>
  </si>
  <si>
    <t>zheng.guozeng@zte.com.cn</t>
  </si>
  <si>
    <t>ZTE Korea Limited</t>
  </si>
  <si>
    <t>zhenggu</t>
  </si>
  <si>
    <t>Minhua</t>
  </si>
  <si>
    <t>minhua.zheng@vivo.com</t>
  </si>
  <si>
    <t>Nanjing Weibo</t>
  </si>
  <si>
    <t>zhengm</t>
  </si>
  <si>
    <t>zhengyi@chinamobile.com</t>
  </si>
  <si>
    <t>zheng3</t>
  </si>
  <si>
    <t>Zhongda</t>
  </si>
  <si>
    <t>duzhongda@oppo.com</t>
  </si>
  <si>
    <t>zhongda</t>
  </si>
  <si>
    <t>Hai</t>
  </si>
  <si>
    <t>hai.zhou1@huawei.com</t>
  </si>
  <si>
    <t>Huan</t>
  </si>
  <si>
    <t>Huan.Zhou@unisoc.com</t>
  </si>
  <si>
    <t>zhouhuan</t>
  </si>
  <si>
    <t>ZHOU</t>
  </si>
  <si>
    <t>Huayu</t>
  </si>
  <si>
    <t>huayu.zhou@unisoc.com</t>
  </si>
  <si>
    <t>zhouhuay</t>
  </si>
  <si>
    <t>zhou.leiH@h3c.com</t>
  </si>
  <si>
    <t>New H3C Technologies Co., Ltd.</t>
  </si>
  <si>
    <t>zhou</t>
  </si>
  <si>
    <t>rui</t>
  </si>
  <si>
    <t>zhourui@catt.cn</t>
  </si>
  <si>
    <t>zhourrui</t>
  </si>
  <si>
    <t>zhourui1@xiaomi.com</t>
  </si>
  <si>
    <t>zhourui2@oppo.com</t>
  </si>
  <si>
    <t>Chongqing Angying</t>
  </si>
  <si>
    <t>zhourrui3</t>
  </si>
  <si>
    <t>shuai.zhou@vivo.com</t>
  </si>
  <si>
    <t>GUANGDONG GENIUS TECHNOLOGY CO</t>
  </si>
  <si>
    <t>zhouss</t>
  </si>
  <si>
    <t>WEI</t>
  </si>
  <si>
    <t>zhouwei1@caict.ac.cn</t>
  </si>
  <si>
    <t>zhouwwei3</t>
  </si>
  <si>
    <t>Wubin</t>
  </si>
  <si>
    <t>zhou.wubin@zte.com.cn</t>
  </si>
  <si>
    <t>ShenZhen Zhongxing Shitong</t>
  </si>
  <si>
    <t>zhouwu</t>
  </si>
  <si>
    <t>Xutao</t>
  </si>
  <si>
    <t>xutao.zhou@vivo.com</t>
  </si>
  <si>
    <t>zhouxxut</t>
  </si>
  <si>
    <t>ZHU</t>
  </si>
  <si>
    <t>SICHENG</t>
  </si>
  <si>
    <t>zhusicheng@epri.sgcc.com.cn</t>
  </si>
  <si>
    <t>CEPRI</t>
  </si>
  <si>
    <t>zhusisi</t>
  </si>
  <si>
    <t>Siting</t>
  </si>
  <si>
    <t>zhusiting@caict.ac.cn</t>
  </si>
  <si>
    <t>Zhusis</t>
  </si>
  <si>
    <t>Sunlin</t>
  </si>
  <si>
    <t>sunlin.zhu@samsung.com</t>
  </si>
  <si>
    <t>Samsung Electronics Nordic AB</t>
  </si>
  <si>
    <t>Zhusu</t>
  </si>
  <si>
    <t>YING</t>
  </si>
  <si>
    <t>zhuying@caict.ac.cn</t>
  </si>
  <si>
    <t>Zhuo</t>
  </si>
  <si>
    <t>Yibin</t>
  </si>
  <si>
    <t>zhuoyb1@lenovo.com</t>
  </si>
  <si>
    <t>zhuoy</t>
  </si>
  <si>
    <t>Zielinski</t>
  </si>
  <si>
    <t>Ernst</t>
  </si>
  <si>
    <t>ernst.zielinski@volkswagen-infotainment.com</t>
  </si>
  <si>
    <t>Volkswagen AG</t>
  </si>
  <si>
    <t>zielinskie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</si>
</sst>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3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9"/>
  <sheetViews>
    <sheetView tabSelected="1" topLeftCell="A63" workbookViewId="0">
      <selection activeCell="A3" sqref="A3"/>
    </sheetView>
  </sheetViews>
  <sheetFormatPr defaultRowHeight="14.5" x14ac:dyDescent="0.35"/>
  <sheetData>
    <row r="1" spans="1:2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/>
    </row>
    <row r="2" spans="1:25" x14ac:dyDescent="0.35">
      <c r="A2" t="s">
        <v>24</v>
      </c>
      <c r="B2" t="s">
        <v>25</v>
      </c>
      <c r="C2" t="s">
        <v>26</v>
      </c>
      <c r="D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31</v>
      </c>
      <c r="N2" s="1">
        <v>45105.352083333331</v>
      </c>
      <c r="O2" t="s">
        <v>34</v>
      </c>
      <c r="P2" t="s">
        <v>35</v>
      </c>
      <c r="Q2" t="s">
        <v>36</v>
      </c>
      <c r="R2" s="1">
        <v>45159.375</v>
      </c>
      <c r="S2" s="1">
        <v>45163.729166666664</v>
      </c>
      <c r="T2" t="s">
        <v>37</v>
      </c>
      <c r="U2" t="s">
        <v>38</v>
      </c>
      <c r="V2" s="1">
        <v>45124.613194444442</v>
      </c>
      <c r="W2" t="s">
        <v>39</v>
      </c>
      <c r="X2" t="s">
        <v>40</v>
      </c>
    </row>
    <row r="3" spans="1:25" x14ac:dyDescent="0.35">
      <c r="A3" t="s">
        <v>41</v>
      </c>
      <c r="B3" t="s">
        <v>42</v>
      </c>
      <c r="C3" t="s">
        <v>43</v>
      </c>
      <c r="D3" t="s">
        <v>27</v>
      </c>
      <c r="F3" t="s">
        <v>44</v>
      </c>
      <c r="G3" t="s">
        <v>45</v>
      </c>
      <c r="H3" t="s">
        <v>46</v>
      </c>
      <c r="I3" t="s">
        <v>47</v>
      </c>
      <c r="J3" t="s">
        <v>31</v>
      </c>
      <c r="K3" t="s">
        <v>46</v>
      </c>
      <c r="L3" t="s">
        <v>48</v>
      </c>
      <c r="M3" t="s">
        <v>31</v>
      </c>
      <c r="N3" s="1">
        <v>45000.986111111109</v>
      </c>
      <c r="O3" t="s">
        <v>34</v>
      </c>
      <c r="P3" t="s">
        <v>35</v>
      </c>
      <c r="Q3" t="s">
        <v>36</v>
      </c>
      <c r="R3" s="1">
        <v>45159.375</v>
      </c>
      <c r="S3" s="1">
        <v>45163.729166666664</v>
      </c>
      <c r="T3" t="s">
        <v>37</v>
      </c>
      <c r="U3" t="s">
        <v>38</v>
      </c>
      <c r="V3" s="1">
        <v>45124.613194444442</v>
      </c>
      <c r="W3" t="s">
        <v>39</v>
      </c>
      <c r="X3" t="s">
        <v>40</v>
      </c>
    </row>
    <row r="4" spans="1:25" x14ac:dyDescent="0.35">
      <c r="A4" t="s">
        <v>24</v>
      </c>
      <c r="B4" t="s">
        <v>49</v>
      </c>
      <c r="C4" t="s">
        <v>50</v>
      </c>
      <c r="D4" t="s">
        <v>27</v>
      </c>
      <c r="F4" t="s">
        <v>44</v>
      </c>
      <c r="G4" t="s">
        <v>51</v>
      </c>
      <c r="H4" t="s">
        <v>52</v>
      </c>
      <c r="I4" t="s">
        <v>53</v>
      </c>
      <c r="J4" t="s">
        <v>31</v>
      </c>
      <c r="K4" t="s">
        <v>52</v>
      </c>
      <c r="L4" t="s">
        <v>53</v>
      </c>
      <c r="M4" t="s">
        <v>31</v>
      </c>
      <c r="N4" s="1">
        <v>45079.759027777778</v>
      </c>
      <c r="O4" t="s">
        <v>34</v>
      </c>
      <c r="P4" t="s">
        <v>35</v>
      </c>
      <c r="Q4" t="s">
        <v>36</v>
      </c>
      <c r="R4" s="1">
        <v>45159.375</v>
      </c>
      <c r="S4" s="1">
        <v>45163.729166666664</v>
      </c>
      <c r="T4" t="s">
        <v>37</v>
      </c>
      <c r="U4" t="s">
        <v>38</v>
      </c>
      <c r="V4" s="1">
        <v>45124.613194444442</v>
      </c>
      <c r="W4" t="s">
        <v>39</v>
      </c>
      <c r="X4" t="s">
        <v>40</v>
      </c>
    </row>
    <row r="5" spans="1:25" x14ac:dyDescent="0.35">
      <c r="A5" t="s">
        <v>41</v>
      </c>
      <c r="B5" t="s">
        <v>54</v>
      </c>
      <c r="C5" t="s">
        <v>55</v>
      </c>
      <c r="D5" t="s">
        <v>27</v>
      </c>
      <c r="G5" t="s">
        <v>56</v>
      </c>
      <c r="H5" t="s">
        <v>57</v>
      </c>
      <c r="I5" t="s">
        <v>30</v>
      </c>
      <c r="J5" t="s">
        <v>31</v>
      </c>
      <c r="K5" t="s">
        <v>57</v>
      </c>
      <c r="L5" t="s">
        <v>30</v>
      </c>
      <c r="M5" t="s">
        <v>31</v>
      </c>
      <c r="N5" s="1">
        <v>45151.84652777778</v>
      </c>
      <c r="O5" t="s">
        <v>34</v>
      </c>
      <c r="P5" t="s">
        <v>35</v>
      </c>
      <c r="Q5" t="s">
        <v>36</v>
      </c>
      <c r="R5" s="1">
        <v>45159.375</v>
      </c>
      <c r="S5" s="1">
        <v>45163.729166666664</v>
      </c>
      <c r="T5" t="s">
        <v>37</v>
      </c>
      <c r="U5" t="s">
        <v>38</v>
      </c>
      <c r="V5" s="1">
        <v>45151.84652777778</v>
      </c>
      <c r="W5" t="s">
        <v>58</v>
      </c>
      <c r="X5" t="s">
        <v>40</v>
      </c>
    </row>
    <row r="6" spans="1:25" x14ac:dyDescent="0.35">
      <c r="A6" t="s">
        <v>41</v>
      </c>
      <c r="B6" t="s">
        <v>59</v>
      </c>
      <c r="C6" t="s">
        <v>60</v>
      </c>
      <c r="D6" t="s">
        <v>27</v>
      </c>
      <c r="G6" t="s">
        <v>61</v>
      </c>
      <c r="H6" t="s">
        <v>32</v>
      </c>
      <c r="I6" t="s">
        <v>33</v>
      </c>
      <c r="J6" t="s">
        <v>31</v>
      </c>
      <c r="K6" t="s">
        <v>32</v>
      </c>
      <c r="L6" t="s">
        <v>33</v>
      </c>
      <c r="M6" t="s">
        <v>31</v>
      </c>
      <c r="N6" s="1">
        <v>45086.490972222222</v>
      </c>
      <c r="O6" t="s">
        <v>34</v>
      </c>
      <c r="P6" t="s">
        <v>35</v>
      </c>
      <c r="Q6" t="s">
        <v>36</v>
      </c>
      <c r="R6" s="1">
        <v>45159.375</v>
      </c>
      <c r="S6" s="1">
        <v>45163.729166666664</v>
      </c>
      <c r="T6" t="s">
        <v>37</v>
      </c>
      <c r="U6" t="s">
        <v>38</v>
      </c>
      <c r="V6" s="1">
        <v>45124.613194444442</v>
      </c>
      <c r="W6" t="s">
        <v>39</v>
      </c>
      <c r="X6" t="s">
        <v>40</v>
      </c>
    </row>
    <row r="7" spans="1:25" x14ac:dyDescent="0.35">
      <c r="A7" t="s">
        <v>24</v>
      </c>
      <c r="B7" t="s">
        <v>62</v>
      </c>
      <c r="C7" t="s">
        <v>63</v>
      </c>
      <c r="D7" t="s">
        <v>27</v>
      </c>
      <c r="F7" s="2">
        <v>4561814790</v>
      </c>
      <c r="G7" t="s">
        <v>64</v>
      </c>
      <c r="H7" t="s">
        <v>65</v>
      </c>
      <c r="I7" t="s">
        <v>30</v>
      </c>
      <c r="J7" t="s">
        <v>31</v>
      </c>
      <c r="K7" t="s">
        <v>65</v>
      </c>
      <c r="L7" t="s">
        <v>30</v>
      </c>
      <c r="M7" t="s">
        <v>31</v>
      </c>
      <c r="N7" s="1">
        <v>45028.511805555558</v>
      </c>
      <c r="O7" t="s">
        <v>34</v>
      </c>
      <c r="P7" t="s">
        <v>35</v>
      </c>
      <c r="Q7" t="s">
        <v>36</v>
      </c>
      <c r="R7" s="1">
        <v>45159.375</v>
      </c>
      <c r="S7" s="1">
        <v>45163.729166666664</v>
      </c>
      <c r="T7" t="s">
        <v>37</v>
      </c>
      <c r="U7" t="s">
        <v>38</v>
      </c>
      <c r="V7" s="1">
        <v>45124.613888888889</v>
      </c>
      <c r="W7" t="s">
        <v>39</v>
      </c>
      <c r="X7" t="s">
        <v>40</v>
      </c>
    </row>
    <row r="8" spans="1:25" x14ac:dyDescent="0.35">
      <c r="A8" t="s">
        <v>24</v>
      </c>
      <c r="B8" t="s">
        <v>66</v>
      </c>
      <c r="C8" t="s">
        <v>67</v>
      </c>
      <c r="D8" t="s">
        <v>27</v>
      </c>
      <c r="G8" t="s">
        <v>68</v>
      </c>
      <c r="H8" t="s">
        <v>69</v>
      </c>
      <c r="I8" t="s">
        <v>70</v>
      </c>
      <c r="J8" t="s">
        <v>31</v>
      </c>
      <c r="K8" t="s">
        <v>69</v>
      </c>
      <c r="L8" t="s">
        <v>70</v>
      </c>
      <c r="M8" t="s">
        <v>31</v>
      </c>
      <c r="N8" s="1">
        <v>45020.272916666669</v>
      </c>
      <c r="O8" t="s">
        <v>34</v>
      </c>
      <c r="P8" t="s">
        <v>35</v>
      </c>
      <c r="Q8" t="s">
        <v>36</v>
      </c>
      <c r="R8" s="1">
        <v>45159.375</v>
      </c>
      <c r="S8" s="1">
        <v>45163.729166666664</v>
      </c>
      <c r="T8" t="s">
        <v>37</v>
      </c>
      <c r="U8" t="s">
        <v>38</v>
      </c>
      <c r="V8" s="1">
        <v>45124.613888888889</v>
      </c>
      <c r="W8" t="s">
        <v>39</v>
      </c>
      <c r="X8" t="s">
        <v>40</v>
      </c>
    </row>
    <row r="9" spans="1:25" x14ac:dyDescent="0.35">
      <c r="A9" t="s">
        <v>41</v>
      </c>
      <c r="B9" t="s">
        <v>71</v>
      </c>
      <c r="C9" t="s">
        <v>72</v>
      </c>
      <c r="D9" t="s">
        <v>27</v>
      </c>
      <c r="G9" t="s">
        <v>73</v>
      </c>
      <c r="H9" t="s">
        <v>74</v>
      </c>
      <c r="I9" t="s">
        <v>30</v>
      </c>
      <c r="J9" t="s">
        <v>31</v>
      </c>
      <c r="K9" t="s">
        <v>75</v>
      </c>
      <c r="L9" t="s">
        <v>30</v>
      </c>
      <c r="M9" t="s">
        <v>31</v>
      </c>
      <c r="N9" s="1">
        <v>45091.649305555555</v>
      </c>
      <c r="O9" t="s">
        <v>34</v>
      </c>
      <c r="P9" t="s">
        <v>35</v>
      </c>
      <c r="Q9" t="s">
        <v>36</v>
      </c>
      <c r="R9" s="1">
        <v>45159.375</v>
      </c>
      <c r="S9" s="1">
        <v>45163.729166666664</v>
      </c>
      <c r="T9" t="s">
        <v>37</v>
      </c>
      <c r="U9" t="s">
        <v>38</v>
      </c>
      <c r="V9" s="1">
        <v>45124.613888888889</v>
      </c>
      <c r="W9" t="s">
        <v>39</v>
      </c>
      <c r="X9" t="s">
        <v>40</v>
      </c>
    </row>
    <row r="10" spans="1:25" x14ac:dyDescent="0.35">
      <c r="A10" t="s">
        <v>41</v>
      </c>
      <c r="B10" t="s">
        <v>76</v>
      </c>
      <c r="C10" t="s">
        <v>77</v>
      </c>
      <c r="D10" t="s">
        <v>27</v>
      </c>
      <c r="G10" t="s">
        <v>78</v>
      </c>
      <c r="H10" t="s">
        <v>79</v>
      </c>
      <c r="I10" t="s">
        <v>47</v>
      </c>
      <c r="J10" t="s">
        <v>31</v>
      </c>
      <c r="K10" t="s">
        <v>79</v>
      </c>
      <c r="L10" t="s">
        <v>47</v>
      </c>
      <c r="M10" t="s">
        <v>31</v>
      </c>
      <c r="N10" s="1">
        <v>45145.054861111108</v>
      </c>
      <c r="O10" t="s">
        <v>80</v>
      </c>
      <c r="P10" t="s">
        <v>35</v>
      </c>
      <c r="Q10" t="s">
        <v>36</v>
      </c>
      <c r="R10" s="1">
        <v>45159.375</v>
      </c>
      <c r="S10" s="1">
        <v>45163.729166666664</v>
      </c>
      <c r="T10" t="s">
        <v>37</v>
      </c>
      <c r="U10" t="s">
        <v>38</v>
      </c>
      <c r="V10" s="1">
        <v>45145.054861111108</v>
      </c>
      <c r="W10" t="s">
        <v>81</v>
      </c>
      <c r="X10" t="s">
        <v>40</v>
      </c>
    </row>
    <row r="11" spans="1:25" x14ac:dyDescent="0.35">
      <c r="A11" t="s">
        <v>41</v>
      </c>
      <c r="B11" t="s">
        <v>82</v>
      </c>
      <c r="C11" t="s">
        <v>54</v>
      </c>
      <c r="D11" t="s">
        <v>27</v>
      </c>
      <c r="G11" t="s">
        <v>83</v>
      </c>
      <c r="H11" t="s">
        <v>84</v>
      </c>
      <c r="I11" t="s">
        <v>30</v>
      </c>
      <c r="J11" t="s">
        <v>31</v>
      </c>
      <c r="K11" t="s">
        <v>84</v>
      </c>
      <c r="L11" t="s">
        <v>30</v>
      </c>
      <c r="M11" t="s">
        <v>31</v>
      </c>
      <c r="N11" s="1">
        <v>45005.587500000001</v>
      </c>
      <c r="O11" t="s">
        <v>34</v>
      </c>
      <c r="P11" t="s">
        <v>35</v>
      </c>
      <c r="Q11" t="s">
        <v>36</v>
      </c>
      <c r="R11" s="1">
        <v>45159.375</v>
      </c>
      <c r="S11" s="1">
        <v>45163.729166666664</v>
      </c>
      <c r="T11" t="s">
        <v>37</v>
      </c>
      <c r="U11" t="s">
        <v>38</v>
      </c>
      <c r="V11" s="1">
        <v>45124.613888888889</v>
      </c>
      <c r="W11" t="s">
        <v>39</v>
      </c>
      <c r="X11" t="s">
        <v>40</v>
      </c>
    </row>
    <row r="12" spans="1:25" x14ac:dyDescent="0.35">
      <c r="A12" t="s">
        <v>41</v>
      </c>
      <c r="B12" t="s">
        <v>85</v>
      </c>
      <c r="C12" t="s">
        <v>86</v>
      </c>
      <c r="D12" t="s">
        <v>27</v>
      </c>
      <c r="F12">
        <v>6198522589</v>
      </c>
      <c r="G12" t="s">
        <v>87</v>
      </c>
      <c r="H12" t="s">
        <v>88</v>
      </c>
      <c r="I12" t="s">
        <v>53</v>
      </c>
      <c r="J12" t="s">
        <v>31</v>
      </c>
      <c r="K12" t="s">
        <v>88</v>
      </c>
      <c r="L12" t="s">
        <v>53</v>
      </c>
      <c r="M12" t="s">
        <v>31</v>
      </c>
      <c r="N12" s="1">
        <v>45105.734027777777</v>
      </c>
      <c r="O12" t="s">
        <v>34</v>
      </c>
      <c r="P12" t="s">
        <v>35</v>
      </c>
      <c r="Q12" t="s">
        <v>36</v>
      </c>
      <c r="R12" s="1">
        <v>45159.375</v>
      </c>
      <c r="S12" s="1">
        <v>45163.729166666664</v>
      </c>
      <c r="T12" t="s">
        <v>37</v>
      </c>
      <c r="U12" t="s">
        <v>38</v>
      </c>
      <c r="V12" s="1">
        <v>45124.613888888889</v>
      </c>
      <c r="W12" t="s">
        <v>39</v>
      </c>
      <c r="X12" t="s">
        <v>40</v>
      </c>
    </row>
    <row r="13" spans="1:25" x14ac:dyDescent="0.35">
      <c r="A13" t="s">
        <v>41</v>
      </c>
      <c r="B13" t="s">
        <v>89</v>
      </c>
      <c r="C13" t="s">
        <v>90</v>
      </c>
      <c r="D13" t="s">
        <v>27</v>
      </c>
      <c r="F13">
        <v>2052576900</v>
      </c>
      <c r="G13" t="s">
        <v>91</v>
      </c>
      <c r="H13" t="s">
        <v>92</v>
      </c>
      <c r="I13" t="s">
        <v>53</v>
      </c>
      <c r="J13" t="s">
        <v>31</v>
      </c>
      <c r="K13" t="s">
        <v>92</v>
      </c>
      <c r="L13" t="s">
        <v>53</v>
      </c>
      <c r="M13" t="s">
        <v>31</v>
      </c>
      <c r="N13" s="1">
        <v>45125.673611111109</v>
      </c>
      <c r="O13" t="s">
        <v>34</v>
      </c>
      <c r="P13" t="s">
        <v>35</v>
      </c>
      <c r="Q13" t="s">
        <v>36</v>
      </c>
      <c r="R13" s="1">
        <v>45159.375</v>
      </c>
      <c r="S13" s="1">
        <v>45163.729166666664</v>
      </c>
      <c r="T13" t="s">
        <v>37</v>
      </c>
      <c r="U13" t="s">
        <v>38</v>
      </c>
      <c r="V13" s="1">
        <v>45125.673611111109</v>
      </c>
      <c r="W13" t="s">
        <v>93</v>
      </c>
      <c r="X13" t="s">
        <v>40</v>
      </c>
    </row>
    <row r="14" spans="1:25" x14ac:dyDescent="0.35">
      <c r="A14" t="s">
        <v>24</v>
      </c>
      <c r="B14" t="s">
        <v>94</v>
      </c>
      <c r="C14" t="s">
        <v>95</v>
      </c>
      <c r="D14" t="s">
        <v>27</v>
      </c>
      <c r="F14" s="2">
        <v>46760267984</v>
      </c>
      <c r="G14" t="s">
        <v>96</v>
      </c>
      <c r="H14" t="s">
        <v>97</v>
      </c>
      <c r="I14" t="s">
        <v>30</v>
      </c>
      <c r="J14" t="s">
        <v>31</v>
      </c>
      <c r="K14" t="s">
        <v>97</v>
      </c>
      <c r="L14" t="s">
        <v>30</v>
      </c>
      <c r="M14" t="s">
        <v>31</v>
      </c>
      <c r="N14" s="1">
        <v>44993.583333333336</v>
      </c>
      <c r="O14" t="s">
        <v>34</v>
      </c>
      <c r="P14" t="s">
        <v>35</v>
      </c>
      <c r="Q14" t="s">
        <v>36</v>
      </c>
      <c r="R14" s="1">
        <v>45159.375</v>
      </c>
      <c r="S14" s="1">
        <v>45163.729166666664</v>
      </c>
      <c r="T14" t="s">
        <v>37</v>
      </c>
      <c r="U14" t="s">
        <v>38</v>
      </c>
      <c r="V14" s="1">
        <v>45124.613888888889</v>
      </c>
      <c r="W14" t="s">
        <v>39</v>
      </c>
      <c r="X14" t="s">
        <v>40</v>
      </c>
    </row>
    <row r="15" spans="1:25" x14ac:dyDescent="0.35">
      <c r="A15" t="s">
        <v>41</v>
      </c>
      <c r="B15" t="s">
        <v>98</v>
      </c>
      <c r="C15" t="s">
        <v>99</v>
      </c>
      <c r="D15" t="s">
        <v>27</v>
      </c>
      <c r="F15">
        <v>19543253084</v>
      </c>
      <c r="G15" t="s">
        <v>100</v>
      </c>
      <c r="H15" t="s">
        <v>101</v>
      </c>
      <c r="I15" t="s">
        <v>53</v>
      </c>
      <c r="J15" t="s">
        <v>31</v>
      </c>
      <c r="K15" t="s">
        <v>101</v>
      </c>
      <c r="L15" t="s">
        <v>53</v>
      </c>
      <c r="M15" t="s">
        <v>31</v>
      </c>
      <c r="N15" s="1">
        <v>45149.536805555559</v>
      </c>
      <c r="O15" t="s">
        <v>34</v>
      </c>
      <c r="P15" t="s">
        <v>35</v>
      </c>
      <c r="Q15" t="s">
        <v>36</v>
      </c>
      <c r="R15" s="1">
        <v>45159.375</v>
      </c>
      <c r="S15" s="1">
        <v>45163.729166666664</v>
      </c>
      <c r="T15" t="s">
        <v>37</v>
      </c>
      <c r="U15" t="s">
        <v>38</v>
      </c>
      <c r="V15" s="1">
        <v>45149.536805555559</v>
      </c>
      <c r="W15" t="s">
        <v>102</v>
      </c>
      <c r="X15" t="s">
        <v>40</v>
      </c>
    </row>
    <row r="16" spans="1:25" x14ac:dyDescent="0.35">
      <c r="A16" t="s">
        <v>41</v>
      </c>
      <c r="B16" t="s">
        <v>103</v>
      </c>
      <c r="C16" t="s">
        <v>104</v>
      </c>
      <c r="D16" t="s">
        <v>27</v>
      </c>
      <c r="F16">
        <f>1-603-216-2186</f>
        <v>-3004</v>
      </c>
      <c r="G16" t="s">
        <v>105</v>
      </c>
      <c r="H16" t="s">
        <v>106</v>
      </c>
      <c r="I16" t="s">
        <v>47</v>
      </c>
      <c r="J16" t="s">
        <v>31</v>
      </c>
      <c r="K16" t="s">
        <v>106</v>
      </c>
      <c r="L16" t="s">
        <v>47</v>
      </c>
      <c r="M16" t="s">
        <v>31</v>
      </c>
      <c r="N16" s="1">
        <v>45118.879861111112</v>
      </c>
      <c r="O16" t="s">
        <v>80</v>
      </c>
      <c r="P16" t="s">
        <v>35</v>
      </c>
      <c r="Q16" t="s">
        <v>36</v>
      </c>
      <c r="R16" s="1">
        <v>45159.375</v>
      </c>
      <c r="S16" s="1">
        <v>45163.729166666664</v>
      </c>
      <c r="T16" t="s">
        <v>37</v>
      </c>
      <c r="U16" t="s">
        <v>38</v>
      </c>
      <c r="V16" s="1">
        <v>45124.613888888889</v>
      </c>
      <c r="W16" t="s">
        <v>39</v>
      </c>
      <c r="X16" t="s">
        <v>40</v>
      </c>
    </row>
    <row r="17" spans="1:24" x14ac:dyDescent="0.35">
      <c r="A17" t="s">
        <v>41</v>
      </c>
      <c r="B17" t="s">
        <v>107</v>
      </c>
      <c r="C17" t="s">
        <v>108</v>
      </c>
      <c r="D17" t="s">
        <v>27</v>
      </c>
      <c r="F17" s="2">
        <v>447595968709</v>
      </c>
      <c r="G17" t="s">
        <v>109</v>
      </c>
      <c r="H17" t="s">
        <v>65</v>
      </c>
      <c r="I17" t="s">
        <v>30</v>
      </c>
      <c r="J17" t="s">
        <v>31</v>
      </c>
      <c r="K17" t="s">
        <v>110</v>
      </c>
      <c r="L17" t="s">
        <v>30</v>
      </c>
      <c r="M17" t="s">
        <v>31</v>
      </c>
      <c r="N17" s="1">
        <v>44957.488194444442</v>
      </c>
      <c r="O17" t="s">
        <v>34</v>
      </c>
      <c r="P17" t="s">
        <v>35</v>
      </c>
      <c r="Q17" t="s">
        <v>36</v>
      </c>
      <c r="R17" s="1">
        <v>45159.375</v>
      </c>
      <c r="S17" s="1">
        <v>45163.729166666664</v>
      </c>
      <c r="T17" t="s">
        <v>37</v>
      </c>
      <c r="U17" t="s">
        <v>38</v>
      </c>
      <c r="V17" s="1">
        <v>45124.613888888889</v>
      </c>
      <c r="W17" t="s">
        <v>39</v>
      </c>
      <c r="X17" t="s">
        <v>40</v>
      </c>
    </row>
    <row r="18" spans="1:24" x14ac:dyDescent="0.35">
      <c r="A18" t="s">
        <v>41</v>
      </c>
      <c r="B18" t="s">
        <v>111</v>
      </c>
      <c r="C18" t="s">
        <v>112</v>
      </c>
      <c r="D18" t="s">
        <v>27</v>
      </c>
      <c r="G18" t="s">
        <v>113</v>
      </c>
      <c r="H18" t="s">
        <v>57</v>
      </c>
      <c r="I18" t="s">
        <v>30</v>
      </c>
      <c r="J18" t="s">
        <v>31</v>
      </c>
      <c r="K18" t="s">
        <v>57</v>
      </c>
      <c r="L18" t="s">
        <v>30</v>
      </c>
      <c r="M18" t="s">
        <v>31</v>
      </c>
      <c r="N18" s="1">
        <v>45151.7</v>
      </c>
      <c r="O18" t="s">
        <v>34</v>
      </c>
      <c r="P18" t="s">
        <v>35</v>
      </c>
      <c r="Q18" t="s">
        <v>36</v>
      </c>
      <c r="R18" s="1">
        <v>45159.375</v>
      </c>
      <c r="S18" s="1">
        <v>45163.729166666664</v>
      </c>
      <c r="T18" t="s">
        <v>37</v>
      </c>
      <c r="U18" t="s">
        <v>38</v>
      </c>
      <c r="V18" s="1">
        <v>45151.7</v>
      </c>
      <c r="W18" t="s">
        <v>114</v>
      </c>
      <c r="X18" t="s">
        <v>40</v>
      </c>
    </row>
    <row r="19" spans="1:24" x14ac:dyDescent="0.35">
      <c r="A19" t="s">
        <v>41</v>
      </c>
      <c r="B19" t="s">
        <v>115</v>
      </c>
      <c r="C19" t="s">
        <v>116</v>
      </c>
      <c r="D19" t="s">
        <v>27</v>
      </c>
      <c r="G19" t="s">
        <v>117</v>
      </c>
      <c r="H19" t="s">
        <v>118</v>
      </c>
      <c r="I19" t="s">
        <v>119</v>
      </c>
      <c r="J19" t="s">
        <v>31</v>
      </c>
      <c r="K19" t="s">
        <v>120</v>
      </c>
      <c r="L19" t="s">
        <v>119</v>
      </c>
      <c r="M19" t="s">
        <v>31</v>
      </c>
      <c r="N19" s="1">
        <v>45138.154166666667</v>
      </c>
      <c r="O19" t="s">
        <v>34</v>
      </c>
      <c r="P19" t="s">
        <v>35</v>
      </c>
      <c r="Q19" t="s">
        <v>36</v>
      </c>
      <c r="R19" s="1">
        <v>45159.375</v>
      </c>
      <c r="S19" s="1">
        <v>45163.729166666664</v>
      </c>
      <c r="T19" t="s">
        <v>37</v>
      </c>
      <c r="U19" t="s">
        <v>38</v>
      </c>
      <c r="V19" s="1">
        <v>45138.154166666667</v>
      </c>
      <c r="W19" t="s">
        <v>121</v>
      </c>
      <c r="X19" t="s">
        <v>40</v>
      </c>
    </row>
    <row r="20" spans="1:24" x14ac:dyDescent="0.35">
      <c r="A20" t="s">
        <v>41</v>
      </c>
      <c r="B20" t="s">
        <v>122</v>
      </c>
      <c r="C20" t="s">
        <v>123</v>
      </c>
      <c r="D20" t="s">
        <v>27</v>
      </c>
      <c r="F20" t="s">
        <v>124</v>
      </c>
      <c r="G20" t="s">
        <v>125</v>
      </c>
      <c r="H20" t="s">
        <v>126</v>
      </c>
      <c r="I20" t="s">
        <v>30</v>
      </c>
      <c r="J20" t="s">
        <v>31</v>
      </c>
      <c r="K20" t="s">
        <v>127</v>
      </c>
      <c r="L20" t="s">
        <v>30</v>
      </c>
      <c r="M20" t="s">
        <v>31</v>
      </c>
      <c r="N20" s="1">
        <v>45093.495138888888</v>
      </c>
      <c r="O20" t="s">
        <v>34</v>
      </c>
      <c r="P20" t="s">
        <v>35</v>
      </c>
      <c r="Q20" t="s">
        <v>36</v>
      </c>
      <c r="R20" s="1">
        <v>45159.375</v>
      </c>
      <c r="S20" s="1">
        <v>45163.729166666664</v>
      </c>
      <c r="T20" t="s">
        <v>37</v>
      </c>
      <c r="U20" t="s">
        <v>38</v>
      </c>
      <c r="V20" s="1">
        <v>45124.613888888889</v>
      </c>
      <c r="W20" t="s">
        <v>39</v>
      </c>
      <c r="X20" t="s">
        <v>40</v>
      </c>
    </row>
    <row r="21" spans="1:24" x14ac:dyDescent="0.35">
      <c r="A21" t="s">
        <v>24</v>
      </c>
      <c r="B21" t="s">
        <v>128</v>
      </c>
      <c r="C21" t="s">
        <v>129</v>
      </c>
      <c r="D21" t="s">
        <v>27</v>
      </c>
      <c r="G21" t="s">
        <v>130</v>
      </c>
      <c r="H21" t="s">
        <v>131</v>
      </c>
      <c r="I21" t="s">
        <v>30</v>
      </c>
      <c r="J21" t="s">
        <v>31</v>
      </c>
      <c r="K21" t="s">
        <v>131</v>
      </c>
      <c r="L21" t="s">
        <v>30</v>
      </c>
      <c r="M21" t="s">
        <v>31</v>
      </c>
      <c r="N21" s="1">
        <v>45139.606944444444</v>
      </c>
      <c r="O21" t="s">
        <v>34</v>
      </c>
      <c r="P21" t="s">
        <v>35</v>
      </c>
      <c r="Q21" t="s">
        <v>36</v>
      </c>
      <c r="R21" s="1">
        <v>45159.375</v>
      </c>
      <c r="S21" s="1">
        <v>45163.729166666664</v>
      </c>
      <c r="T21" t="s">
        <v>37</v>
      </c>
      <c r="U21" t="s">
        <v>38</v>
      </c>
      <c r="V21" s="1">
        <v>45148.669444444444</v>
      </c>
      <c r="W21" t="s">
        <v>132</v>
      </c>
      <c r="X21" t="s">
        <v>40</v>
      </c>
    </row>
    <row r="22" spans="1:24" x14ac:dyDescent="0.35">
      <c r="A22" t="s">
        <v>24</v>
      </c>
      <c r="B22" t="s">
        <v>133</v>
      </c>
      <c r="C22" t="s">
        <v>134</v>
      </c>
      <c r="D22" t="s">
        <v>27</v>
      </c>
      <c r="G22" t="s">
        <v>135</v>
      </c>
      <c r="H22" t="s">
        <v>136</v>
      </c>
      <c r="I22" t="s">
        <v>30</v>
      </c>
      <c r="J22" t="s">
        <v>31</v>
      </c>
      <c r="K22" t="s">
        <v>137</v>
      </c>
      <c r="L22" t="s">
        <v>30</v>
      </c>
      <c r="M22" t="s">
        <v>31</v>
      </c>
      <c r="N22" s="1">
        <v>45088.520833333336</v>
      </c>
      <c r="O22" t="s">
        <v>34</v>
      </c>
      <c r="P22" t="s">
        <v>35</v>
      </c>
      <c r="Q22" t="s">
        <v>36</v>
      </c>
      <c r="R22" s="1">
        <v>45159.375</v>
      </c>
      <c r="S22" s="1">
        <v>45163.729166666664</v>
      </c>
      <c r="T22" t="s">
        <v>37</v>
      </c>
      <c r="U22" t="s">
        <v>38</v>
      </c>
      <c r="V22" s="1">
        <v>45124.613888888889</v>
      </c>
      <c r="W22" t="s">
        <v>39</v>
      </c>
      <c r="X22" t="s">
        <v>40</v>
      </c>
    </row>
    <row r="23" spans="1:24" x14ac:dyDescent="0.35">
      <c r="A23" t="s">
        <v>41</v>
      </c>
      <c r="B23" t="s">
        <v>138</v>
      </c>
      <c r="C23" t="s">
        <v>139</v>
      </c>
      <c r="D23" t="s">
        <v>27</v>
      </c>
      <c r="F23">
        <v>46733987902</v>
      </c>
      <c r="G23" t="s">
        <v>140</v>
      </c>
      <c r="H23" t="s">
        <v>126</v>
      </c>
      <c r="I23" t="s">
        <v>30</v>
      </c>
      <c r="J23" t="s">
        <v>31</v>
      </c>
      <c r="K23" t="s">
        <v>127</v>
      </c>
      <c r="L23" t="s">
        <v>30</v>
      </c>
      <c r="M23" t="s">
        <v>31</v>
      </c>
      <c r="N23" s="1">
        <v>44939.464583333334</v>
      </c>
      <c r="O23" t="s">
        <v>34</v>
      </c>
      <c r="P23" t="s">
        <v>35</v>
      </c>
      <c r="Q23" t="s">
        <v>36</v>
      </c>
      <c r="R23" s="1">
        <v>45159.375</v>
      </c>
      <c r="S23" s="1">
        <v>45163.729166666664</v>
      </c>
      <c r="T23" t="s">
        <v>37</v>
      </c>
      <c r="U23" t="s">
        <v>38</v>
      </c>
      <c r="V23" s="1">
        <v>45152.217361111114</v>
      </c>
      <c r="W23" t="s">
        <v>141</v>
      </c>
      <c r="X23" t="s">
        <v>40</v>
      </c>
    </row>
    <row r="24" spans="1:24" x14ac:dyDescent="0.35">
      <c r="A24" t="s">
        <v>24</v>
      </c>
      <c r="B24" t="s">
        <v>142</v>
      </c>
      <c r="C24" t="s">
        <v>143</v>
      </c>
      <c r="D24" t="s">
        <v>27</v>
      </c>
      <c r="G24" t="s">
        <v>144</v>
      </c>
      <c r="H24" t="s">
        <v>145</v>
      </c>
      <c r="I24" t="s">
        <v>30</v>
      </c>
      <c r="J24" t="s">
        <v>31</v>
      </c>
      <c r="K24" t="s">
        <v>145</v>
      </c>
      <c r="L24" t="s">
        <v>30</v>
      </c>
      <c r="M24" t="s">
        <v>31</v>
      </c>
      <c r="N24" s="1">
        <v>45006.473611111112</v>
      </c>
      <c r="O24" t="s">
        <v>34</v>
      </c>
      <c r="P24" t="s">
        <v>35</v>
      </c>
      <c r="Q24" t="s">
        <v>36</v>
      </c>
      <c r="R24" s="1">
        <v>45159.375</v>
      </c>
      <c r="S24" s="1">
        <v>45163.729166666664</v>
      </c>
      <c r="T24" t="s">
        <v>37</v>
      </c>
      <c r="U24" t="s">
        <v>38</v>
      </c>
      <c r="V24" s="1">
        <v>45124.613888888889</v>
      </c>
      <c r="W24" t="s">
        <v>39</v>
      </c>
      <c r="X24" t="s">
        <v>40</v>
      </c>
    </row>
    <row r="25" spans="1:24" x14ac:dyDescent="0.35">
      <c r="A25" t="s">
        <v>41</v>
      </c>
      <c r="B25" t="s">
        <v>146</v>
      </c>
      <c r="C25" t="s">
        <v>147</v>
      </c>
      <c r="D25" t="s">
        <v>27</v>
      </c>
      <c r="F25">
        <v>447764923606</v>
      </c>
      <c r="G25" t="s">
        <v>148</v>
      </c>
      <c r="H25" t="s">
        <v>149</v>
      </c>
      <c r="I25" t="s">
        <v>30</v>
      </c>
      <c r="J25" t="s">
        <v>31</v>
      </c>
      <c r="K25" t="s">
        <v>150</v>
      </c>
      <c r="L25" t="s">
        <v>33</v>
      </c>
      <c r="M25" t="s">
        <v>31</v>
      </c>
      <c r="N25" s="1">
        <v>45005.45</v>
      </c>
      <c r="O25" t="s">
        <v>34</v>
      </c>
      <c r="P25" t="s">
        <v>35</v>
      </c>
      <c r="Q25" t="s">
        <v>36</v>
      </c>
      <c r="R25" s="1">
        <v>45159.375</v>
      </c>
      <c r="S25" s="1">
        <v>45163.729166666664</v>
      </c>
      <c r="T25" t="s">
        <v>37</v>
      </c>
      <c r="U25" t="s">
        <v>38</v>
      </c>
      <c r="V25" s="1">
        <v>45124.613888888889</v>
      </c>
      <c r="W25" t="s">
        <v>39</v>
      </c>
      <c r="X25" t="s">
        <v>40</v>
      </c>
    </row>
    <row r="26" spans="1:24" x14ac:dyDescent="0.35">
      <c r="A26" t="s">
        <v>41</v>
      </c>
      <c r="B26" t="s">
        <v>151</v>
      </c>
      <c r="C26" t="s">
        <v>152</v>
      </c>
      <c r="D26" t="s">
        <v>27</v>
      </c>
      <c r="G26" t="s">
        <v>153</v>
      </c>
      <c r="H26" t="s">
        <v>154</v>
      </c>
      <c r="I26" t="s">
        <v>30</v>
      </c>
      <c r="J26" t="s">
        <v>31</v>
      </c>
      <c r="K26" t="s">
        <v>52</v>
      </c>
      <c r="L26" t="s">
        <v>53</v>
      </c>
      <c r="M26" t="s">
        <v>31</v>
      </c>
      <c r="N26" s="1">
        <v>45033.718055555553</v>
      </c>
      <c r="O26" t="s">
        <v>34</v>
      </c>
      <c r="P26" t="s">
        <v>35</v>
      </c>
      <c r="Q26" t="s">
        <v>36</v>
      </c>
      <c r="R26" s="1">
        <v>45159.375</v>
      </c>
      <c r="S26" s="1">
        <v>45163.729166666664</v>
      </c>
      <c r="T26" t="s">
        <v>37</v>
      </c>
      <c r="U26" t="s">
        <v>38</v>
      </c>
      <c r="V26" s="1">
        <v>45124.613888888889</v>
      </c>
      <c r="W26" t="s">
        <v>39</v>
      </c>
      <c r="X26" t="s">
        <v>40</v>
      </c>
    </row>
    <row r="27" spans="1:24" x14ac:dyDescent="0.35">
      <c r="A27" t="s">
        <v>24</v>
      </c>
      <c r="B27" t="s">
        <v>155</v>
      </c>
      <c r="C27" t="s">
        <v>156</v>
      </c>
      <c r="D27" t="s">
        <v>27</v>
      </c>
      <c r="G27" t="s">
        <v>157</v>
      </c>
      <c r="H27" t="s">
        <v>158</v>
      </c>
      <c r="I27" t="s">
        <v>30</v>
      </c>
      <c r="J27" t="s">
        <v>31</v>
      </c>
      <c r="K27" t="s">
        <v>159</v>
      </c>
      <c r="L27" t="s">
        <v>30</v>
      </c>
      <c r="M27" t="s">
        <v>31</v>
      </c>
      <c r="N27" s="1">
        <v>45135.672222222223</v>
      </c>
      <c r="O27" t="s">
        <v>34</v>
      </c>
      <c r="P27" t="s">
        <v>35</v>
      </c>
      <c r="Q27" t="s">
        <v>36</v>
      </c>
      <c r="R27" s="1">
        <v>45159.375</v>
      </c>
      <c r="S27" s="1">
        <v>45163.729166666664</v>
      </c>
      <c r="T27" t="s">
        <v>37</v>
      </c>
      <c r="U27" t="s">
        <v>38</v>
      </c>
      <c r="V27" s="1">
        <v>45135.672222222223</v>
      </c>
      <c r="W27" t="s">
        <v>160</v>
      </c>
      <c r="X27" t="s">
        <v>40</v>
      </c>
    </row>
    <row r="28" spans="1:24" x14ac:dyDescent="0.35">
      <c r="A28" t="s">
        <v>41</v>
      </c>
      <c r="B28" t="s">
        <v>161</v>
      </c>
      <c r="C28" t="s">
        <v>162</v>
      </c>
      <c r="D28" t="s">
        <v>27</v>
      </c>
      <c r="F28">
        <v>4570201909</v>
      </c>
      <c r="G28" t="s">
        <v>163</v>
      </c>
      <c r="H28" t="s">
        <v>164</v>
      </c>
      <c r="I28" t="s">
        <v>30</v>
      </c>
      <c r="J28" t="s">
        <v>31</v>
      </c>
      <c r="K28" t="s">
        <v>164</v>
      </c>
      <c r="L28" t="s">
        <v>30</v>
      </c>
      <c r="M28" t="s">
        <v>31</v>
      </c>
      <c r="N28" s="1">
        <v>45107.532638888886</v>
      </c>
      <c r="O28" t="s">
        <v>34</v>
      </c>
      <c r="P28" t="s">
        <v>35</v>
      </c>
      <c r="Q28" t="s">
        <v>36</v>
      </c>
      <c r="R28" s="1">
        <v>45159.375</v>
      </c>
      <c r="S28" s="1">
        <v>45163.729166666664</v>
      </c>
      <c r="T28" t="s">
        <v>37</v>
      </c>
      <c r="U28" t="s">
        <v>38</v>
      </c>
      <c r="V28" s="1">
        <v>45124.613888888889</v>
      </c>
      <c r="W28" t="s">
        <v>39</v>
      </c>
      <c r="X28" t="s">
        <v>40</v>
      </c>
    </row>
    <row r="29" spans="1:24" x14ac:dyDescent="0.35">
      <c r="A29" t="s">
        <v>24</v>
      </c>
      <c r="B29" t="s">
        <v>165</v>
      </c>
      <c r="C29" t="s">
        <v>166</v>
      </c>
      <c r="D29" t="s">
        <v>27</v>
      </c>
      <c r="F29" s="2">
        <v>491728238944</v>
      </c>
      <c r="G29" t="s">
        <v>167</v>
      </c>
      <c r="H29" t="s">
        <v>168</v>
      </c>
      <c r="I29" t="s">
        <v>30</v>
      </c>
      <c r="J29" t="s">
        <v>31</v>
      </c>
      <c r="K29" t="s">
        <v>168</v>
      </c>
      <c r="L29" t="s">
        <v>30</v>
      </c>
      <c r="M29" t="s">
        <v>31</v>
      </c>
      <c r="N29" s="1">
        <v>45147.395833333336</v>
      </c>
      <c r="O29" t="s">
        <v>34</v>
      </c>
      <c r="P29" t="s">
        <v>35</v>
      </c>
      <c r="Q29" t="s">
        <v>36</v>
      </c>
      <c r="R29" s="1">
        <v>45159.375</v>
      </c>
      <c r="S29" s="1">
        <v>45163.729166666664</v>
      </c>
      <c r="T29" t="s">
        <v>37</v>
      </c>
      <c r="U29" t="s">
        <v>38</v>
      </c>
      <c r="V29" s="1">
        <v>45147.395833333336</v>
      </c>
      <c r="W29" t="s">
        <v>169</v>
      </c>
      <c r="X29" t="s">
        <v>40</v>
      </c>
    </row>
    <row r="30" spans="1:24" x14ac:dyDescent="0.35">
      <c r="A30" t="s">
        <v>24</v>
      </c>
      <c r="B30" t="s">
        <v>170</v>
      </c>
      <c r="C30" t="s">
        <v>171</v>
      </c>
      <c r="D30" t="s">
        <v>27</v>
      </c>
      <c r="F30">
        <v>46107131740</v>
      </c>
      <c r="G30" t="s">
        <v>172</v>
      </c>
      <c r="H30" t="s">
        <v>126</v>
      </c>
      <c r="I30" t="s">
        <v>30</v>
      </c>
      <c r="J30" t="s">
        <v>31</v>
      </c>
      <c r="K30" t="s">
        <v>126</v>
      </c>
      <c r="L30" t="s">
        <v>30</v>
      </c>
      <c r="M30" t="s">
        <v>31</v>
      </c>
      <c r="N30" s="1">
        <v>44834.456944444442</v>
      </c>
      <c r="O30" t="s">
        <v>34</v>
      </c>
      <c r="P30" t="s">
        <v>35</v>
      </c>
      <c r="Q30" t="s">
        <v>36</v>
      </c>
      <c r="R30" s="1">
        <v>45159.375</v>
      </c>
      <c r="S30" s="1">
        <v>45163.729166666664</v>
      </c>
      <c r="T30" t="s">
        <v>37</v>
      </c>
      <c r="U30" t="s">
        <v>38</v>
      </c>
      <c r="V30" s="1">
        <v>45124.613888888889</v>
      </c>
      <c r="W30" t="s">
        <v>39</v>
      </c>
      <c r="X30" t="s">
        <v>40</v>
      </c>
    </row>
    <row r="31" spans="1:24" x14ac:dyDescent="0.35">
      <c r="A31" t="s">
        <v>41</v>
      </c>
      <c r="B31" t="s">
        <v>173</v>
      </c>
      <c r="C31" t="s">
        <v>174</v>
      </c>
      <c r="D31" t="s">
        <v>27</v>
      </c>
      <c r="F31">
        <v>33648833549</v>
      </c>
      <c r="G31" t="s">
        <v>175</v>
      </c>
      <c r="H31" t="s">
        <v>176</v>
      </c>
      <c r="I31" t="s">
        <v>30</v>
      </c>
      <c r="J31" t="s">
        <v>31</v>
      </c>
      <c r="K31" t="s">
        <v>176</v>
      </c>
      <c r="L31" t="s">
        <v>30</v>
      </c>
      <c r="M31" t="s">
        <v>31</v>
      </c>
      <c r="N31" s="1">
        <v>45021.737500000003</v>
      </c>
      <c r="O31" t="s">
        <v>34</v>
      </c>
      <c r="P31" t="s">
        <v>35</v>
      </c>
      <c r="Q31" t="s">
        <v>36</v>
      </c>
      <c r="R31" s="1">
        <v>45159.375</v>
      </c>
      <c r="S31" s="1">
        <v>45163.729166666664</v>
      </c>
      <c r="T31" t="s">
        <v>37</v>
      </c>
      <c r="U31" t="s">
        <v>38</v>
      </c>
      <c r="V31" s="1">
        <v>45124.613888888889</v>
      </c>
      <c r="W31" t="s">
        <v>39</v>
      </c>
      <c r="X31" t="s">
        <v>40</v>
      </c>
    </row>
    <row r="32" spans="1:24" x14ac:dyDescent="0.35">
      <c r="A32" t="s">
        <v>41</v>
      </c>
      <c r="B32" t="s">
        <v>177</v>
      </c>
      <c r="C32" t="s">
        <v>178</v>
      </c>
      <c r="D32" t="s">
        <v>27</v>
      </c>
      <c r="F32" s="2">
        <v>441793402264</v>
      </c>
      <c r="G32" t="s">
        <v>179</v>
      </c>
      <c r="H32" t="s">
        <v>180</v>
      </c>
      <c r="I32" t="s">
        <v>30</v>
      </c>
      <c r="J32" t="s">
        <v>31</v>
      </c>
      <c r="K32" t="s">
        <v>181</v>
      </c>
      <c r="L32" t="s">
        <v>30</v>
      </c>
      <c r="M32" t="s">
        <v>31</v>
      </c>
      <c r="N32" s="1">
        <v>45149.650694444441</v>
      </c>
      <c r="O32" t="s">
        <v>34</v>
      </c>
      <c r="P32" t="s">
        <v>35</v>
      </c>
      <c r="Q32" t="s">
        <v>36</v>
      </c>
      <c r="R32" s="1">
        <v>45159.375</v>
      </c>
      <c r="S32" s="1">
        <v>45163.729166666664</v>
      </c>
      <c r="T32" t="s">
        <v>37</v>
      </c>
      <c r="U32" t="s">
        <v>38</v>
      </c>
      <c r="V32" s="1">
        <v>45149.650694444441</v>
      </c>
      <c r="W32" t="s">
        <v>182</v>
      </c>
      <c r="X32" t="s">
        <v>40</v>
      </c>
    </row>
    <row r="33" spans="1:24" x14ac:dyDescent="0.35">
      <c r="A33" t="s">
        <v>24</v>
      </c>
      <c r="B33" t="s">
        <v>183</v>
      </c>
      <c r="C33" t="s">
        <v>184</v>
      </c>
      <c r="D33" t="s">
        <v>27</v>
      </c>
      <c r="F33">
        <v>16173884365</v>
      </c>
      <c r="G33" t="s">
        <v>185</v>
      </c>
      <c r="H33" t="s">
        <v>186</v>
      </c>
      <c r="I33" t="s">
        <v>53</v>
      </c>
      <c r="J33" t="s">
        <v>31</v>
      </c>
      <c r="K33" t="s">
        <v>187</v>
      </c>
      <c r="L33" t="s">
        <v>30</v>
      </c>
      <c r="M33" t="s">
        <v>31</v>
      </c>
      <c r="N33" s="1">
        <v>45145.625694444447</v>
      </c>
      <c r="O33" t="s">
        <v>34</v>
      </c>
      <c r="P33" t="s">
        <v>35</v>
      </c>
      <c r="Q33" t="s">
        <v>36</v>
      </c>
      <c r="R33" s="1">
        <v>45159.375</v>
      </c>
      <c r="S33" s="1">
        <v>45163.729166666664</v>
      </c>
      <c r="T33" t="s">
        <v>37</v>
      </c>
      <c r="U33" t="s">
        <v>38</v>
      </c>
      <c r="V33" s="1">
        <v>45145.625694444447</v>
      </c>
      <c r="W33" t="s">
        <v>188</v>
      </c>
      <c r="X33" t="s">
        <v>40</v>
      </c>
    </row>
    <row r="34" spans="1:24" x14ac:dyDescent="0.35">
      <c r="A34" t="s">
        <v>24</v>
      </c>
      <c r="B34" t="s">
        <v>189</v>
      </c>
      <c r="C34" t="s">
        <v>190</v>
      </c>
      <c r="D34" t="s">
        <v>27</v>
      </c>
      <c r="F34">
        <v>46722526688</v>
      </c>
      <c r="G34" t="s">
        <v>191</v>
      </c>
      <c r="H34" t="s">
        <v>149</v>
      </c>
      <c r="I34" t="s">
        <v>30</v>
      </c>
      <c r="J34" t="s">
        <v>31</v>
      </c>
      <c r="K34" t="s">
        <v>192</v>
      </c>
      <c r="L34" t="s">
        <v>119</v>
      </c>
      <c r="M34" t="s">
        <v>31</v>
      </c>
      <c r="N34" s="1">
        <v>45048.697916666664</v>
      </c>
      <c r="O34" t="s">
        <v>34</v>
      </c>
      <c r="P34" t="s">
        <v>35</v>
      </c>
      <c r="Q34" t="s">
        <v>36</v>
      </c>
      <c r="R34" s="1">
        <v>45159.375</v>
      </c>
      <c r="S34" s="1">
        <v>45163.729166666664</v>
      </c>
      <c r="T34" t="s">
        <v>37</v>
      </c>
      <c r="U34" t="s">
        <v>38</v>
      </c>
      <c r="V34" s="1">
        <v>45124.613888888889</v>
      </c>
      <c r="W34" t="s">
        <v>39</v>
      </c>
      <c r="X34" t="s">
        <v>40</v>
      </c>
    </row>
    <row r="35" spans="1:24" x14ac:dyDescent="0.35">
      <c r="A35" t="s">
        <v>41</v>
      </c>
      <c r="B35" t="s">
        <v>189</v>
      </c>
      <c r="C35" t="s">
        <v>193</v>
      </c>
      <c r="D35" t="s">
        <v>27</v>
      </c>
      <c r="F35">
        <v>861068799999</v>
      </c>
      <c r="G35" t="s">
        <v>194</v>
      </c>
      <c r="H35" t="s">
        <v>118</v>
      </c>
      <c r="I35" t="s">
        <v>119</v>
      </c>
      <c r="J35" t="s">
        <v>31</v>
      </c>
      <c r="K35" t="s">
        <v>118</v>
      </c>
      <c r="L35" t="s">
        <v>119</v>
      </c>
      <c r="M35" t="s">
        <v>31</v>
      </c>
      <c r="N35" s="1">
        <v>45064.063888888886</v>
      </c>
      <c r="O35" t="s">
        <v>34</v>
      </c>
      <c r="P35" t="s">
        <v>35</v>
      </c>
      <c r="Q35" t="s">
        <v>36</v>
      </c>
      <c r="R35" s="1">
        <v>45159.375</v>
      </c>
      <c r="S35" s="1">
        <v>45163.729166666664</v>
      </c>
      <c r="T35" t="s">
        <v>37</v>
      </c>
      <c r="U35" t="s">
        <v>38</v>
      </c>
      <c r="V35" s="1">
        <v>45124.613888888889</v>
      </c>
      <c r="W35" t="s">
        <v>39</v>
      </c>
      <c r="X35" t="s">
        <v>40</v>
      </c>
    </row>
    <row r="36" spans="1:24" x14ac:dyDescent="0.35">
      <c r="A36" t="s">
        <v>24</v>
      </c>
      <c r="B36" t="s">
        <v>189</v>
      </c>
      <c r="C36" t="s">
        <v>195</v>
      </c>
      <c r="D36" t="s">
        <v>27</v>
      </c>
      <c r="G36" t="s">
        <v>196</v>
      </c>
      <c r="H36" t="s">
        <v>197</v>
      </c>
      <c r="I36" t="s">
        <v>119</v>
      </c>
      <c r="J36" t="s">
        <v>31</v>
      </c>
      <c r="K36" t="s">
        <v>198</v>
      </c>
      <c r="L36" t="s">
        <v>30</v>
      </c>
      <c r="M36" t="s">
        <v>31</v>
      </c>
      <c r="N36" s="1">
        <v>44930.334722222222</v>
      </c>
      <c r="O36" t="s">
        <v>34</v>
      </c>
      <c r="P36" t="s">
        <v>35</v>
      </c>
      <c r="Q36" t="s">
        <v>36</v>
      </c>
      <c r="R36" s="1">
        <v>45159.375</v>
      </c>
      <c r="S36" s="1">
        <v>45163.729166666664</v>
      </c>
      <c r="T36" t="s">
        <v>37</v>
      </c>
      <c r="U36" t="s">
        <v>38</v>
      </c>
      <c r="V36" s="1">
        <v>45139.398611111108</v>
      </c>
      <c r="W36" t="s">
        <v>199</v>
      </c>
      <c r="X36" t="s">
        <v>40</v>
      </c>
    </row>
    <row r="37" spans="1:24" x14ac:dyDescent="0.35">
      <c r="A37" t="s">
        <v>24</v>
      </c>
      <c r="B37" t="s">
        <v>200</v>
      </c>
      <c r="C37" t="s">
        <v>201</v>
      </c>
      <c r="D37" t="s">
        <v>27</v>
      </c>
      <c r="F37" t="s">
        <v>44</v>
      </c>
      <c r="G37" t="s">
        <v>202</v>
      </c>
      <c r="H37" t="s">
        <v>203</v>
      </c>
      <c r="I37" t="s">
        <v>30</v>
      </c>
      <c r="J37" t="s">
        <v>31</v>
      </c>
      <c r="K37" t="s">
        <v>203</v>
      </c>
      <c r="L37" t="s">
        <v>30</v>
      </c>
      <c r="M37" t="s">
        <v>31</v>
      </c>
      <c r="N37" s="1">
        <v>45148.813194444447</v>
      </c>
      <c r="O37" t="s">
        <v>34</v>
      </c>
      <c r="P37" t="s">
        <v>35</v>
      </c>
      <c r="Q37" t="s">
        <v>36</v>
      </c>
      <c r="R37" s="1">
        <v>45159.375</v>
      </c>
      <c r="S37" s="1">
        <v>45163.729166666664</v>
      </c>
      <c r="T37" t="s">
        <v>37</v>
      </c>
      <c r="U37" t="s">
        <v>38</v>
      </c>
      <c r="V37" s="1">
        <v>45148.813194444447</v>
      </c>
      <c r="W37" t="s">
        <v>204</v>
      </c>
      <c r="X37" t="s">
        <v>40</v>
      </c>
    </row>
    <row r="38" spans="1:24" x14ac:dyDescent="0.35">
      <c r="A38" t="s">
        <v>24</v>
      </c>
      <c r="B38" t="s">
        <v>205</v>
      </c>
      <c r="C38" t="s">
        <v>206</v>
      </c>
      <c r="D38" t="s">
        <v>27</v>
      </c>
      <c r="G38" t="s">
        <v>207</v>
      </c>
      <c r="H38" t="s">
        <v>208</v>
      </c>
      <c r="I38" t="s">
        <v>30</v>
      </c>
      <c r="J38" t="s">
        <v>31</v>
      </c>
      <c r="K38" t="s">
        <v>208</v>
      </c>
      <c r="L38" t="s">
        <v>30</v>
      </c>
      <c r="M38" t="s">
        <v>31</v>
      </c>
      <c r="N38" s="1">
        <v>45134.408333333333</v>
      </c>
      <c r="O38" t="s">
        <v>34</v>
      </c>
      <c r="P38" t="s">
        <v>35</v>
      </c>
      <c r="Q38" t="s">
        <v>36</v>
      </c>
      <c r="R38" s="1">
        <v>45159.375</v>
      </c>
      <c r="S38" s="1">
        <v>45163.729166666664</v>
      </c>
      <c r="T38" t="s">
        <v>37</v>
      </c>
      <c r="U38" t="s">
        <v>38</v>
      </c>
      <c r="V38" s="1">
        <v>45134.408333333333</v>
      </c>
      <c r="W38" t="s">
        <v>209</v>
      </c>
      <c r="X38" t="s">
        <v>40</v>
      </c>
    </row>
    <row r="39" spans="1:24" x14ac:dyDescent="0.35">
      <c r="A39" t="s">
        <v>24</v>
      </c>
      <c r="B39" t="s">
        <v>210</v>
      </c>
      <c r="C39" t="s">
        <v>211</v>
      </c>
      <c r="D39" t="s">
        <v>27</v>
      </c>
      <c r="F39">
        <v>4915146148150</v>
      </c>
      <c r="G39" t="s">
        <v>212</v>
      </c>
      <c r="H39" t="s">
        <v>213</v>
      </c>
      <c r="I39" t="s">
        <v>30</v>
      </c>
      <c r="J39" t="s">
        <v>31</v>
      </c>
      <c r="K39" t="s">
        <v>136</v>
      </c>
      <c r="L39" t="s">
        <v>30</v>
      </c>
      <c r="M39" t="s">
        <v>31</v>
      </c>
      <c r="N39" s="1">
        <v>44970.511111111111</v>
      </c>
      <c r="O39" t="s">
        <v>34</v>
      </c>
      <c r="P39" t="s">
        <v>35</v>
      </c>
      <c r="Q39" t="s">
        <v>36</v>
      </c>
      <c r="R39" s="1">
        <v>45159.375</v>
      </c>
      <c r="S39" s="1">
        <v>45163.729166666664</v>
      </c>
      <c r="T39" t="s">
        <v>37</v>
      </c>
      <c r="U39" t="s">
        <v>38</v>
      </c>
      <c r="V39" s="1">
        <v>45124.613888888889</v>
      </c>
      <c r="W39" t="s">
        <v>39</v>
      </c>
      <c r="X39" t="s">
        <v>40</v>
      </c>
    </row>
    <row r="40" spans="1:24" x14ac:dyDescent="0.35">
      <c r="A40" t="s">
        <v>214</v>
      </c>
      <c r="B40" t="s">
        <v>215</v>
      </c>
      <c r="C40" t="s">
        <v>216</v>
      </c>
      <c r="D40" t="s">
        <v>27</v>
      </c>
      <c r="F40">
        <v>13810020995</v>
      </c>
      <c r="G40" t="s">
        <v>217</v>
      </c>
      <c r="H40" t="s">
        <v>218</v>
      </c>
      <c r="I40" t="s">
        <v>119</v>
      </c>
      <c r="J40" t="s">
        <v>31</v>
      </c>
      <c r="K40" t="s">
        <v>219</v>
      </c>
      <c r="L40" t="s">
        <v>119</v>
      </c>
      <c r="M40" t="s">
        <v>31</v>
      </c>
      <c r="N40" s="1">
        <v>45150.411111111112</v>
      </c>
      <c r="O40" t="s">
        <v>34</v>
      </c>
      <c r="P40" t="s">
        <v>35</v>
      </c>
      <c r="Q40" t="s">
        <v>36</v>
      </c>
      <c r="R40" s="1">
        <v>45159.375</v>
      </c>
      <c r="S40" s="1">
        <v>45163.729166666664</v>
      </c>
      <c r="T40" t="s">
        <v>37</v>
      </c>
      <c r="U40" t="s">
        <v>38</v>
      </c>
      <c r="V40" s="1">
        <v>45150.411111111112</v>
      </c>
      <c r="W40" t="s">
        <v>220</v>
      </c>
      <c r="X40" t="s">
        <v>40</v>
      </c>
    </row>
    <row r="41" spans="1:24" x14ac:dyDescent="0.35">
      <c r="A41" t="s">
        <v>41</v>
      </c>
      <c r="B41" t="s">
        <v>221</v>
      </c>
      <c r="C41" t="s">
        <v>222</v>
      </c>
      <c r="D41" t="s">
        <v>27</v>
      </c>
      <c r="G41" t="s">
        <v>223</v>
      </c>
      <c r="H41" t="s">
        <v>149</v>
      </c>
      <c r="I41" t="s">
        <v>30</v>
      </c>
      <c r="J41" t="s">
        <v>31</v>
      </c>
      <c r="K41" t="s">
        <v>224</v>
      </c>
      <c r="L41" t="s">
        <v>70</v>
      </c>
      <c r="M41" t="s">
        <v>31</v>
      </c>
      <c r="N41" s="1">
        <v>45140.070833333331</v>
      </c>
      <c r="O41" t="s">
        <v>80</v>
      </c>
      <c r="P41" t="s">
        <v>35</v>
      </c>
      <c r="Q41" t="s">
        <v>36</v>
      </c>
      <c r="R41" s="1">
        <v>45159.375</v>
      </c>
      <c r="S41" s="1">
        <v>45163.729166666664</v>
      </c>
      <c r="T41" t="s">
        <v>37</v>
      </c>
      <c r="U41" t="s">
        <v>38</v>
      </c>
      <c r="V41" s="1">
        <v>45140.070833333331</v>
      </c>
      <c r="W41" t="s">
        <v>225</v>
      </c>
      <c r="X41" t="s">
        <v>40</v>
      </c>
    </row>
    <row r="42" spans="1:24" x14ac:dyDescent="0.35">
      <c r="A42" t="s">
        <v>24</v>
      </c>
      <c r="B42" t="s">
        <v>226</v>
      </c>
      <c r="C42" t="s">
        <v>227</v>
      </c>
      <c r="D42" t="s">
        <v>27</v>
      </c>
      <c r="F42" t="s">
        <v>228</v>
      </c>
      <c r="G42" t="s">
        <v>229</v>
      </c>
      <c r="H42" t="s">
        <v>230</v>
      </c>
      <c r="I42" t="s">
        <v>30</v>
      </c>
      <c r="J42" t="s">
        <v>31</v>
      </c>
      <c r="K42" t="s">
        <v>231</v>
      </c>
      <c r="L42" t="s">
        <v>30</v>
      </c>
      <c r="M42" t="s">
        <v>31</v>
      </c>
      <c r="N42" s="1">
        <v>45138.640972222223</v>
      </c>
      <c r="O42" t="s">
        <v>34</v>
      </c>
      <c r="P42" t="s">
        <v>35</v>
      </c>
      <c r="Q42" t="s">
        <v>36</v>
      </c>
      <c r="R42" s="1">
        <v>45159.375</v>
      </c>
      <c r="S42" s="1">
        <v>45163.729166666664</v>
      </c>
      <c r="T42" t="s">
        <v>37</v>
      </c>
      <c r="U42" t="s">
        <v>38</v>
      </c>
      <c r="V42" s="1">
        <v>45138.640972222223</v>
      </c>
      <c r="W42" t="s">
        <v>232</v>
      </c>
      <c r="X42" t="s">
        <v>40</v>
      </c>
    </row>
    <row r="43" spans="1:24" x14ac:dyDescent="0.35">
      <c r="A43" t="s">
        <v>24</v>
      </c>
      <c r="B43" t="s">
        <v>233</v>
      </c>
      <c r="C43" t="s">
        <v>234</v>
      </c>
      <c r="D43" t="s">
        <v>27</v>
      </c>
      <c r="F43">
        <v>13523280988</v>
      </c>
      <c r="G43" t="s">
        <v>235</v>
      </c>
      <c r="H43" t="s">
        <v>180</v>
      </c>
      <c r="I43" t="s">
        <v>30</v>
      </c>
      <c r="J43" t="s">
        <v>31</v>
      </c>
      <c r="K43" t="s">
        <v>236</v>
      </c>
      <c r="L43" t="s">
        <v>47</v>
      </c>
      <c r="M43" t="s">
        <v>31</v>
      </c>
      <c r="N43" s="1">
        <v>45150.841666666667</v>
      </c>
      <c r="O43" t="s">
        <v>34</v>
      </c>
      <c r="P43" t="s">
        <v>35</v>
      </c>
      <c r="Q43" t="s">
        <v>36</v>
      </c>
      <c r="R43" s="1">
        <v>45159.375</v>
      </c>
      <c r="S43" s="1">
        <v>45163.729166666664</v>
      </c>
      <c r="T43" t="s">
        <v>37</v>
      </c>
      <c r="U43" t="s">
        <v>38</v>
      </c>
      <c r="V43" s="1">
        <v>45150.841666666667</v>
      </c>
      <c r="W43" t="s">
        <v>237</v>
      </c>
      <c r="X43" t="s">
        <v>40</v>
      </c>
    </row>
    <row r="44" spans="1:24" x14ac:dyDescent="0.35">
      <c r="A44" t="s">
        <v>24</v>
      </c>
      <c r="B44" t="s">
        <v>238</v>
      </c>
      <c r="C44" t="s">
        <v>239</v>
      </c>
      <c r="D44" t="s">
        <v>27</v>
      </c>
      <c r="F44">
        <v>918097491399</v>
      </c>
      <c r="G44" t="s">
        <v>240</v>
      </c>
      <c r="H44" t="s">
        <v>241</v>
      </c>
      <c r="I44" t="s">
        <v>33</v>
      </c>
      <c r="J44" t="s">
        <v>31</v>
      </c>
      <c r="K44" t="s">
        <v>242</v>
      </c>
      <c r="L44" t="s">
        <v>33</v>
      </c>
      <c r="M44" t="s">
        <v>31</v>
      </c>
      <c r="N44" s="1">
        <v>45005.604861111111</v>
      </c>
      <c r="O44" t="s">
        <v>34</v>
      </c>
      <c r="P44" t="s">
        <v>35</v>
      </c>
      <c r="Q44" t="s">
        <v>36</v>
      </c>
      <c r="R44" s="1">
        <v>45159.375</v>
      </c>
      <c r="S44" s="1">
        <v>45163.729166666664</v>
      </c>
      <c r="T44" t="s">
        <v>37</v>
      </c>
      <c r="U44" t="s">
        <v>38</v>
      </c>
      <c r="V44" s="1">
        <v>45124.613888888889</v>
      </c>
      <c r="W44" t="s">
        <v>39</v>
      </c>
      <c r="X44" t="s">
        <v>40</v>
      </c>
    </row>
    <row r="45" spans="1:24" x14ac:dyDescent="0.35">
      <c r="A45" t="s">
        <v>41</v>
      </c>
      <c r="B45" t="s">
        <v>243</v>
      </c>
      <c r="C45" t="s">
        <v>243</v>
      </c>
      <c r="D45" t="s">
        <v>27</v>
      </c>
      <c r="F45">
        <v>13951825022</v>
      </c>
      <c r="G45" t="s">
        <v>244</v>
      </c>
      <c r="H45" t="s">
        <v>245</v>
      </c>
      <c r="I45" t="s">
        <v>119</v>
      </c>
      <c r="J45" t="s">
        <v>31</v>
      </c>
      <c r="K45" t="s">
        <v>245</v>
      </c>
      <c r="L45" t="s">
        <v>119</v>
      </c>
      <c r="M45" t="s">
        <v>31</v>
      </c>
      <c r="N45" s="1">
        <v>45089.46875</v>
      </c>
      <c r="O45" t="s">
        <v>34</v>
      </c>
      <c r="P45" t="s">
        <v>35</v>
      </c>
      <c r="Q45" t="s">
        <v>36</v>
      </c>
      <c r="R45" s="1">
        <v>45159.375</v>
      </c>
      <c r="S45" s="1">
        <v>45163.729166666664</v>
      </c>
      <c r="T45" t="s">
        <v>37</v>
      </c>
      <c r="U45" t="s">
        <v>38</v>
      </c>
      <c r="V45" s="1">
        <v>45124.613888888889</v>
      </c>
      <c r="W45" t="s">
        <v>39</v>
      </c>
      <c r="X45" t="s">
        <v>40</v>
      </c>
    </row>
    <row r="46" spans="1:24" x14ac:dyDescent="0.35">
      <c r="A46" t="s">
        <v>41</v>
      </c>
      <c r="B46" t="s">
        <v>243</v>
      </c>
      <c r="C46" t="s">
        <v>246</v>
      </c>
      <c r="D46" t="s">
        <v>27</v>
      </c>
      <c r="G46" t="s">
        <v>247</v>
      </c>
      <c r="H46" t="s">
        <v>248</v>
      </c>
      <c r="I46" t="s">
        <v>119</v>
      </c>
      <c r="J46" t="s">
        <v>31</v>
      </c>
      <c r="K46" t="s">
        <v>248</v>
      </c>
      <c r="L46" t="s">
        <v>119</v>
      </c>
      <c r="M46" t="s">
        <v>31</v>
      </c>
      <c r="N46" s="1">
        <v>45065.365277777775</v>
      </c>
      <c r="O46" t="s">
        <v>34</v>
      </c>
      <c r="P46" t="s">
        <v>35</v>
      </c>
      <c r="Q46" t="s">
        <v>36</v>
      </c>
      <c r="R46" s="1">
        <v>45159.375</v>
      </c>
      <c r="S46" s="1">
        <v>45163.729166666664</v>
      </c>
      <c r="T46" t="s">
        <v>37</v>
      </c>
      <c r="U46" t="s">
        <v>38</v>
      </c>
      <c r="V46" s="1">
        <v>45124.613888888889</v>
      </c>
      <c r="W46" t="s">
        <v>39</v>
      </c>
      <c r="X46" t="s">
        <v>40</v>
      </c>
    </row>
    <row r="47" spans="1:24" x14ac:dyDescent="0.35">
      <c r="A47" t="s">
        <v>24</v>
      </c>
      <c r="B47" t="s">
        <v>243</v>
      </c>
      <c r="C47" t="s">
        <v>249</v>
      </c>
      <c r="D47" t="s">
        <v>27</v>
      </c>
      <c r="G47" t="s">
        <v>250</v>
      </c>
      <c r="H47" t="s">
        <v>251</v>
      </c>
      <c r="I47" t="s">
        <v>30</v>
      </c>
      <c r="J47" t="s">
        <v>31</v>
      </c>
      <c r="K47" t="s">
        <v>251</v>
      </c>
      <c r="L47" t="s">
        <v>30</v>
      </c>
      <c r="M47" t="s">
        <v>31</v>
      </c>
      <c r="N47" s="1">
        <v>45147.330555555556</v>
      </c>
      <c r="O47" t="s">
        <v>80</v>
      </c>
      <c r="P47" t="s">
        <v>35</v>
      </c>
      <c r="Q47" t="s">
        <v>36</v>
      </c>
      <c r="R47" s="1">
        <v>45159.375</v>
      </c>
      <c r="S47" s="1">
        <v>45163.729166666664</v>
      </c>
      <c r="T47" t="s">
        <v>37</v>
      </c>
      <c r="U47" t="s">
        <v>38</v>
      </c>
      <c r="V47" s="1">
        <v>45147.330555555556</v>
      </c>
      <c r="W47" t="s">
        <v>252</v>
      </c>
      <c r="X47" t="s">
        <v>40</v>
      </c>
    </row>
    <row r="48" spans="1:24" x14ac:dyDescent="0.35">
      <c r="A48" t="s">
        <v>253</v>
      </c>
      <c r="B48" t="s">
        <v>254</v>
      </c>
      <c r="C48" t="s">
        <v>255</v>
      </c>
      <c r="D48" t="s">
        <v>27</v>
      </c>
      <c r="F48" t="s">
        <v>44</v>
      </c>
      <c r="G48" t="s">
        <v>256</v>
      </c>
      <c r="H48" t="s">
        <v>218</v>
      </c>
      <c r="I48" t="s">
        <v>119</v>
      </c>
      <c r="J48" t="s">
        <v>31</v>
      </c>
      <c r="K48" t="s">
        <v>257</v>
      </c>
      <c r="L48" t="s">
        <v>119</v>
      </c>
      <c r="M48" t="s">
        <v>31</v>
      </c>
      <c r="N48" s="1">
        <v>45145.434027777781</v>
      </c>
      <c r="O48" t="s">
        <v>34</v>
      </c>
      <c r="P48" t="s">
        <v>35</v>
      </c>
      <c r="Q48" t="s">
        <v>36</v>
      </c>
      <c r="R48" s="1">
        <v>45159.375</v>
      </c>
      <c r="S48" s="1">
        <v>45163.729166666664</v>
      </c>
      <c r="T48" t="s">
        <v>37</v>
      </c>
      <c r="U48" t="s">
        <v>38</v>
      </c>
      <c r="V48" s="1">
        <v>45145.434027777781</v>
      </c>
      <c r="W48" t="s">
        <v>258</v>
      </c>
      <c r="X48" t="s">
        <v>40</v>
      </c>
    </row>
    <row r="49" spans="1:24" x14ac:dyDescent="0.35">
      <c r="A49" t="s">
        <v>214</v>
      </c>
      <c r="B49" t="s">
        <v>243</v>
      </c>
      <c r="C49" t="s">
        <v>259</v>
      </c>
      <c r="D49" t="s">
        <v>27</v>
      </c>
      <c r="G49" t="s">
        <v>260</v>
      </c>
      <c r="H49" t="s">
        <v>261</v>
      </c>
      <c r="I49" t="s">
        <v>30</v>
      </c>
      <c r="J49" t="s">
        <v>31</v>
      </c>
      <c r="K49" t="s">
        <v>262</v>
      </c>
      <c r="L49" t="s">
        <v>119</v>
      </c>
      <c r="M49" t="s">
        <v>31</v>
      </c>
      <c r="N49" s="1">
        <v>45103.256249999999</v>
      </c>
      <c r="O49" t="s">
        <v>34</v>
      </c>
      <c r="P49" t="s">
        <v>35</v>
      </c>
      <c r="Q49" t="s">
        <v>36</v>
      </c>
      <c r="R49" s="1">
        <v>45159.375</v>
      </c>
      <c r="S49" s="1">
        <v>45163.729166666664</v>
      </c>
      <c r="T49" t="s">
        <v>37</v>
      </c>
      <c r="U49" t="s">
        <v>38</v>
      </c>
      <c r="V49" s="1">
        <v>45124.613888888889</v>
      </c>
      <c r="W49" t="s">
        <v>39</v>
      </c>
      <c r="X49" t="s">
        <v>40</v>
      </c>
    </row>
    <row r="50" spans="1:24" x14ac:dyDescent="0.35">
      <c r="A50" t="s">
        <v>41</v>
      </c>
      <c r="B50" t="s">
        <v>243</v>
      </c>
      <c r="C50" t="s">
        <v>263</v>
      </c>
      <c r="D50" t="s">
        <v>27</v>
      </c>
      <c r="F50" t="s">
        <v>44</v>
      </c>
      <c r="G50" t="s">
        <v>264</v>
      </c>
      <c r="H50" t="s">
        <v>218</v>
      </c>
      <c r="I50" t="s">
        <v>119</v>
      </c>
      <c r="J50" t="s">
        <v>31</v>
      </c>
      <c r="K50" t="s">
        <v>265</v>
      </c>
      <c r="L50" t="s">
        <v>119</v>
      </c>
      <c r="M50" t="s">
        <v>31</v>
      </c>
      <c r="N50" s="1">
        <v>45148.27847222222</v>
      </c>
      <c r="O50" t="s">
        <v>34</v>
      </c>
      <c r="P50" t="s">
        <v>35</v>
      </c>
      <c r="Q50" t="s">
        <v>36</v>
      </c>
      <c r="R50" s="1">
        <v>45159.375</v>
      </c>
      <c r="S50" s="1">
        <v>45163.729166666664</v>
      </c>
      <c r="T50" t="s">
        <v>37</v>
      </c>
      <c r="U50" t="s">
        <v>38</v>
      </c>
      <c r="V50" s="1">
        <v>45148.27847222222</v>
      </c>
      <c r="W50" t="s">
        <v>266</v>
      </c>
      <c r="X50" t="s">
        <v>40</v>
      </c>
    </row>
    <row r="51" spans="1:24" x14ac:dyDescent="0.35">
      <c r="A51" t="s">
        <v>41</v>
      </c>
      <c r="B51" t="s">
        <v>243</v>
      </c>
      <c r="C51" t="s">
        <v>267</v>
      </c>
      <c r="D51" t="s">
        <v>27</v>
      </c>
      <c r="F51" t="s">
        <v>44</v>
      </c>
      <c r="G51" t="s">
        <v>268</v>
      </c>
      <c r="H51" t="s">
        <v>269</v>
      </c>
      <c r="I51" t="s">
        <v>30</v>
      </c>
      <c r="J51" t="s">
        <v>31</v>
      </c>
      <c r="K51" t="s">
        <v>269</v>
      </c>
      <c r="L51" t="s">
        <v>30</v>
      </c>
      <c r="M51" t="s">
        <v>31</v>
      </c>
      <c r="N51" s="1">
        <v>45134.938194444447</v>
      </c>
      <c r="O51" t="s">
        <v>34</v>
      </c>
      <c r="P51" t="s">
        <v>35</v>
      </c>
      <c r="Q51" t="s">
        <v>36</v>
      </c>
      <c r="R51" s="1">
        <v>45159.375</v>
      </c>
      <c r="S51" s="1">
        <v>45163.729166666664</v>
      </c>
      <c r="T51" t="s">
        <v>37</v>
      </c>
      <c r="U51" t="s">
        <v>38</v>
      </c>
      <c r="V51" s="1">
        <v>45134.938194444447</v>
      </c>
      <c r="W51" t="s">
        <v>270</v>
      </c>
      <c r="X51" t="s">
        <v>40</v>
      </c>
    </row>
    <row r="52" spans="1:24" x14ac:dyDescent="0.35">
      <c r="A52" t="s">
        <v>41</v>
      </c>
      <c r="B52" t="s">
        <v>243</v>
      </c>
      <c r="C52" t="s">
        <v>271</v>
      </c>
      <c r="D52" t="s">
        <v>27</v>
      </c>
      <c r="F52" t="s">
        <v>44</v>
      </c>
      <c r="G52" t="s">
        <v>272</v>
      </c>
      <c r="H52" t="s">
        <v>197</v>
      </c>
      <c r="I52" t="s">
        <v>119</v>
      </c>
      <c r="J52" t="s">
        <v>31</v>
      </c>
      <c r="K52" t="s">
        <v>273</v>
      </c>
      <c r="L52" t="s">
        <v>119</v>
      </c>
      <c r="M52" t="s">
        <v>31</v>
      </c>
      <c r="N52" s="1">
        <v>45068.111111111109</v>
      </c>
      <c r="O52" t="s">
        <v>34</v>
      </c>
      <c r="P52" t="s">
        <v>35</v>
      </c>
      <c r="Q52" t="s">
        <v>36</v>
      </c>
      <c r="R52" s="1">
        <v>45159.375</v>
      </c>
      <c r="S52" s="1">
        <v>45163.729166666664</v>
      </c>
      <c r="T52" t="s">
        <v>37</v>
      </c>
      <c r="U52" t="s">
        <v>38</v>
      </c>
      <c r="V52" s="1">
        <v>45124.613888888889</v>
      </c>
      <c r="W52" t="s">
        <v>39</v>
      </c>
      <c r="X52" t="s">
        <v>40</v>
      </c>
    </row>
    <row r="53" spans="1:24" x14ac:dyDescent="0.35">
      <c r="A53" t="s">
        <v>24</v>
      </c>
      <c r="B53" t="s">
        <v>243</v>
      </c>
      <c r="C53" t="s">
        <v>274</v>
      </c>
      <c r="D53" t="s">
        <v>27</v>
      </c>
      <c r="G53" t="s">
        <v>275</v>
      </c>
      <c r="H53" t="s">
        <v>276</v>
      </c>
      <c r="I53" t="s">
        <v>30</v>
      </c>
      <c r="J53" t="s">
        <v>31</v>
      </c>
      <c r="K53" t="s">
        <v>276</v>
      </c>
      <c r="L53" t="s">
        <v>30</v>
      </c>
      <c r="M53" t="s">
        <v>31</v>
      </c>
      <c r="N53" s="1">
        <v>45140.741666666669</v>
      </c>
      <c r="O53" t="s">
        <v>34</v>
      </c>
      <c r="P53" t="s">
        <v>35</v>
      </c>
      <c r="Q53" t="s">
        <v>36</v>
      </c>
      <c r="R53" s="1">
        <v>45159.375</v>
      </c>
      <c r="S53" s="1">
        <v>45163.729166666664</v>
      </c>
      <c r="T53" t="s">
        <v>37</v>
      </c>
      <c r="U53" t="s">
        <v>38</v>
      </c>
      <c r="V53" s="1">
        <v>45140.741666666669</v>
      </c>
      <c r="W53" t="s">
        <v>277</v>
      </c>
      <c r="X53" t="s">
        <v>40</v>
      </c>
    </row>
    <row r="54" spans="1:24" x14ac:dyDescent="0.35">
      <c r="A54" t="s">
        <v>41</v>
      </c>
      <c r="B54" t="s">
        <v>254</v>
      </c>
      <c r="C54" t="s">
        <v>278</v>
      </c>
      <c r="D54" t="s">
        <v>27</v>
      </c>
      <c r="F54" s="2">
        <v>8618717926392</v>
      </c>
      <c r="G54" t="s">
        <v>279</v>
      </c>
      <c r="H54" t="s">
        <v>280</v>
      </c>
      <c r="I54" t="s">
        <v>119</v>
      </c>
      <c r="J54" t="s">
        <v>31</v>
      </c>
      <c r="K54" t="s">
        <v>281</v>
      </c>
      <c r="L54" t="s">
        <v>119</v>
      </c>
      <c r="M54" t="s">
        <v>31</v>
      </c>
      <c r="N54" s="1">
        <v>45142.02847222222</v>
      </c>
      <c r="O54" t="s">
        <v>34</v>
      </c>
      <c r="P54" t="s">
        <v>35</v>
      </c>
      <c r="Q54" t="s">
        <v>36</v>
      </c>
      <c r="R54" s="1">
        <v>45159.375</v>
      </c>
      <c r="S54" s="1">
        <v>45163.729166666664</v>
      </c>
      <c r="T54" t="s">
        <v>37</v>
      </c>
      <c r="U54" t="s">
        <v>38</v>
      </c>
      <c r="V54" s="1">
        <v>45142.02847222222</v>
      </c>
      <c r="W54" t="s">
        <v>282</v>
      </c>
      <c r="X54" t="s">
        <v>40</v>
      </c>
    </row>
    <row r="55" spans="1:24" x14ac:dyDescent="0.35">
      <c r="A55" t="s">
        <v>41</v>
      </c>
      <c r="B55" t="s">
        <v>243</v>
      </c>
      <c r="C55" t="s">
        <v>283</v>
      </c>
      <c r="D55" t="s">
        <v>27</v>
      </c>
      <c r="G55" t="s">
        <v>284</v>
      </c>
      <c r="H55" t="s">
        <v>285</v>
      </c>
      <c r="I55" t="s">
        <v>30</v>
      </c>
      <c r="J55" t="s">
        <v>31</v>
      </c>
      <c r="K55" t="s">
        <v>285</v>
      </c>
      <c r="L55" t="s">
        <v>30</v>
      </c>
      <c r="M55" t="s">
        <v>31</v>
      </c>
      <c r="N55" s="1">
        <v>45126.339583333334</v>
      </c>
      <c r="O55" t="s">
        <v>34</v>
      </c>
      <c r="P55" t="s">
        <v>35</v>
      </c>
      <c r="Q55" t="s">
        <v>36</v>
      </c>
      <c r="R55" s="1">
        <v>45159.375</v>
      </c>
      <c r="S55" s="1">
        <v>45163.729166666664</v>
      </c>
      <c r="T55" t="s">
        <v>37</v>
      </c>
      <c r="U55" t="s">
        <v>38</v>
      </c>
      <c r="V55" s="1">
        <v>45126.339583333334</v>
      </c>
      <c r="W55" t="s">
        <v>286</v>
      </c>
      <c r="X55" t="s">
        <v>40</v>
      </c>
    </row>
    <row r="56" spans="1:24" x14ac:dyDescent="0.35">
      <c r="A56" t="s">
        <v>214</v>
      </c>
      <c r="B56" t="s">
        <v>243</v>
      </c>
      <c r="C56" t="s">
        <v>287</v>
      </c>
      <c r="D56" t="s">
        <v>27</v>
      </c>
      <c r="G56" t="s">
        <v>288</v>
      </c>
      <c r="H56" t="s">
        <v>29</v>
      </c>
      <c r="I56" t="s">
        <v>30</v>
      </c>
      <c r="J56" t="s">
        <v>31</v>
      </c>
      <c r="K56" t="s">
        <v>203</v>
      </c>
      <c r="L56" t="s">
        <v>30</v>
      </c>
      <c r="M56" t="s">
        <v>31</v>
      </c>
      <c r="N56" s="1">
        <v>45149.238194444442</v>
      </c>
      <c r="O56" t="s">
        <v>34</v>
      </c>
      <c r="P56" t="s">
        <v>35</v>
      </c>
      <c r="Q56" t="s">
        <v>36</v>
      </c>
      <c r="R56" s="1">
        <v>45159.375</v>
      </c>
      <c r="S56" s="1">
        <v>45163.729166666664</v>
      </c>
      <c r="T56" t="s">
        <v>37</v>
      </c>
      <c r="U56" t="s">
        <v>38</v>
      </c>
      <c r="V56" s="1">
        <v>45149.238194444442</v>
      </c>
      <c r="W56" t="s">
        <v>289</v>
      </c>
      <c r="X56" t="s">
        <v>40</v>
      </c>
    </row>
    <row r="57" spans="1:24" x14ac:dyDescent="0.35">
      <c r="A57" t="s">
        <v>214</v>
      </c>
      <c r="B57" t="s">
        <v>243</v>
      </c>
      <c r="C57" t="s">
        <v>290</v>
      </c>
      <c r="D57" t="s">
        <v>27</v>
      </c>
      <c r="F57" s="2">
        <v>8618675582015</v>
      </c>
      <c r="G57" t="s">
        <v>291</v>
      </c>
      <c r="H57" t="s">
        <v>292</v>
      </c>
      <c r="I57" t="s">
        <v>119</v>
      </c>
      <c r="J57" t="s">
        <v>31</v>
      </c>
      <c r="K57" t="s">
        <v>293</v>
      </c>
      <c r="L57" t="s">
        <v>30</v>
      </c>
      <c r="M57" t="s">
        <v>31</v>
      </c>
      <c r="N57" s="1">
        <v>45141.398611111108</v>
      </c>
      <c r="O57" t="s">
        <v>34</v>
      </c>
      <c r="P57" t="s">
        <v>35</v>
      </c>
      <c r="Q57" t="s">
        <v>36</v>
      </c>
      <c r="R57" s="1">
        <v>45159.375</v>
      </c>
      <c r="S57" s="1">
        <v>45163.729166666664</v>
      </c>
      <c r="T57" t="s">
        <v>37</v>
      </c>
      <c r="U57" t="s">
        <v>38</v>
      </c>
      <c r="V57" s="1">
        <v>45141.398611111108</v>
      </c>
      <c r="W57" t="s">
        <v>294</v>
      </c>
      <c r="X57" t="s">
        <v>40</v>
      </c>
    </row>
    <row r="58" spans="1:24" x14ac:dyDescent="0.35">
      <c r="A58" t="s">
        <v>41</v>
      </c>
      <c r="B58" t="s">
        <v>243</v>
      </c>
      <c r="C58" t="s">
        <v>295</v>
      </c>
      <c r="D58" t="s">
        <v>27</v>
      </c>
      <c r="F58">
        <v>8618516530424</v>
      </c>
      <c r="G58" t="s">
        <v>296</v>
      </c>
      <c r="H58" t="s">
        <v>245</v>
      </c>
      <c r="I58" t="s">
        <v>119</v>
      </c>
      <c r="J58" t="s">
        <v>31</v>
      </c>
      <c r="K58" t="s">
        <v>245</v>
      </c>
      <c r="L58" t="s">
        <v>119</v>
      </c>
      <c r="M58" t="s">
        <v>31</v>
      </c>
      <c r="N58" s="1">
        <v>45117.365277777775</v>
      </c>
      <c r="O58" t="s">
        <v>34</v>
      </c>
      <c r="P58" t="s">
        <v>35</v>
      </c>
      <c r="Q58" t="s">
        <v>36</v>
      </c>
      <c r="R58" s="1">
        <v>45159.375</v>
      </c>
      <c r="S58" s="1">
        <v>45163.729166666664</v>
      </c>
      <c r="T58" t="s">
        <v>37</v>
      </c>
      <c r="U58" t="s">
        <v>38</v>
      </c>
      <c r="V58" s="1">
        <v>45124.613888888889</v>
      </c>
      <c r="W58" t="s">
        <v>39</v>
      </c>
      <c r="X58" t="s">
        <v>40</v>
      </c>
    </row>
    <row r="59" spans="1:24" x14ac:dyDescent="0.35">
      <c r="A59" t="s">
        <v>41</v>
      </c>
      <c r="B59" t="s">
        <v>297</v>
      </c>
      <c r="C59" t="s">
        <v>298</v>
      </c>
      <c r="D59" t="s">
        <v>27</v>
      </c>
      <c r="G59" t="s">
        <v>299</v>
      </c>
      <c r="H59" t="s">
        <v>300</v>
      </c>
      <c r="I59" t="s">
        <v>119</v>
      </c>
      <c r="J59" t="s">
        <v>31</v>
      </c>
      <c r="K59" t="s">
        <v>300</v>
      </c>
      <c r="L59" t="s">
        <v>119</v>
      </c>
      <c r="M59" t="s">
        <v>31</v>
      </c>
      <c r="N59" s="1">
        <v>45152.04791666667</v>
      </c>
      <c r="O59" t="s">
        <v>34</v>
      </c>
      <c r="P59" t="s">
        <v>35</v>
      </c>
      <c r="Q59" t="s">
        <v>36</v>
      </c>
      <c r="R59" s="1">
        <v>45159.375</v>
      </c>
      <c r="S59" s="1">
        <v>45163.729166666664</v>
      </c>
      <c r="T59" t="s">
        <v>37</v>
      </c>
      <c r="U59" t="s">
        <v>38</v>
      </c>
      <c r="V59" s="1">
        <v>45152.04791666667</v>
      </c>
      <c r="W59" t="s">
        <v>301</v>
      </c>
      <c r="X59" t="s">
        <v>40</v>
      </c>
    </row>
    <row r="60" spans="1:24" x14ac:dyDescent="0.35">
      <c r="A60" t="s">
        <v>41</v>
      </c>
      <c r="B60" t="s">
        <v>243</v>
      </c>
      <c r="C60" t="s">
        <v>302</v>
      </c>
      <c r="D60" t="s">
        <v>27</v>
      </c>
      <c r="G60" t="s">
        <v>303</v>
      </c>
      <c r="H60" t="s">
        <v>304</v>
      </c>
      <c r="I60" t="s">
        <v>119</v>
      </c>
      <c r="J60" t="s">
        <v>31</v>
      </c>
      <c r="K60" t="s">
        <v>304</v>
      </c>
      <c r="L60" t="s">
        <v>119</v>
      </c>
      <c r="M60" t="s">
        <v>31</v>
      </c>
      <c r="N60" s="1">
        <v>45145.145138888889</v>
      </c>
      <c r="O60" t="s">
        <v>80</v>
      </c>
      <c r="P60" t="s">
        <v>35</v>
      </c>
      <c r="Q60" t="s">
        <v>36</v>
      </c>
      <c r="R60" s="1">
        <v>45159.375</v>
      </c>
      <c r="S60" s="1">
        <v>45163.729166666664</v>
      </c>
      <c r="T60" t="s">
        <v>37</v>
      </c>
      <c r="U60" t="s">
        <v>38</v>
      </c>
      <c r="V60" s="1">
        <v>45145.145138888889</v>
      </c>
      <c r="W60" t="s">
        <v>305</v>
      </c>
      <c r="X60" t="s">
        <v>40</v>
      </c>
    </row>
    <row r="61" spans="1:24" x14ac:dyDescent="0.35">
      <c r="A61" t="s">
        <v>41</v>
      </c>
      <c r="B61" t="s">
        <v>243</v>
      </c>
      <c r="C61" t="s">
        <v>306</v>
      </c>
      <c r="D61" t="s">
        <v>27</v>
      </c>
      <c r="F61" t="s">
        <v>44</v>
      </c>
      <c r="G61" t="s">
        <v>307</v>
      </c>
      <c r="H61" t="s">
        <v>219</v>
      </c>
      <c r="I61" t="s">
        <v>119</v>
      </c>
      <c r="J61" t="s">
        <v>31</v>
      </c>
      <c r="K61" t="s">
        <v>219</v>
      </c>
      <c r="L61" t="s">
        <v>119</v>
      </c>
      <c r="M61" t="s">
        <v>31</v>
      </c>
      <c r="N61" s="1">
        <v>45118.058333333334</v>
      </c>
      <c r="O61" t="s">
        <v>80</v>
      </c>
      <c r="P61" t="s">
        <v>35</v>
      </c>
      <c r="Q61" t="s">
        <v>36</v>
      </c>
      <c r="R61" s="1">
        <v>45159.375</v>
      </c>
      <c r="S61" s="1">
        <v>45163.729166666664</v>
      </c>
      <c r="T61" t="s">
        <v>37</v>
      </c>
      <c r="U61" t="s">
        <v>38</v>
      </c>
      <c r="V61" s="1">
        <v>45124.613888888889</v>
      </c>
      <c r="W61" t="s">
        <v>39</v>
      </c>
      <c r="X61" t="s">
        <v>40</v>
      </c>
    </row>
    <row r="62" spans="1:24" x14ac:dyDescent="0.35">
      <c r="A62" t="s">
        <v>41</v>
      </c>
      <c r="B62" t="s">
        <v>308</v>
      </c>
      <c r="C62" t="s">
        <v>309</v>
      </c>
      <c r="D62" t="s">
        <v>27</v>
      </c>
      <c r="G62" t="s">
        <v>310</v>
      </c>
      <c r="H62" t="s">
        <v>311</v>
      </c>
      <c r="I62" t="s">
        <v>30</v>
      </c>
      <c r="J62" t="s">
        <v>31</v>
      </c>
      <c r="K62" t="s">
        <v>311</v>
      </c>
      <c r="L62" t="s">
        <v>30</v>
      </c>
      <c r="M62" t="s">
        <v>31</v>
      </c>
      <c r="N62" s="1">
        <v>45131.375694444447</v>
      </c>
      <c r="O62" t="s">
        <v>34</v>
      </c>
      <c r="P62" t="s">
        <v>35</v>
      </c>
      <c r="Q62" t="s">
        <v>36</v>
      </c>
      <c r="R62" s="1">
        <v>45159.375</v>
      </c>
      <c r="S62" s="1">
        <v>45163.729166666664</v>
      </c>
      <c r="T62" t="s">
        <v>37</v>
      </c>
      <c r="U62" t="s">
        <v>38</v>
      </c>
      <c r="V62" s="1">
        <v>45131.375694444447</v>
      </c>
      <c r="W62" t="s">
        <v>312</v>
      </c>
      <c r="X62" t="s">
        <v>40</v>
      </c>
    </row>
    <row r="63" spans="1:24" x14ac:dyDescent="0.35">
      <c r="A63" t="s">
        <v>41</v>
      </c>
      <c r="B63" t="s">
        <v>313</v>
      </c>
      <c r="C63" t="s">
        <v>314</v>
      </c>
      <c r="D63" t="s">
        <v>315</v>
      </c>
      <c r="G63" t="s">
        <v>316</v>
      </c>
      <c r="H63" t="s">
        <v>180</v>
      </c>
      <c r="I63" t="s">
        <v>30</v>
      </c>
      <c r="J63" t="s">
        <v>31</v>
      </c>
      <c r="K63" t="s">
        <v>317</v>
      </c>
      <c r="L63" t="s">
        <v>53</v>
      </c>
      <c r="M63" t="s">
        <v>31</v>
      </c>
      <c r="N63" s="1">
        <v>45017.643055555556</v>
      </c>
      <c r="O63" t="s">
        <v>34</v>
      </c>
      <c r="P63" t="s">
        <v>35</v>
      </c>
      <c r="Q63" t="s">
        <v>36</v>
      </c>
      <c r="R63" s="1">
        <v>45159.375</v>
      </c>
      <c r="S63" s="1">
        <v>45163.729166666664</v>
      </c>
      <c r="T63" t="s">
        <v>37</v>
      </c>
      <c r="U63" t="s">
        <v>38</v>
      </c>
      <c r="V63" s="1">
        <v>45124.613888888889</v>
      </c>
      <c r="W63" t="s">
        <v>39</v>
      </c>
      <c r="X63" t="s">
        <v>40</v>
      </c>
    </row>
    <row r="64" spans="1:24" x14ac:dyDescent="0.35">
      <c r="A64" t="s">
        <v>41</v>
      </c>
      <c r="B64" t="s">
        <v>318</v>
      </c>
      <c r="C64" t="s">
        <v>319</v>
      </c>
      <c r="D64" t="s">
        <v>27</v>
      </c>
      <c r="G64" t="s">
        <v>320</v>
      </c>
      <c r="H64" t="s">
        <v>321</v>
      </c>
      <c r="I64" t="s">
        <v>30</v>
      </c>
      <c r="J64" t="s">
        <v>31</v>
      </c>
      <c r="K64" t="s">
        <v>321</v>
      </c>
      <c r="L64" t="s">
        <v>30</v>
      </c>
      <c r="M64" t="s">
        <v>31</v>
      </c>
      <c r="N64" s="1">
        <v>44964.688194444447</v>
      </c>
      <c r="O64" t="s">
        <v>34</v>
      </c>
      <c r="P64" t="s">
        <v>35</v>
      </c>
      <c r="Q64" t="s">
        <v>36</v>
      </c>
      <c r="R64" s="1">
        <v>45159.375</v>
      </c>
      <c r="S64" s="1">
        <v>45163.729166666664</v>
      </c>
      <c r="T64" t="s">
        <v>37</v>
      </c>
      <c r="U64" t="s">
        <v>38</v>
      </c>
      <c r="V64" s="1">
        <v>45124.613888888889</v>
      </c>
      <c r="W64" t="s">
        <v>39</v>
      </c>
      <c r="X64" t="s">
        <v>40</v>
      </c>
    </row>
    <row r="65" spans="1:24" x14ac:dyDescent="0.35">
      <c r="A65" t="s">
        <v>41</v>
      </c>
      <c r="B65" t="s">
        <v>322</v>
      </c>
      <c r="C65" t="s">
        <v>323</v>
      </c>
      <c r="D65" t="s">
        <v>27</v>
      </c>
      <c r="G65" t="s">
        <v>324</v>
      </c>
      <c r="H65" t="s">
        <v>149</v>
      </c>
      <c r="I65" t="s">
        <v>30</v>
      </c>
      <c r="J65" t="s">
        <v>31</v>
      </c>
      <c r="K65" t="s">
        <v>325</v>
      </c>
      <c r="L65" t="s">
        <v>119</v>
      </c>
      <c r="M65" t="s">
        <v>31</v>
      </c>
      <c r="N65" s="1">
        <v>45079.402083333334</v>
      </c>
      <c r="O65" t="s">
        <v>34</v>
      </c>
      <c r="P65" t="s">
        <v>35</v>
      </c>
      <c r="Q65" t="s">
        <v>36</v>
      </c>
      <c r="R65" s="1">
        <v>45159.375</v>
      </c>
      <c r="S65" s="1">
        <v>45163.729166666664</v>
      </c>
      <c r="T65" t="s">
        <v>37</v>
      </c>
      <c r="U65" t="s">
        <v>38</v>
      </c>
      <c r="V65" s="1">
        <v>45124.613888888889</v>
      </c>
      <c r="W65" t="s">
        <v>39</v>
      </c>
      <c r="X65" t="s">
        <v>40</v>
      </c>
    </row>
    <row r="66" spans="1:24" x14ac:dyDescent="0.35">
      <c r="A66" t="s">
        <v>41</v>
      </c>
      <c r="B66" t="s">
        <v>326</v>
      </c>
      <c r="C66" t="s">
        <v>327</v>
      </c>
      <c r="D66" t="s">
        <v>27</v>
      </c>
      <c r="G66" t="s">
        <v>328</v>
      </c>
      <c r="H66" t="s">
        <v>329</v>
      </c>
      <c r="I66" t="s">
        <v>70</v>
      </c>
      <c r="J66" t="s">
        <v>31</v>
      </c>
      <c r="K66" t="s">
        <v>330</v>
      </c>
      <c r="L66" t="s">
        <v>30</v>
      </c>
      <c r="M66" t="s">
        <v>31</v>
      </c>
      <c r="N66" s="1">
        <v>45109.990972222222</v>
      </c>
      <c r="O66" t="s">
        <v>34</v>
      </c>
      <c r="P66" t="s">
        <v>35</v>
      </c>
      <c r="Q66" t="s">
        <v>36</v>
      </c>
      <c r="R66" s="1">
        <v>45159.375</v>
      </c>
      <c r="S66" s="1">
        <v>45163.729166666664</v>
      </c>
      <c r="T66" t="s">
        <v>37</v>
      </c>
      <c r="U66" t="s">
        <v>38</v>
      </c>
      <c r="V66" s="1">
        <v>45124.613888888889</v>
      </c>
      <c r="W66" t="s">
        <v>39</v>
      </c>
      <c r="X66" t="s">
        <v>40</v>
      </c>
    </row>
    <row r="67" spans="1:24" x14ac:dyDescent="0.35">
      <c r="A67" t="s">
        <v>24</v>
      </c>
      <c r="B67" t="s">
        <v>331</v>
      </c>
      <c r="C67" t="s">
        <v>332</v>
      </c>
      <c r="D67" t="s">
        <v>27</v>
      </c>
      <c r="G67" t="s">
        <v>333</v>
      </c>
      <c r="H67" t="s">
        <v>334</v>
      </c>
      <c r="I67" t="s">
        <v>30</v>
      </c>
      <c r="J67" t="s">
        <v>31</v>
      </c>
      <c r="K67" t="s">
        <v>334</v>
      </c>
      <c r="L67" t="s">
        <v>30</v>
      </c>
      <c r="M67" t="s">
        <v>31</v>
      </c>
      <c r="N67" s="1">
        <v>45093.131249999999</v>
      </c>
      <c r="O67" t="s">
        <v>80</v>
      </c>
      <c r="P67" t="s">
        <v>35</v>
      </c>
      <c r="Q67" t="s">
        <v>36</v>
      </c>
      <c r="R67" s="1">
        <v>45159.375</v>
      </c>
      <c r="S67" s="1">
        <v>45163.729166666664</v>
      </c>
      <c r="T67" t="s">
        <v>37</v>
      </c>
      <c r="U67" t="s">
        <v>38</v>
      </c>
      <c r="V67" s="1">
        <v>45124.613888888889</v>
      </c>
      <c r="W67" t="s">
        <v>39</v>
      </c>
      <c r="X67" t="s">
        <v>40</v>
      </c>
    </row>
    <row r="68" spans="1:24" x14ac:dyDescent="0.35">
      <c r="A68" t="s">
        <v>24</v>
      </c>
      <c r="B68" t="s">
        <v>335</v>
      </c>
      <c r="C68" t="s">
        <v>336</v>
      </c>
      <c r="D68" t="s">
        <v>27</v>
      </c>
      <c r="F68">
        <v>8588453872</v>
      </c>
      <c r="G68" t="s">
        <v>337</v>
      </c>
      <c r="H68" t="s">
        <v>338</v>
      </c>
      <c r="I68" t="s">
        <v>30</v>
      </c>
      <c r="J68" t="s">
        <v>31</v>
      </c>
      <c r="K68" t="s">
        <v>339</v>
      </c>
      <c r="L68" t="s">
        <v>30</v>
      </c>
      <c r="M68" t="s">
        <v>31</v>
      </c>
      <c r="N68" s="1">
        <v>45023.199305555558</v>
      </c>
      <c r="O68" t="s">
        <v>34</v>
      </c>
      <c r="P68" t="s">
        <v>35</v>
      </c>
      <c r="Q68" t="s">
        <v>36</v>
      </c>
      <c r="R68" s="1">
        <v>45159.375</v>
      </c>
      <c r="S68" s="1">
        <v>45163.729166666664</v>
      </c>
      <c r="T68" t="s">
        <v>37</v>
      </c>
      <c r="U68" t="s">
        <v>38</v>
      </c>
      <c r="V68" s="1">
        <v>45124.613888888889</v>
      </c>
      <c r="W68" t="s">
        <v>39</v>
      </c>
      <c r="X68" t="s">
        <v>40</v>
      </c>
    </row>
    <row r="69" spans="1:24" x14ac:dyDescent="0.35">
      <c r="A69" t="s">
        <v>41</v>
      </c>
      <c r="B69" t="s">
        <v>335</v>
      </c>
      <c r="C69" t="s">
        <v>340</v>
      </c>
      <c r="D69" t="s">
        <v>27</v>
      </c>
      <c r="G69" t="s">
        <v>341</v>
      </c>
      <c r="H69" t="s">
        <v>342</v>
      </c>
      <c r="I69" t="s">
        <v>70</v>
      </c>
      <c r="J69" t="s">
        <v>31</v>
      </c>
      <c r="K69" t="s">
        <v>342</v>
      </c>
      <c r="L69" t="s">
        <v>70</v>
      </c>
      <c r="M69" t="s">
        <v>31</v>
      </c>
      <c r="N69" s="1">
        <v>45112.213888888888</v>
      </c>
      <c r="O69" t="s">
        <v>34</v>
      </c>
      <c r="P69" t="s">
        <v>35</v>
      </c>
      <c r="Q69" t="s">
        <v>36</v>
      </c>
      <c r="R69" s="1">
        <v>45159.375</v>
      </c>
      <c r="S69" s="1">
        <v>45163.729166666664</v>
      </c>
      <c r="T69" t="s">
        <v>37</v>
      </c>
      <c r="U69" t="s">
        <v>38</v>
      </c>
      <c r="V69" s="1">
        <v>45124.613888888889</v>
      </c>
      <c r="W69" t="s">
        <v>39</v>
      </c>
      <c r="X69" t="s">
        <v>40</v>
      </c>
    </row>
    <row r="70" spans="1:24" x14ac:dyDescent="0.35">
      <c r="A70" t="s">
        <v>41</v>
      </c>
      <c r="B70" t="s">
        <v>343</v>
      </c>
      <c r="C70" t="s">
        <v>344</v>
      </c>
      <c r="D70" t="s">
        <v>27</v>
      </c>
      <c r="G70" t="s">
        <v>345</v>
      </c>
      <c r="H70" t="s">
        <v>321</v>
      </c>
      <c r="I70" t="s">
        <v>30</v>
      </c>
      <c r="J70" t="s">
        <v>31</v>
      </c>
      <c r="K70" t="s">
        <v>321</v>
      </c>
      <c r="L70" t="s">
        <v>30</v>
      </c>
      <c r="M70" t="s">
        <v>31</v>
      </c>
      <c r="N70" s="1">
        <v>45058.700694444444</v>
      </c>
      <c r="O70" t="s">
        <v>34</v>
      </c>
      <c r="P70" t="s">
        <v>35</v>
      </c>
      <c r="Q70" t="s">
        <v>36</v>
      </c>
      <c r="R70" s="1">
        <v>45159.375</v>
      </c>
      <c r="S70" s="1">
        <v>45163.729166666664</v>
      </c>
      <c r="T70" t="s">
        <v>37</v>
      </c>
      <c r="U70" t="s">
        <v>38</v>
      </c>
      <c r="V70" s="1">
        <v>45124.613888888889</v>
      </c>
      <c r="W70" t="s">
        <v>39</v>
      </c>
      <c r="X70" t="s">
        <v>40</v>
      </c>
    </row>
    <row r="71" spans="1:24" x14ac:dyDescent="0.35">
      <c r="A71" t="s">
        <v>24</v>
      </c>
      <c r="B71" t="s">
        <v>346</v>
      </c>
      <c r="C71" t="s">
        <v>347</v>
      </c>
      <c r="D71" t="s">
        <v>27</v>
      </c>
      <c r="G71" t="s">
        <v>348</v>
      </c>
      <c r="H71" t="s">
        <v>349</v>
      </c>
      <c r="I71" t="s">
        <v>119</v>
      </c>
      <c r="J71" t="s">
        <v>31</v>
      </c>
      <c r="K71" t="s">
        <v>349</v>
      </c>
      <c r="L71" t="s">
        <v>119</v>
      </c>
      <c r="M71" t="s">
        <v>31</v>
      </c>
      <c r="N71" s="1">
        <v>45152.118055555555</v>
      </c>
      <c r="O71" t="s">
        <v>34</v>
      </c>
      <c r="P71" t="s">
        <v>35</v>
      </c>
      <c r="Q71" t="s">
        <v>36</v>
      </c>
      <c r="R71" s="1">
        <v>45159.375</v>
      </c>
      <c r="S71" s="1">
        <v>45163.729166666664</v>
      </c>
      <c r="T71" t="s">
        <v>37</v>
      </c>
      <c r="U71" t="s">
        <v>38</v>
      </c>
      <c r="V71" s="1">
        <v>45152.118055555555</v>
      </c>
      <c r="W71" t="s">
        <v>350</v>
      </c>
      <c r="X71" t="s">
        <v>40</v>
      </c>
    </row>
    <row r="72" spans="1:24" x14ac:dyDescent="0.35">
      <c r="A72" t="s">
        <v>41</v>
      </c>
      <c r="B72" t="s">
        <v>351</v>
      </c>
      <c r="C72" t="s">
        <v>352</v>
      </c>
      <c r="D72" t="s">
        <v>27</v>
      </c>
      <c r="G72" t="s">
        <v>353</v>
      </c>
      <c r="H72" t="s">
        <v>354</v>
      </c>
      <c r="I72" t="s">
        <v>30</v>
      </c>
      <c r="J72" t="s">
        <v>31</v>
      </c>
      <c r="K72" t="s">
        <v>354</v>
      </c>
      <c r="L72" t="s">
        <v>30</v>
      </c>
      <c r="M72" t="s">
        <v>31</v>
      </c>
      <c r="N72" s="1">
        <v>45148.305555555555</v>
      </c>
      <c r="O72" t="s">
        <v>34</v>
      </c>
      <c r="P72" t="s">
        <v>35</v>
      </c>
      <c r="Q72" t="s">
        <v>36</v>
      </c>
      <c r="R72" s="1">
        <v>45159.375</v>
      </c>
      <c r="S72" s="1">
        <v>45163.729166666664</v>
      </c>
      <c r="T72" t="s">
        <v>37</v>
      </c>
      <c r="U72" t="s">
        <v>38</v>
      </c>
      <c r="V72" s="1">
        <v>45148.305555555555</v>
      </c>
      <c r="W72" t="s">
        <v>355</v>
      </c>
      <c r="X72" t="s">
        <v>40</v>
      </c>
    </row>
    <row r="73" spans="1:24" x14ac:dyDescent="0.35">
      <c r="A73" t="s">
        <v>24</v>
      </c>
      <c r="B73" t="s">
        <v>356</v>
      </c>
      <c r="C73" t="s">
        <v>357</v>
      </c>
      <c r="D73" t="s">
        <v>27</v>
      </c>
      <c r="G73" t="s">
        <v>358</v>
      </c>
      <c r="H73" t="s">
        <v>359</v>
      </c>
      <c r="I73" t="s">
        <v>30</v>
      </c>
      <c r="J73" t="s">
        <v>360</v>
      </c>
      <c r="K73" t="s">
        <v>359</v>
      </c>
      <c r="L73" t="s">
        <v>30</v>
      </c>
      <c r="M73" t="s">
        <v>360</v>
      </c>
      <c r="N73" s="1">
        <v>45128.126388888886</v>
      </c>
      <c r="O73" t="s">
        <v>80</v>
      </c>
      <c r="P73" t="s">
        <v>35</v>
      </c>
      <c r="Q73" t="s">
        <v>36</v>
      </c>
      <c r="R73" s="1">
        <v>45159.375</v>
      </c>
      <c r="S73" s="1">
        <v>45163.729166666664</v>
      </c>
      <c r="T73" t="s">
        <v>37</v>
      </c>
      <c r="U73" t="s">
        <v>38</v>
      </c>
      <c r="V73" s="1">
        <v>45128.605555555558</v>
      </c>
      <c r="W73" t="s">
        <v>361</v>
      </c>
      <c r="X73" t="s">
        <v>40</v>
      </c>
    </row>
    <row r="74" spans="1:24" x14ac:dyDescent="0.35">
      <c r="A74" t="s">
        <v>41</v>
      </c>
      <c r="B74" t="s">
        <v>362</v>
      </c>
      <c r="C74" t="s">
        <v>363</v>
      </c>
      <c r="D74" t="s">
        <v>27</v>
      </c>
      <c r="F74" t="s">
        <v>44</v>
      </c>
      <c r="G74" t="s">
        <v>364</v>
      </c>
      <c r="H74" t="s">
        <v>261</v>
      </c>
      <c r="I74" t="s">
        <v>30</v>
      </c>
      <c r="J74" t="s">
        <v>31</v>
      </c>
      <c r="K74" t="s">
        <v>365</v>
      </c>
      <c r="L74" t="s">
        <v>48</v>
      </c>
      <c r="M74" t="s">
        <v>31</v>
      </c>
      <c r="N74" s="1">
        <v>45149.034722222219</v>
      </c>
      <c r="O74" t="s">
        <v>34</v>
      </c>
      <c r="P74" t="s">
        <v>35</v>
      </c>
      <c r="Q74" t="s">
        <v>36</v>
      </c>
      <c r="R74" s="1">
        <v>45159.375</v>
      </c>
      <c r="S74" s="1">
        <v>45163.729166666664</v>
      </c>
      <c r="T74" t="s">
        <v>37</v>
      </c>
      <c r="U74" t="s">
        <v>38</v>
      </c>
      <c r="V74" s="1">
        <v>45149.034722222219</v>
      </c>
      <c r="W74" t="s">
        <v>366</v>
      </c>
      <c r="X74" t="s">
        <v>40</v>
      </c>
    </row>
    <row r="75" spans="1:24" x14ac:dyDescent="0.35">
      <c r="A75" t="s">
        <v>41</v>
      </c>
      <c r="B75" t="s">
        <v>367</v>
      </c>
      <c r="C75" t="s">
        <v>368</v>
      </c>
      <c r="D75" t="s">
        <v>27</v>
      </c>
      <c r="G75" t="s">
        <v>369</v>
      </c>
      <c r="H75" t="s">
        <v>370</v>
      </c>
      <c r="I75" t="s">
        <v>30</v>
      </c>
      <c r="J75" t="s">
        <v>31</v>
      </c>
      <c r="K75" t="s">
        <v>370</v>
      </c>
      <c r="L75" t="s">
        <v>30</v>
      </c>
      <c r="M75" t="s">
        <v>31</v>
      </c>
      <c r="N75" s="1">
        <v>45125.634027777778</v>
      </c>
      <c r="O75" t="s">
        <v>34</v>
      </c>
      <c r="P75" t="s">
        <v>35</v>
      </c>
      <c r="Q75" t="s">
        <v>36</v>
      </c>
      <c r="R75" s="1">
        <v>45159.375</v>
      </c>
      <c r="S75" s="1">
        <v>45163.729166666664</v>
      </c>
      <c r="T75" t="s">
        <v>37</v>
      </c>
      <c r="U75" t="s">
        <v>38</v>
      </c>
      <c r="V75" s="1">
        <v>45125.634027777778</v>
      </c>
      <c r="W75" t="s">
        <v>371</v>
      </c>
      <c r="X75" t="s">
        <v>40</v>
      </c>
    </row>
    <row r="76" spans="1:24" x14ac:dyDescent="0.35">
      <c r="A76" t="s">
        <v>41</v>
      </c>
      <c r="B76" t="s">
        <v>372</v>
      </c>
      <c r="C76" t="s">
        <v>373</v>
      </c>
      <c r="D76" t="s">
        <v>27</v>
      </c>
      <c r="G76" t="s">
        <v>374</v>
      </c>
      <c r="H76" t="s">
        <v>375</v>
      </c>
      <c r="I76" t="s">
        <v>53</v>
      </c>
      <c r="J76" t="s">
        <v>31</v>
      </c>
      <c r="K76" t="s">
        <v>376</v>
      </c>
      <c r="L76" t="s">
        <v>53</v>
      </c>
      <c r="M76" t="s">
        <v>31</v>
      </c>
      <c r="N76" s="1">
        <v>45149.62777777778</v>
      </c>
      <c r="O76" t="s">
        <v>34</v>
      </c>
      <c r="P76" t="s">
        <v>35</v>
      </c>
      <c r="Q76" t="s">
        <v>36</v>
      </c>
      <c r="R76" s="1">
        <v>45159.375</v>
      </c>
      <c r="S76" s="1">
        <v>45163.729166666664</v>
      </c>
      <c r="T76" t="s">
        <v>37</v>
      </c>
      <c r="U76" t="s">
        <v>38</v>
      </c>
      <c r="V76" s="1">
        <v>45149.62777777778</v>
      </c>
      <c r="W76" t="s">
        <v>377</v>
      </c>
      <c r="X76" t="s">
        <v>40</v>
      </c>
    </row>
    <row r="77" spans="1:24" x14ac:dyDescent="0.35">
      <c r="A77" t="s">
        <v>41</v>
      </c>
      <c r="B77" t="s">
        <v>378</v>
      </c>
      <c r="C77" t="s">
        <v>379</v>
      </c>
      <c r="D77" t="s">
        <v>27</v>
      </c>
      <c r="G77" t="s">
        <v>380</v>
      </c>
      <c r="H77" t="s">
        <v>186</v>
      </c>
      <c r="I77" t="s">
        <v>53</v>
      </c>
      <c r="J77" t="s">
        <v>31</v>
      </c>
      <c r="K77" t="s">
        <v>186</v>
      </c>
      <c r="L77" t="s">
        <v>53</v>
      </c>
      <c r="M77" t="s">
        <v>31</v>
      </c>
      <c r="N77" s="1">
        <v>45057.788888888892</v>
      </c>
      <c r="O77" t="s">
        <v>80</v>
      </c>
      <c r="P77" t="s">
        <v>35</v>
      </c>
      <c r="Q77" t="s">
        <v>36</v>
      </c>
      <c r="R77" s="1">
        <v>45159.375</v>
      </c>
      <c r="S77" s="1">
        <v>45163.729166666664</v>
      </c>
      <c r="T77" t="s">
        <v>37</v>
      </c>
      <c r="U77" t="s">
        <v>38</v>
      </c>
      <c r="V77" s="1">
        <v>45124.613888888889</v>
      </c>
      <c r="W77" t="s">
        <v>39</v>
      </c>
      <c r="X77" t="s">
        <v>40</v>
      </c>
    </row>
    <row r="78" spans="1:24" x14ac:dyDescent="0.35">
      <c r="A78" t="s">
        <v>41</v>
      </c>
      <c r="B78" t="s">
        <v>381</v>
      </c>
      <c r="C78" t="s">
        <v>382</v>
      </c>
      <c r="D78" t="s">
        <v>27</v>
      </c>
      <c r="F78" t="s">
        <v>383</v>
      </c>
      <c r="G78" t="s">
        <v>384</v>
      </c>
      <c r="H78" t="s">
        <v>385</v>
      </c>
      <c r="I78" t="s">
        <v>30</v>
      </c>
      <c r="J78" t="s">
        <v>31</v>
      </c>
      <c r="K78" t="s">
        <v>386</v>
      </c>
      <c r="L78" t="s">
        <v>30</v>
      </c>
      <c r="M78" t="s">
        <v>31</v>
      </c>
      <c r="N78" s="1">
        <v>44991.602777777778</v>
      </c>
      <c r="O78" t="s">
        <v>34</v>
      </c>
      <c r="P78" t="s">
        <v>35</v>
      </c>
      <c r="Q78" t="s">
        <v>36</v>
      </c>
      <c r="R78" s="1">
        <v>45159.375</v>
      </c>
      <c r="S78" s="1">
        <v>45163.729166666664</v>
      </c>
      <c r="T78" t="s">
        <v>37</v>
      </c>
      <c r="U78" t="s">
        <v>38</v>
      </c>
      <c r="V78" s="1">
        <v>45124.613888888889</v>
      </c>
      <c r="W78" t="s">
        <v>39</v>
      </c>
      <c r="X78" t="s">
        <v>40</v>
      </c>
    </row>
    <row r="79" spans="1:24" x14ac:dyDescent="0.35">
      <c r="A79" t="s">
        <v>41</v>
      </c>
      <c r="B79" t="s">
        <v>387</v>
      </c>
      <c r="C79" t="s">
        <v>388</v>
      </c>
      <c r="D79" t="s">
        <v>27</v>
      </c>
      <c r="F79">
        <v>13426083387</v>
      </c>
      <c r="G79" t="s">
        <v>389</v>
      </c>
      <c r="H79" t="s">
        <v>197</v>
      </c>
      <c r="I79" t="s">
        <v>119</v>
      </c>
      <c r="J79" t="s">
        <v>31</v>
      </c>
      <c r="K79" t="s">
        <v>390</v>
      </c>
      <c r="L79" t="s">
        <v>119</v>
      </c>
      <c r="M79" t="s">
        <v>31</v>
      </c>
      <c r="N79" s="1">
        <v>45152.138194444444</v>
      </c>
      <c r="O79" t="s">
        <v>34</v>
      </c>
      <c r="P79" t="s">
        <v>35</v>
      </c>
      <c r="Q79" t="s">
        <v>36</v>
      </c>
      <c r="R79" s="1">
        <v>45159.375</v>
      </c>
      <c r="S79" s="1">
        <v>45163.729166666664</v>
      </c>
      <c r="T79" t="s">
        <v>37</v>
      </c>
      <c r="U79" t="s">
        <v>38</v>
      </c>
      <c r="V79" s="1">
        <v>45152.138194444444</v>
      </c>
      <c r="W79" t="s">
        <v>391</v>
      </c>
      <c r="X79" t="s">
        <v>40</v>
      </c>
    </row>
    <row r="80" spans="1:24" x14ac:dyDescent="0.35">
      <c r="A80" t="s">
        <v>24</v>
      </c>
      <c r="B80" t="s">
        <v>392</v>
      </c>
      <c r="C80" t="s">
        <v>393</v>
      </c>
      <c r="D80" t="s">
        <v>27</v>
      </c>
      <c r="G80" t="s">
        <v>394</v>
      </c>
      <c r="H80" t="s">
        <v>395</v>
      </c>
      <c r="I80" t="s">
        <v>30</v>
      </c>
      <c r="J80" t="s">
        <v>31</v>
      </c>
      <c r="K80" t="s">
        <v>396</v>
      </c>
      <c r="L80" t="s">
        <v>30</v>
      </c>
      <c r="M80" t="s">
        <v>31</v>
      </c>
      <c r="N80" s="1">
        <v>45140.753472222219</v>
      </c>
      <c r="O80" t="s">
        <v>34</v>
      </c>
      <c r="P80" t="s">
        <v>35</v>
      </c>
      <c r="Q80" t="s">
        <v>36</v>
      </c>
      <c r="R80" s="1">
        <v>45159.375</v>
      </c>
      <c r="S80" s="1">
        <v>45163.729166666664</v>
      </c>
      <c r="T80" t="s">
        <v>37</v>
      </c>
      <c r="U80" t="s">
        <v>38</v>
      </c>
      <c r="V80" s="1">
        <v>45140.753472222219</v>
      </c>
      <c r="W80" t="s">
        <v>397</v>
      </c>
      <c r="X80" t="s">
        <v>40</v>
      </c>
    </row>
    <row r="81" spans="1:24" x14ac:dyDescent="0.35">
      <c r="A81" t="s">
        <v>41</v>
      </c>
      <c r="B81" t="s">
        <v>392</v>
      </c>
      <c r="C81" t="s">
        <v>398</v>
      </c>
      <c r="D81" t="s">
        <v>27</v>
      </c>
      <c r="G81" t="s">
        <v>399</v>
      </c>
      <c r="H81" t="s">
        <v>400</v>
      </c>
      <c r="I81" t="s">
        <v>119</v>
      </c>
      <c r="J81" t="s">
        <v>31</v>
      </c>
      <c r="K81" t="s">
        <v>400</v>
      </c>
      <c r="L81" t="s">
        <v>119</v>
      </c>
      <c r="M81" t="s">
        <v>31</v>
      </c>
      <c r="N81" s="1">
        <v>45033.363888888889</v>
      </c>
      <c r="O81" t="s">
        <v>34</v>
      </c>
      <c r="P81" t="s">
        <v>35</v>
      </c>
      <c r="Q81" t="s">
        <v>36</v>
      </c>
      <c r="R81" s="1">
        <v>45159.375</v>
      </c>
      <c r="S81" s="1">
        <v>45163.729166666664</v>
      </c>
      <c r="T81" t="s">
        <v>37</v>
      </c>
      <c r="U81" t="s">
        <v>38</v>
      </c>
      <c r="V81" s="1">
        <v>45124.613888888889</v>
      </c>
      <c r="W81" t="s">
        <v>39</v>
      </c>
      <c r="X81" t="s">
        <v>40</v>
      </c>
    </row>
    <row r="82" spans="1:24" x14ac:dyDescent="0.35">
      <c r="A82" t="s">
        <v>24</v>
      </c>
      <c r="B82" t="s">
        <v>401</v>
      </c>
      <c r="C82" t="s">
        <v>402</v>
      </c>
      <c r="D82" t="s">
        <v>403</v>
      </c>
      <c r="F82">
        <v>861082829046</v>
      </c>
      <c r="G82" t="s">
        <v>404</v>
      </c>
      <c r="H82" t="s">
        <v>405</v>
      </c>
      <c r="I82" t="s">
        <v>119</v>
      </c>
      <c r="J82" t="s">
        <v>31</v>
      </c>
      <c r="K82" t="s">
        <v>405</v>
      </c>
      <c r="L82" t="s">
        <v>119</v>
      </c>
      <c r="M82" t="s">
        <v>31</v>
      </c>
      <c r="N82" s="1">
        <v>45117.118750000001</v>
      </c>
      <c r="O82" t="s">
        <v>34</v>
      </c>
      <c r="P82" t="s">
        <v>35</v>
      </c>
      <c r="Q82" t="s">
        <v>36</v>
      </c>
      <c r="R82" s="1">
        <v>45159.375</v>
      </c>
      <c r="S82" s="1">
        <v>45163.729166666664</v>
      </c>
      <c r="T82" t="s">
        <v>37</v>
      </c>
      <c r="U82" t="s">
        <v>38</v>
      </c>
      <c r="V82" s="1">
        <v>45124.613888888889</v>
      </c>
      <c r="W82" t="s">
        <v>39</v>
      </c>
      <c r="X82" t="s">
        <v>40</v>
      </c>
    </row>
    <row r="83" spans="1:24" x14ac:dyDescent="0.35">
      <c r="A83" t="s">
        <v>41</v>
      </c>
      <c r="B83" t="s">
        <v>406</v>
      </c>
      <c r="C83" t="s">
        <v>407</v>
      </c>
      <c r="D83" t="s">
        <v>27</v>
      </c>
      <c r="F83" s="2">
        <v>358405775169</v>
      </c>
      <c r="G83" t="s">
        <v>408</v>
      </c>
      <c r="H83" t="s">
        <v>29</v>
      </c>
      <c r="I83" t="s">
        <v>30</v>
      </c>
      <c r="J83" t="s">
        <v>31</v>
      </c>
      <c r="K83" t="s">
        <v>29</v>
      </c>
      <c r="L83" t="s">
        <v>30</v>
      </c>
      <c r="M83" t="s">
        <v>31</v>
      </c>
      <c r="N83" s="1">
        <v>45085.340277777781</v>
      </c>
      <c r="O83" t="s">
        <v>34</v>
      </c>
      <c r="P83" t="s">
        <v>35</v>
      </c>
      <c r="Q83" t="s">
        <v>36</v>
      </c>
      <c r="R83" s="1">
        <v>45159.375</v>
      </c>
      <c r="S83" s="1">
        <v>45163.729166666664</v>
      </c>
      <c r="T83" t="s">
        <v>37</v>
      </c>
      <c r="U83" t="s">
        <v>38</v>
      </c>
      <c r="V83" s="1">
        <v>45124.613888888889</v>
      </c>
      <c r="W83" t="s">
        <v>39</v>
      </c>
      <c r="X83" t="s">
        <v>40</v>
      </c>
    </row>
    <row r="84" spans="1:24" x14ac:dyDescent="0.35">
      <c r="A84" t="s">
        <v>409</v>
      </c>
      <c r="B84" t="s">
        <v>410</v>
      </c>
      <c r="C84" t="s">
        <v>411</v>
      </c>
      <c r="D84" t="s">
        <v>27</v>
      </c>
      <c r="F84" t="s">
        <v>412</v>
      </c>
      <c r="G84" t="s">
        <v>413</v>
      </c>
      <c r="H84" t="s">
        <v>414</v>
      </c>
      <c r="I84" t="s">
        <v>30</v>
      </c>
      <c r="J84" t="s">
        <v>31</v>
      </c>
      <c r="K84" t="s">
        <v>414</v>
      </c>
      <c r="L84" t="s">
        <v>30</v>
      </c>
      <c r="M84" t="s">
        <v>31</v>
      </c>
      <c r="N84" s="1">
        <v>45107.635416666664</v>
      </c>
      <c r="O84" t="s">
        <v>34</v>
      </c>
      <c r="P84" t="s">
        <v>35</v>
      </c>
      <c r="Q84" t="s">
        <v>36</v>
      </c>
      <c r="R84" s="1">
        <v>45159.375</v>
      </c>
      <c r="S84" s="1">
        <v>45163.729166666664</v>
      </c>
      <c r="T84" t="s">
        <v>37</v>
      </c>
      <c r="U84" t="s">
        <v>38</v>
      </c>
      <c r="V84" s="1">
        <v>45124.613888888889</v>
      </c>
      <c r="W84" t="s">
        <v>39</v>
      </c>
      <c r="X84" t="s">
        <v>40</v>
      </c>
    </row>
    <row r="85" spans="1:24" x14ac:dyDescent="0.35">
      <c r="A85" t="s">
        <v>41</v>
      </c>
      <c r="B85" t="s">
        <v>415</v>
      </c>
      <c r="C85" t="s">
        <v>416</v>
      </c>
      <c r="D85" t="s">
        <v>27</v>
      </c>
      <c r="F85">
        <v>18477048625</v>
      </c>
      <c r="G85" t="s">
        <v>417</v>
      </c>
      <c r="H85" t="s">
        <v>376</v>
      </c>
      <c r="I85" t="s">
        <v>53</v>
      </c>
      <c r="J85" t="s">
        <v>31</v>
      </c>
      <c r="K85" t="s">
        <v>418</v>
      </c>
      <c r="L85" t="s">
        <v>30</v>
      </c>
      <c r="M85" t="s">
        <v>31</v>
      </c>
      <c r="N85" s="1">
        <v>45147.615972222222</v>
      </c>
      <c r="O85" t="s">
        <v>34</v>
      </c>
      <c r="P85" t="s">
        <v>35</v>
      </c>
      <c r="Q85" t="s">
        <v>36</v>
      </c>
      <c r="R85" s="1">
        <v>45159.375</v>
      </c>
      <c r="S85" s="1">
        <v>45163.729166666664</v>
      </c>
      <c r="T85" t="s">
        <v>37</v>
      </c>
      <c r="U85" t="s">
        <v>38</v>
      </c>
      <c r="V85" s="1">
        <v>45147.615972222222</v>
      </c>
      <c r="W85" t="s">
        <v>419</v>
      </c>
      <c r="X85" t="s">
        <v>40</v>
      </c>
    </row>
    <row r="86" spans="1:24" x14ac:dyDescent="0.35">
      <c r="A86" t="s">
        <v>409</v>
      </c>
      <c r="B86" t="s">
        <v>420</v>
      </c>
      <c r="C86" t="s">
        <v>421</v>
      </c>
      <c r="D86" t="s">
        <v>27</v>
      </c>
      <c r="G86" t="s">
        <v>422</v>
      </c>
      <c r="H86" t="s">
        <v>32</v>
      </c>
      <c r="I86" t="s">
        <v>33</v>
      </c>
      <c r="J86" t="s">
        <v>31</v>
      </c>
      <c r="K86" t="s">
        <v>423</v>
      </c>
      <c r="L86" t="s">
        <v>30</v>
      </c>
      <c r="M86" t="s">
        <v>31</v>
      </c>
      <c r="N86" s="1">
        <v>45138.45416666667</v>
      </c>
      <c r="O86" t="s">
        <v>34</v>
      </c>
      <c r="P86" t="s">
        <v>35</v>
      </c>
      <c r="Q86" t="s">
        <v>36</v>
      </c>
      <c r="R86" s="1">
        <v>45159.375</v>
      </c>
      <c r="S86" s="1">
        <v>45163.729166666664</v>
      </c>
      <c r="T86" t="s">
        <v>37</v>
      </c>
      <c r="U86" t="s">
        <v>38</v>
      </c>
      <c r="V86" s="1">
        <v>45138.45416666667</v>
      </c>
      <c r="W86" t="s">
        <v>424</v>
      </c>
      <c r="X86" t="s">
        <v>40</v>
      </c>
    </row>
    <row r="87" spans="1:24" x14ac:dyDescent="0.35">
      <c r="A87" t="s">
        <v>41</v>
      </c>
      <c r="B87" t="s">
        <v>425</v>
      </c>
      <c r="C87" t="s">
        <v>426</v>
      </c>
      <c r="D87" t="s">
        <v>27</v>
      </c>
      <c r="G87" t="s">
        <v>427</v>
      </c>
      <c r="H87" t="s">
        <v>280</v>
      </c>
      <c r="I87" t="s">
        <v>119</v>
      </c>
      <c r="J87" t="s">
        <v>31</v>
      </c>
      <c r="K87" t="s">
        <v>428</v>
      </c>
      <c r="L87" t="s">
        <v>119</v>
      </c>
      <c r="M87" t="s">
        <v>31</v>
      </c>
      <c r="N87" s="1">
        <v>45145.572222222225</v>
      </c>
      <c r="O87" t="s">
        <v>34</v>
      </c>
      <c r="P87" t="s">
        <v>35</v>
      </c>
      <c r="Q87" t="s">
        <v>36</v>
      </c>
      <c r="R87" s="1">
        <v>45159.375</v>
      </c>
      <c r="S87" s="1">
        <v>45163.729166666664</v>
      </c>
      <c r="T87" t="s">
        <v>37</v>
      </c>
      <c r="U87" t="s">
        <v>38</v>
      </c>
      <c r="V87" s="1">
        <v>45145.572222222225</v>
      </c>
      <c r="W87" t="s">
        <v>429</v>
      </c>
      <c r="X87" t="s">
        <v>40</v>
      </c>
    </row>
    <row r="88" spans="1:24" x14ac:dyDescent="0.35">
      <c r="A88" t="s">
        <v>41</v>
      </c>
      <c r="B88" t="s">
        <v>430</v>
      </c>
      <c r="C88" t="s">
        <v>431</v>
      </c>
      <c r="D88" t="s">
        <v>27</v>
      </c>
      <c r="F88" s="2">
        <v>4084334065</v>
      </c>
      <c r="G88" t="s">
        <v>432</v>
      </c>
      <c r="H88" t="s">
        <v>433</v>
      </c>
      <c r="I88" t="s">
        <v>30</v>
      </c>
      <c r="J88" t="s">
        <v>31</v>
      </c>
      <c r="K88" t="s">
        <v>433</v>
      </c>
      <c r="L88" t="s">
        <v>30</v>
      </c>
      <c r="M88" t="s">
        <v>31</v>
      </c>
      <c r="N88" s="1">
        <v>44950.038888888892</v>
      </c>
      <c r="O88" t="s">
        <v>34</v>
      </c>
      <c r="P88" t="s">
        <v>35</v>
      </c>
      <c r="Q88" t="s">
        <v>36</v>
      </c>
      <c r="R88" s="1">
        <v>45159.375</v>
      </c>
      <c r="S88" s="1">
        <v>45163.729166666664</v>
      </c>
      <c r="T88" t="s">
        <v>37</v>
      </c>
      <c r="U88" t="s">
        <v>38</v>
      </c>
      <c r="V88" s="1">
        <v>45124.613888888889</v>
      </c>
      <c r="W88" t="s">
        <v>39</v>
      </c>
      <c r="X88" t="s">
        <v>40</v>
      </c>
    </row>
    <row r="89" spans="1:24" x14ac:dyDescent="0.35">
      <c r="A89" t="s">
        <v>24</v>
      </c>
      <c r="B89" t="s">
        <v>434</v>
      </c>
      <c r="C89" t="s">
        <v>435</v>
      </c>
      <c r="D89" t="s">
        <v>27</v>
      </c>
      <c r="F89">
        <v>13772177849</v>
      </c>
      <c r="G89" t="s">
        <v>436</v>
      </c>
      <c r="H89" t="s">
        <v>437</v>
      </c>
      <c r="I89" t="s">
        <v>30</v>
      </c>
      <c r="J89" t="s">
        <v>31</v>
      </c>
      <c r="K89" t="s">
        <v>69</v>
      </c>
      <c r="L89" t="s">
        <v>70</v>
      </c>
      <c r="M89" t="s">
        <v>31</v>
      </c>
      <c r="N89" s="1">
        <v>45152.068055555559</v>
      </c>
      <c r="O89" t="s">
        <v>80</v>
      </c>
      <c r="P89" t="s">
        <v>35</v>
      </c>
      <c r="Q89" t="s">
        <v>36</v>
      </c>
      <c r="R89" s="1">
        <v>45159.375</v>
      </c>
      <c r="S89" s="1">
        <v>45163.729166666664</v>
      </c>
      <c r="T89" t="s">
        <v>37</v>
      </c>
      <c r="U89" t="s">
        <v>38</v>
      </c>
      <c r="V89" s="1">
        <v>45152.068055555559</v>
      </c>
      <c r="W89" t="s">
        <v>438</v>
      </c>
      <c r="X89" t="s">
        <v>40</v>
      </c>
    </row>
    <row r="90" spans="1:24" x14ac:dyDescent="0.35">
      <c r="A90" t="s">
        <v>214</v>
      </c>
      <c r="B90" t="s">
        <v>434</v>
      </c>
      <c r="C90" t="s">
        <v>439</v>
      </c>
      <c r="D90" t="s">
        <v>27</v>
      </c>
      <c r="F90" s="2">
        <v>8618600326971</v>
      </c>
      <c r="G90" t="s">
        <v>440</v>
      </c>
      <c r="H90" t="s">
        <v>441</v>
      </c>
      <c r="I90" t="s">
        <v>119</v>
      </c>
      <c r="J90" t="s">
        <v>31</v>
      </c>
      <c r="K90" t="s">
        <v>441</v>
      </c>
      <c r="L90" t="s">
        <v>119</v>
      </c>
      <c r="M90" t="s">
        <v>31</v>
      </c>
      <c r="N90" s="1">
        <v>45138.102083333331</v>
      </c>
      <c r="O90" t="s">
        <v>34</v>
      </c>
      <c r="P90" t="s">
        <v>35</v>
      </c>
      <c r="Q90" t="s">
        <v>36</v>
      </c>
      <c r="R90" s="1">
        <v>45159.375</v>
      </c>
      <c r="S90" s="1">
        <v>45163.729166666664</v>
      </c>
      <c r="T90" t="s">
        <v>37</v>
      </c>
      <c r="U90" t="s">
        <v>38</v>
      </c>
      <c r="V90" s="1">
        <v>45138.102083333331</v>
      </c>
      <c r="W90" t="s">
        <v>442</v>
      </c>
      <c r="X90" t="s">
        <v>40</v>
      </c>
    </row>
    <row r="91" spans="1:24" x14ac:dyDescent="0.35">
      <c r="A91" t="s">
        <v>41</v>
      </c>
      <c r="B91" t="s">
        <v>443</v>
      </c>
      <c r="C91" t="s">
        <v>444</v>
      </c>
      <c r="D91" t="s">
        <v>27</v>
      </c>
      <c r="F91" s="2">
        <v>16316822508</v>
      </c>
      <c r="G91" t="s">
        <v>445</v>
      </c>
      <c r="H91" t="s">
        <v>446</v>
      </c>
      <c r="I91" t="s">
        <v>30</v>
      </c>
      <c r="J91" t="s">
        <v>31</v>
      </c>
      <c r="K91" t="s">
        <v>446</v>
      </c>
      <c r="L91" t="s">
        <v>30</v>
      </c>
      <c r="M91" t="s">
        <v>31</v>
      </c>
      <c r="N91" s="1">
        <v>45057.864583333336</v>
      </c>
      <c r="O91" t="s">
        <v>34</v>
      </c>
      <c r="P91" t="s">
        <v>35</v>
      </c>
      <c r="Q91" t="s">
        <v>36</v>
      </c>
      <c r="R91" s="1">
        <v>45159.375</v>
      </c>
      <c r="S91" s="1">
        <v>45163.729166666664</v>
      </c>
      <c r="T91" t="s">
        <v>37</v>
      </c>
      <c r="U91" t="s">
        <v>38</v>
      </c>
      <c r="V91" s="1">
        <v>45124.613888888889</v>
      </c>
      <c r="W91" t="s">
        <v>39</v>
      </c>
      <c r="X91" t="s">
        <v>40</v>
      </c>
    </row>
    <row r="92" spans="1:24" x14ac:dyDescent="0.35">
      <c r="A92" t="s">
        <v>41</v>
      </c>
      <c r="B92" t="s">
        <v>447</v>
      </c>
      <c r="C92" t="s">
        <v>246</v>
      </c>
      <c r="D92" t="s">
        <v>27</v>
      </c>
      <c r="G92" t="s">
        <v>448</v>
      </c>
      <c r="H92" t="s">
        <v>449</v>
      </c>
      <c r="I92" t="s">
        <v>119</v>
      </c>
      <c r="J92" t="s">
        <v>31</v>
      </c>
      <c r="K92" t="s">
        <v>450</v>
      </c>
      <c r="L92" t="s">
        <v>47</v>
      </c>
      <c r="M92" t="s">
        <v>31</v>
      </c>
      <c r="N92" s="1">
        <v>45140.147222222222</v>
      </c>
      <c r="O92" t="s">
        <v>34</v>
      </c>
      <c r="P92" t="s">
        <v>35</v>
      </c>
      <c r="Q92" t="s">
        <v>36</v>
      </c>
      <c r="R92" s="1">
        <v>45159.375</v>
      </c>
      <c r="S92" s="1">
        <v>45163.729166666664</v>
      </c>
      <c r="T92" t="s">
        <v>37</v>
      </c>
      <c r="U92" t="s">
        <v>38</v>
      </c>
      <c r="V92" s="1">
        <v>45140.147222222222</v>
      </c>
      <c r="W92" t="s">
        <v>451</v>
      </c>
      <c r="X92" t="s">
        <v>40</v>
      </c>
    </row>
    <row r="93" spans="1:24" x14ac:dyDescent="0.35">
      <c r="A93" t="s">
        <v>253</v>
      </c>
      <c r="B93" t="s">
        <v>447</v>
      </c>
      <c r="C93" t="s">
        <v>452</v>
      </c>
      <c r="D93" t="s">
        <v>27</v>
      </c>
      <c r="G93" t="s">
        <v>453</v>
      </c>
      <c r="H93" t="s">
        <v>454</v>
      </c>
      <c r="I93" t="s">
        <v>70</v>
      </c>
      <c r="J93" t="s">
        <v>31</v>
      </c>
      <c r="K93" t="s">
        <v>454</v>
      </c>
      <c r="L93" t="s">
        <v>70</v>
      </c>
      <c r="M93" t="s">
        <v>31</v>
      </c>
      <c r="N93" s="1">
        <v>45148.118750000001</v>
      </c>
      <c r="O93" t="s">
        <v>34</v>
      </c>
      <c r="P93" t="s">
        <v>35</v>
      </c>
      <c r="Q93" t="s">
        <v>36</v>
      </c>
      <c r="R93" s="1">
        <v>45159.375</v>
      </c>
      <c r="S93" s="1">
        <v>45163.729166666664</v>
      </c>
      <c r="T93" t="s">
        <v>37</v>
      </c>
      <c r="U93" t="s">
        <v>38</v>
      </c>
      <c r="V93" s="1">
        <v>45148.118750000001</v>
      </c>
      <c r="W93" t="s">
        <v>455</v>
      </c>
      <c r="X93" t="s">
        <v>40</v>
      </c>
    </row>
    <row r="94" spans="1:24" x14ac:dyDescent="0.35">
      <c r="A94" t="s">
        <v>24</v>
      </c>
      <c r="B94" t="s">
        <v>447</v>
      </c>
      <c r="C94" t="s">
        <v>456</v>
      </c>
      <c r="D94" t="s">
        <v>27</v>
      </c>
      <c r="G94" t="s">
        <v>457</v>
      </c>
      <c r="H94" t="s">
        <v>458</v>
      </c>
      <c r="I94" t="s">
        <v>30</v>
      </c>
      <c r="J94" t="s">
        <v>31</v>
      </c>
      <c r="K94" t="s">
        <v>458</v>
      </c>
      <c r="L94" t="s">
        <v>30</v>
      </c>
      <c r="M94" t="s">
        <v>31</v>
      </c>
      <c r="N94" s="1">
        <v>44998.554861111108</v>
      </c>
      <c r="O94" t="s">
        <v>34</v>
      </c>
      <c r="P94" t="s">
        <v>35</v>
      </c>
      <c r="Q94" t="s">
        <v>36</v>
      </c>
      <c r="R94" s="1">
        <v>45159.375</v>
      </c>
      <c r="S94" s="1">
        <v>45163.729166666664</v>
      </c>
      <c r="T94" t="s">
        <v>37</v>
      </c>
      <c r="U94" t="s">
        <v>38</v>
      </c>
      <c r="V94" s="1">
        <v>45124.613888888889</v>
      </c>
      <c r="W94" t="s">
        <v>39</v>
      </c>
      <c r="X94" t="s">
        <v>40</v>
      </c>
    </row>
    <row r="95" spans="1:24" x14ac:dyDescent="0.35">
      <c r="A95" t="s">
        <v>41</v>
      </c>
      <c r="B95" t="s">
        <v>459</v>
      </c>
      <c r="C95" t="s">
        <v>60</v>
      </c>
      <c r="D95" t="s">
        <v>27</v>
      </c>
      <c r="F95">
        <v>4709263239</v>
      </c>
      <c r="G95" t="s">
        <v>460</v>
      </c>
      <c r="H95" t="s">
        <v>359</v>
      </c>
      <c r="I95" t="s">
        <v>30</v>
      </c>
      <c r="J95" t="s">
        <v>360</v>
      </c>
      <c r="K95" t="s">
        <v>359</v>
      </c>
      <c r="L95" t="s">
        <v>30</v>
      </c>
      <c r="M95" t="s">
        <v>360</v>
      </c>
      <c r="N95" s="1">
        <v>45145.833333333336</v>
      </c>
      <c r="O95" t="s">
        <v>80</v>
      </c>
      <c r="P95" t="s">
        <v>35</v>
      </c>
      <c r="Q95" t="s">
        <v>36</v>
      </c>
      <c r="R95" s="1">
        <v>45159.375</v>
      </c>
      <c r="S95" s="1">
        <v>45163.729166666664</v>
      </c>
      <c r="T95" t="s">
        <v>37</v>
      </c>
      <c r="U95" t="s">
        <v>38</v>
      </c>
      <c r="V95" s="1">
        <v>45145.833333333336</v>
      </c>
      <c r="W95" t="s">
        <v>461</v>
      </c>
      <c r="X95" t="s">
        <v>40</v>
      </c>
    </row>
    <row r="96" spans="1:24" x14ac:dyDescent="0.35">
      <c r="A96" t="s">
        <v>41</v>
      </c>
      <c r="B96" t="s">
        <v>462</v>
      </c>
      <c r="C96" t="s">
        <v>463</v>
      </c>
      <c r="D96" t="s">
        <v>27</v>
      </c>
      <c r="F96">
        <v>447999548646</v>
      </c>
      <c r="G96" t="s">
        <v>464</v>
      </c>
      <c r="H96" t="s">
        <v>465</v>
      </c>
      <c r="I96" t="s">
        <v>30</v>
      </c>
      <c r="J96" t="s">
        <v>31</v>
      </c>
      <c r="K96" t="s">
        <v>465</v>
      </c>
      <c r="L96" t="s">
        <v>30</v>
      </c>
      <c r="M96" t="s">
        <v>31</v>
      </c>
      <c r="N96" s="1">
        <v>45027.261805555558</v>
      </c>
      <c r="O96" t="s">
        <v>34</v>
      </c>
      <c r="P96" t="s">
        <v>35</v>
      </c>
      <c r="Q96" t="s">
        <v>36</v>
      </c>
      <c r="R96" s="1">
        <v>45159.375</v>
      </c>
      <c r="S96" s="1">
        <v>45163.729166666664</v>
      </c>
      <c r="T96" t="s">
        <v>37</v>
      </c>
      <c r="U96" t="s">
        <v>38</v>
      </c>
      <c r="V96" s="1">
        <v>45124.613888888889</v>
      </c>
      <c r="W96" t="s">
        <v>39</v>
      </c>
      <c r="X96" t="s">
        <v>40</v>
      </c>
    </row>
    <row r="97" spans="1:24" x14ac:dyDescent="0.35">
      <c r="A97" t="s">
        <v>41</v>
      </c>
      <c r="B97" t="s">
        <v>466</v>
      </c>
      <c r="C97" t="s">
        <v>467</v>
      </c>
      <c r="D97" t="s">
        <v>27</v>
      </c>
      <c r="G97" t="s">
        <v>468</v>
      </c>
      <c r="H97" t="s">
        <v>469</v>
      </c>
      <c r="I97" t="s">
        <v>30</v>
      </c>
      <c r="J97" t="s">
        <v>31</v>
      </c>
      <c r="K97" t="s">
        <v>469</v>
      </c>
      <c r="L97" t="s">
        <v>30</v>
      </c>
      <c r="M97" t="s">
        <v>31</v>
      </c>
      <c r="N97" s="1">
        <v>45057.646527777775</v>
      </c>
      <c r="O97" t="s">
        <v>34</v>
      </c>
      <c r="P97" t="s">
        <v>35</v>
      </c>
      <c r="Q97" t="s">
        <v>36</v>
      </c>
      <c r="R97" s="1">
        <v>45159.375</v>
      </c>
      <c r="S97" s="1">
        <v>45163.729166666664</v>
      </c>
      <c r="T97" t="s">
        <v>37</v>
      </c>
      <c r="U97" t="s">
        <v>38</v>
      </c>
      <c r="V97" s="1">
        <v>45124.613888888889</v>
      </c>
      <c r="W97" t="s">
        <v>39</v>
      </c>
      <c r="X97" t="s">
        <v>40</v>
      </c>
    </row>
    <row r="98" spans="1:24" x14ac:dyDescent="0.35">
      <c r="A98" t="s">
        <v>41</v>
      </c>
      <c r="B98" t="s">
        <v>470</v>
      </c>
      <c r="C98" t="s">
        <v>471</v>
      </c>
      <c r="D98" t="s">
        <v>27</v>
      </c>
      <c r="F98">
        <v>33652523445</v>
      </c>
      <c r="G98" t="s">
        <v>472</v>
      </c>
      <c r="H98" t="s">
        <v>473</v>
      </c>
      <c r="I98" t="s">
        <v>30</v>
      </c>
      <c r="J98" t="s">
        <v>31</v>
      </c>
      <c r="K98" t="s">
        <v>473</v>
      </c>
      <c r="L98" t="s">
        <v>30</v>
      </c>
      <c r="M98" t="s">
        <v>31</v>
      </c>
      <c r="N98" s="1">
        <v>45008.493750000001</v>
      </c>
      <c r="O98" t="s">
        <v>34</v>
      </c>
      <c r="P98" t="s">
        <v>35</v>
      </c>
      <c r="Q98" t="s">
        <v>36</v>
      </c>
      <c r="R98" s="1">
        <v>45159.375</v>
      </c>
      <c r="S98" s="1">
        <v>45163.729166666664</v>
      </c>
      <c r="T98" t="s">
        <v>37</v>
      </c>
      <c r="U98" t="s">
        <v>38</v>
      </c>
      <c r="V98" s="1">
        <v>45124.613888888889</v>
      </c>
      <c r="W98" t="s">
        <v>39</v>
      </c>
      <c r="X98" t="s">
        <v>40</v>
      </c>
    </row>
    <row r="99" spans="1:24" x14ac:dyDescent="0.35">
      <c r="A99" t="s">
        <v>41</v>
      </c>
      <c r="B99" t="s">
        <v>474</v>
      </c>
      <c r="C99" t="s">
        <v>475</v>
      </c>
      <c r="D99" t="s">
        <v>27</v>
      </c>
      <c r="F99" s="2">
        <v>46709875799</v>
      </c>
      <c r="G99" t="s">
        <v>476</v>
      </c>
      <c r="H99" t="s">
        <v>477</v>
      </c>
      <c r="I99" t="s">
        <v>33</v>
      </c>
      <c r="J99" t="s">
        <v>31</v>
      </c>
      <c r="K99" t="s">
        <v>477</v>
      </c>
      <c r="L99" t="s">
        <v>33</v>
      </c>
      <c r="M99" t="s">
        <v>31</v>
      </c>
      <c r="N99" s="1">
        <v>44935.547222222223</v>
      </c>
      <c r="O99" t="s">
        <v>34</v>
      </c>
      <c r="P99" t="s">
        <v>35</v>
      </c>
      <c r="Q99" t="s">
        <v>36</v>
      </c>
      <c r="R99" s="1">
        <v>45159.375</v>
      </c>
      <c r="S99" s="1">
        <v>45163.729166666664</v>
      </c>
      <c r="T99" t="s">
        <v>37</v>
      </c>
      <c r="U99" t="s">
        <v>38</v>
      </c>
      <c r="V99" s="1">
        <v>45124.613888888889</v>
      </c>
      <c r="W99" t="s">
        <v>39</v>
      </c>
      <c r="X99" t="s">
        <v>40</v>
      </c>
    </row>
    <row r="100" spans="1:24" x14ac:dyDescent="0.35">
      <c r="A100" t="s">
        <v>24</v>
      </c>
      <c r="B100" t="s">
        <v>478</v>
      </c>
      <c r="C100" t="s">
        <v>479</v>
      </c>
      <c r="D100" t="s">
        <v>27</v>
      </c>
      <c r="F100">
        <v>4917657837197</v>
      </c>
      <c r="G100" t="s">
        <v>480</v>
      </c>
      <c r="H100" t="s">
        <v>338</v>
      </c>
      <c r="I100" t="s">
        <v>30</v>
      </c>
      <c r="J100" t="s">
        <v>31</v>
      </c>
      <c r="K100" t="s">
        <v>338</v>
      </c>
      <c r="L100" t="s">
        <v>30</v>
      </c>
      <c r="M100" t="s">
        <v>31</v>
      </c>
      <c r="N100" s="1">
        <v>44984.354166666664</v>
      </c>
      <c r="O100" t="s">
        <v>34</v>
      </c>
      <c r="P100" t="s">
        <v>35</v>
      </c>
      <c r="Q100" t="s">
        <v>36</v>
      </c>
      <c r="R100" s="1">
        <v>45159.375</v>
      </c>
      <c r="S100" s="1">
        <v>45163.729166666664</v>
      </c>
      <c r="T100" t="s">
        <v>37</v>
      </c>
      <c r="U100" t="s">
        <v>38</v>
      </c>
      <c r="V100" s="1">
        <v>45124.613888888889</v>
      </c>
      <c r="W100" t="s">
        <v>39</v>
      </c>
      <c r="X100" t="s">
        <v>40</v>
      </c>
    </row>
    <row r="101" spans="1:24" x14ac:dyDescent="0.35">
      <c r="A101" t="s">
        <v>41</v>
      </c>
      <c r="B101" t="s">
        <v>481</v>
      </c>
      <c r="C101" t="s">
        <v>174</v>
      </c>
      <c r="D101" t="s">
        <v>27</v>
      </c>
      <c r="F101">
        <v>46722449953</v>
      </c>
      <c r="G101" t="s">
        <v>482</v>
      </c>
      <c r="H101" t="s">
        <v>208</v>
      </c>
      <c r="I101" t="s">
        <v>30</v>
      </c>
      <c r="J101" t="s">
        <v>31</v>
      </c>
      <c r="K101" t="s">
        <v>208</v>
      </c>
      <c r="L101" t="s">
        <v>30</v>
      </c>
      <c r="M101" t="s">
        <v>31</v>
      </c>
      <c r="N101" s="1">
        <v>44974.341666666667</v>
      </c>
      <c r="O101" t="s">
        <v>34</v>
      </c>
      <c r="P101" t="s">
        <v>35</v>
      </c>
      <c r="Q101" t="s">
        <v>36</v>
      </c>
      <c r="R101" s="1">
        <v>45159.375</v>
      </c>
      <c r="S101" s="1">
        <v>45163.729166666664</v>
      </c>
      <c r="T101" t="s">
        <v>37</v>
      </c>
      <c r="U101" t="s">
        <v>38</v>
      </c>
      <c r="V101" s="1">
        <v>45124.613888888889</v>
      </c>
      <c r="W101" t="s">
        <v>39</v>
      </c>
      <c r="X101" t="s">
        <v>40</v>
      </c>
    </row>
    <row r="102" spans="1:24" x14ac:dyDescent="0.35">
      <c r="A102" t="s">
        <v>41</v>
      </c>
      <c r="B102" t="s">
        <v>483</v>
      </c>
      <c r="C102" t="s">
        <v>484</v>
      </c>
      <c r="D102" t="s">
        <v>27</v>
      </c>
      <c r="F102" s="2">
        <v>12246194858</v>
      </c>
      <c r="G102" t="s">
        <v>485</v>
      </c>
      <c r="H102" t="s">
        <v>486</v>
      </c>
      <c r="I102" t="s">
        <v>53</v>
      </c>
      <c r="J102" t="s">
        <v>31</v>
      </c>
      <c r="K102" t="s">
        <v>486</v>
      </c>
      <c r="L102" t="s">
        <v>53</v>
      </c>
      <c r="M102" t="s">
        <v>31</v>
      </c>
      <c r="N102" s="1">
        <v>45030.529166666667</v>
      </c>
      <c r="O102" t="s">
        <v>34</v>
      </c>
      <c r="P102" t="s">
        <v>35</v>
      </c>
      <c r="Q102" t="s">
        <v>36</v>
      </c>
      <c r="R102" s="1">
        <v>45159.375</v>
      </c>
      <c r="S102" s="1">
        <v>45163.729166666664</v>
      </c>
      <c r="T102" t="s">
        <v>37</v>
      </c>
      <c r="U102" t="s">
        <v>38</v>
      </c>
      <c r="V102" s="1">
        <v>45128.369444444441</v>
      </c>
      <c r="W102" t="s">
        <v>39</v>
      </c>
      <c r="X102" t="s">
        <v>40</v>
      </c>
    </row>
    <row r="103" spans="1:24" x14ac:dyDescent="0.35">
      <c r="A103" t="s">
        <v>41</v>
      </c>
      <c r="B103" t="s">
        <v>487</v>
      </c>
      <c r="C103" t="s">
        <v>54</v>
      </c>
      <c r="D103" t="s">
        <v>27</v>
      </c>
      <c r="G103" t="s">
        <v>488</v>
      </c>
      <c r="H103" t="s">
        <v>395</v>
      </c>
      <c r="I103" t="s">
        <v>30</v>
      </c>
      <c r="J103" t="s">
        <v>31</v>
      </c>
      <c r="K103" t="s">
        <v>489</v>
      </c>
      <c r="L103" t="s">
        <v>30</v>
      </c>
      <c r="M103" t="s">
        <v>31</v>
      </c>
      <c r="N103" s="1">
        <v>45141.876388888886</v>
      </c>
      <c r="O103" t="s">
        <v>34</v>
      </c>
      <c r="P103" t="s">
        <v>35</v>
      </c>
      <c r="Q103" t="s">
        <v>36</v>
      </c>
      <c r="R103" s="1">
        <v>45159.375</v>
      </c>
      <c r="S103" s="1">
        <v>45163.729166666664</v>
      </c>
      <c r="T103" t="s">
        <v>37</v>
      </c>
      <c r="U103" t="s">
        <v>38</v>
      </c>
      <c r="V103" s="1">
        <v>45141.876388888886</v>
      </c>
      <c r="W103" t="s">
        <v>490</v>
      </c>
      <c r="X103" t="s">
        <v>40</v>
      </c>
    </row>
    <row r="104" spans="1:24" x14ac:dyDescent="0.35">
      <c r="A104" t="s">
        <v>41</v>
      </c>
      <c r="B104" t="s">
        <v>491</v>
      </c>
      <c r="C104" t="s">
        <v>162</v>
      </c>
      <c r="D104" t="s">
        <v>27</v>
      </c>
      <c r="F104" t="s">
        <v>44</v>
      </c>
      <c r="G104" t="s">
        <v>492</v>
      </c>
      <c r="H104" t="s">
        <v>465</v>
      </c>
      <c r="I104" t="s">
        <v>30</v>
      </c>
      <c r="J104" t="s">
        <v>31</v>
      </c>
      <c r="K104" t="s">
        <v>465</v>
      </c>
      <c r="L104" t="s">
        <v>30</v>
      </c>
      <c r="M104" t="s">
        <v>31</v>
      </c>
      <c r="N104" s="1">
        <v>45142.387499999997</v>
      </c>
      <c r="O104" t="s">
        <v>34</v>
      </c>
      <c r="P104" t="s">
        <v>35</v>
      </c>
      <c r="Q104" t="s">
        <v>36</v>
      </c>
      <c r="R104" s="1">
        <v>45159.375</v>
      </c>
      <c r="S104" s="1">
        <v>45163.729166666664</v>
      </c>
      <c r="T104" t="s">
        <v>37</v>
      </c>
      <c r="U104" t="s">
        <v>38</v>
      </c>
      <c r="V104" s="1">
        <v>45142.387499999997</v>
      </c>
      <c r="W104" t="s">
        <v>493</v>
      </c>
      <c r="X104" t="s">
        <v>40</v>
      </c>
    </row>
    <row r="105" spans="1:24" x14ac:dyDescent="0.35">
      <c r="A105" t="s">
        <v>41</v>
      </c>
      <c r="B105" t="s">
        <v>494</v>
      </c>
      <c r="C105" t="s">
        <v>227</v>
      </c>
      <c r="D105" t="s">
        <v>27</v>
      </c>
      <c r="F105" t="s">
        <v>44</v>
      </c>
      <c r="G105" t="s">
        <v>495</v>
      </c>
      <c r="H105" t="s">
        <v>496</v>
      </c>
      <c r="I105" t="s">
        <v>30</v>
      </c>
      <c r="J105" t="s">
        <v>31</v>
      </c>
      <c r="K105" t="s">
        <v>496</v>
      </c>
      <c r="L105" t="s">
        <v>30</v>
      </c>
      <c r="M105" t="s">
        <v>31</v>
      </c>
      <c r="N105" s="1">
        <v>45142.49722222222</v>
      </c>
      <c r="O105" t="s">
        <v>34</v>
      </c>
      <c r="P105" t="s">
        <v>35</v>
      </c>
      <c r="Q105" t="s">
        <v>36</v>
      </c>
      <c r="R105" s="1">
        <v>45159.375</v>
      </c>
      <c r="S105" s="1">
        <v>45163.729166666664</v>
      </c>
      <c r="T105" t="s">
        <v>37</v>
      </c>
      <c r="U105" t="s">
        <v>38</v>
      </c>
      <c r="V105" s="1">
        <v>45142.49722222222</v>
      </c>
      <c r="W105" t="s">
        <v>497</v>
      </c>
      <c r="X105" t="s">
        <v>40</v>
      </c>
    </row>
    <row r="106" spans="1:24" x14ac:dyDescent="0.35">
      <c r="A106" t="s">
        <v>41</v>
      </c>
      <c r="B106" t="s">
        <v>498</v>
      </c>
      <c r="C106" t="s">
        <v>499</v>
      </c>
      <c r="D106" t="s">
        <v>27</v>
      </c>
      <c r="F106">
        <f>861053200090-67529</f>
        <v>861053132561</v>
      </c>
      <c r="G106" t="s">
        <v>500</v>
      </c>
      <c r="H106" t="s">
        <v>501</v>
      </c>
      <c r="I106" t="s">
        <v>119</v>
      </c>
      <c r="J106" t="s">
        <v>31</v>
      </c>
      <c r="K106" t="s">
        <v>502</v>
      </c>
      <c r="L106" t="s">
        <v>30</v>
      </c>
      <c r="M106" t="s">
        <v>31</v>
      </c>
      <c r="N106" s="1">
        <v>45140.26666666667</v>
      </c>
      <c r="O106" t="s">
        <v>34</v>
      </c>
      <c r="P106" t="s">
        <v>35</v>
      </c>
      <c r="Q106" t="s">
        <v>36</v>
      </c>
      <c r="R106" s="1">
        <v>45159.375</v>
      </c>
      <c r="S106" s="1">
        <v>45163.729166666664</v>
      </c>
      <c r="T106" t="s">
        <v>37</v>
      </c>
      <c r="U106" t="s">
        <v>38</v>
      </c>
      <c r="V106" s="1">
        <v>45140.26666666667</v>
      </c>
      <c r="W106" t="s">
        <v>503</v>
      </c>
      <c r="X106" t="s">
        <v>40</v>
      </c>
    </row>
    <row r="107" spans="1:24" x14ac:dyDescent="0.35">
      <c r="A107" t="s">
        <v>253</v>
      </c>
      <c r="B107" t="s">
        <v>504</v>
      </c>
      <c r="C107" t="s">
        <v>505</v>
      </c>
      <c r="D107" t="s">
        <v>27</v>
      </c>
      <c r="F107">
        <v>34951510037</v>
      </c>
      <c r="G107" t="s">
        <v>506</v>
      </c>
      <c r="H107" t="s">
        <v>507</v>
      </c>
      <c r="I107" t="s">
        <v>30</v>
      </c>
      <c r="J107" t="s">
        <v>31</v>
      </c>
      <c r="K107" t="s">
        <v>507</v>
      </c>
      <c r="L107" t="s">
        <v>30</v>
      </c>
      <c r="M107" t="s">
        <v>31</v>
      </c>
      <c r="N107" s="1">
        <v>44936.63958333333</v>
      </c>
      <c r="O107" t="s">
        <v>34</v>
      </c>
      <c r="P107" t="s">
        <v>35</v>
      </c>
      <c r="Q107" t="s">
        <v>36</v>
      </c>
      <c r="R107" s="1">
        <v>45159.375</v>
      </c>
      <c r="S107" s="1">
        <v>45163.729166666664</v>
      </c>
      <c r="T107" t="s">
        <v>37</v>
      </c>
      <c r="U107" t="s">
        <v>38</v>
      </c>
      <c r="V107" s="1">
        <v>45124.614583333336</v>
      </c>
      <c r="W107" t="s">
        <v>39</v>
      </c>
      <c r="X107" t="s">
        <v>40</v>
      </c>
    </row>
    <row r="108" spans="1:24" x14ac:dyDescent="0.35">
      <c r="A108" t="s">
        <v>41</v>
      </c>
      <c r="B108" t="s">
        <v>508</v>
      </c>
      <c r="C108" t="s">
        <v>509</v>
      </c>
      <c r="D108" t="s">
        <v>27</v>
      </c>
      <c r="F108">
        <v>8586582265</v>
      </c>
      <c r="G108" t="s">
        <v>510</v>
      </c>
      <c r="H108" t="s">
        <v>186</v>
      </c>
      <c r="I108" t="s">
        <v>53</v>
      </c>
      <c r="J108" t="s">
        <v>31</v>
      </c>
      <c r="K108" t="s">
        <v>511</v>
      </c>
      <c r="L108" t="s">
        <v>30</v>
      </c>
      <c r="M108" t="s">
        <v>31</v>
      </c>
      <c r="N108" s="1">
        <v>45146.958333333336</v>
      </c>
      <c r="O108" t="s">
        <v>34</v>
      </c>
      <c r="P108" t="s">
        <v>35</v>
      </c>
      <c r="Q108" t="s">
        <v>36</v>
      </c>
      <c r="R108" s="1">
        <v>45159.375</v>
      </c>
      <c r="S108" s="1">
        <v>45163.729166666664</v>
      </c>
      <c r="T108" t="s">
        <v>37</v>
      </c>
      <c r="U108" t="s">
        <v>38</v>
      </c>
      <c r="V108" s="1">
        <v>45146.958333333336</v>
      </c>
      <c r="W108" t="s">
        <v>512</v>
      </c>
      <c r="X108" t="s">
        <v>40</v>
      </c>
    </row>
    <row r="109" spans="1:24" x14ac:dyDescent="0.35">
      <c r="A109" t="s">
        <v>41</v>
      </c>
      <c r="B109" t="s">
        <v>513</v>
      </c>
      <c r="C109" t="s">
        <v>514</v>
      </c>
      <c r="D109" t="s">
        <v>27</v>
      </c>
      <c r="G109" t="s">
        <v>515</v>
      </c>
      <c r="H109" t="s">
        <v>516</v>
      </c>
      <c r="I109" t="s">
        <v>47</v>
      </c>
      <c r="J109" t="s">
        <v>31</v>
      </c>
      <c r="K109" t="s">
        <v>516</v>
      </c>
      <c r="L109" t="s">
        <v>47</v>
      </c>
      <c r="M109" t="s">
        <v>31</v>
      </c>
      <c r="N109" s="1">
        <v>44859.490972222222</v>
      </c>
      <c r="O109" t="s">
        <v>34</v>
      </c>
      <c r="P109" t="s">
        <v>35</v>
      </c>
      <c r="Q109" t="s">
        <v>36</v>
      </c>
      <c r="R109" s="1">
        <v>45159.375</v>
      </c>
      <c r="S109" s="1">
        <v>45163.729166666664</v>
      </c>
      <c r="T109" t="s">
        <v>37</v>
      </c>
      <c r="U109" t="s">
        <v>38</v>
      </c>
      <c r="V109" s="1">
        <v>45124.613888888889</v>
      </c>
      <c r="W109" t="s">
        <v>39</v>
      </c>
      <c r="X109" t="s">
        <v>40</v>
      </c>
    </row>
    <row r="110" spans="1:24" x14ac:dyDescent="0.35">
      <c r="A110" t="s">
        <v>41</v>
      </c>
      <c r="B110" t="s">
        <v>517</v>
      </c>
      <c r="C110" t="s">
        <v>357</v>
      </c>
      <c r="D110" t="s">
        <v>518</v>
      </c>
      <c r="F110" t="s">
        <v>519</v>
      </c>
      <c r="G110" t="s">
        <v>520</v>
      </c>
      <c r="H110" t="s">
        <v>30</v>
      </c>
      <c r="I110" t="s">
        <v>30</v>
      </c>
      <c r="J110" t="s">
        <v>521</v>
      </c>
      <c r="K110" t="s">
        <v>30</v>
      </c>
      <c r="L110" t="s">
        <v>30</v>
      </c>
      <c r="M110" t="s">
        <v>521</v>
      </c>
      <c r="N110" s="1">
        <v>45147.311111111114</v>
      </c>
      <c r="O110" t="s">
        <v>34</v>
      </c>
      <c r="P110" t="s">
        <v>35</v>
      </c>
      <c r="Q110" t="s">
        <v>36</v>
      </c>
      <c r="R110" s="1">
        <v>45159.375</v>
      </c>
      <c r="S110" s="1">
        <v>45163.729166666664</v>
      </c>
      <c r="T110" t="s">
        <v>37</v>
      </c>
      <c r="U110" t="s">
        <v>38</v>
      </c>
      <c r="V110" s="1">
        <v>45147.311111111114</v>
      </c>
      <c r="W110" t="s">
        <v>522</v>
      </c>
      <c r="X110" t="s">
        <v>40</v>
      </c>
    </row>
    <row r="111" spans="1:24" x14ac:dyDescent="0.35">
      <c r="A111" t="s">
        <v>41</v>
      </c>
      <c r="B111" t="s">
        <v>523</v>
      </c>
      <c r="C111" t="s">
        <v>524</v>
      </c>
      <c r="D111" t="s">
        <v>27</v>
      </c>
      <c r="F111" s="2">
        <v>18586518497</v>
      </c>
      <c r="G111" t="s">
        <v>525</v>
      </c>
      <c r="H111" t="s">
        <v>526</v>
      </c>
      <c r="I111" t="s">
        <v>70</v>
      </c>
      <c r="J111" t="s">
        <v>31</v>
      </c>
      <c r="K111" t="s">
        <v>186</v>
      </c>
      <c r="L111" t="s">
        <v>53</v>
      </c>
      <c r="M111" t="s">
        <v>31</v>
      </c>
      <c r="N111" s="1">
        <v>45021.059027777781</v>
      </c>
      <c r="O111" t="s">
        <v>34</v>
      </c>
      <c r="P111" t="s">
        <v>35</v>
      </c>
      <c r="Q111" t="s">
        <v>36</v>
      </c>
      <c r="R111" s="1">
        <v>45159.375</v>
      </c>
      <c r="S111" s="1">
        <v>45163.729166666664</v>
      </c>
      <c r="T111" t="s">
        <v>37</v>
      </c>
      <c r="U111" t="s">
        <v>38</v>
      </c>
      <c r="V111" s="1">
        <v>45124.614583333336</v>
      </c>
      <c r="W111" t="s">
        <v>39</v>
      </c>
      <c r="X111" t="s">
        <v>40</v>
      </c>
    </row>
    <row r="112" spans="1:24" x14ac:dyDescent="0.35">
      <c r="A112" t="s">
        <v>41</v>
      </c>
      <c r="B112" t="s">
        <v>527</v>
      </c>
      <c r="C112" t="s">
        <v>528</v>
      </c>
      <c r="D112" t="s">
        <v>27</v>
      </c>
      <c r="G112" t="s">
        <v>529</v>
      </c>
      <c r="H112" t="s">
        <v>530</v>
      </c>
      <c r="I112" t="s">
        <v>30</v>
      </c>
      <c r="J112" t="s">
        <v>31</v>
      </c>
      <c r="K112" t="s">
        <v>530</v>
      </c>
      <c r="L112" t="s">
        <v>30</v>
      </c>
      <c r="M112" t="s">
        <v>31</v>
      </c>
      <c r="N112" s="1">
        <v>45148.303472222222</v>
      </c>
      <c r="O112" t="s">
        <v>34</v>
      </c>
      <c r="P112" t="s">
        <v>35</v>
      </c>
      <c r="Q112" t="s">
        <v>36</v>
      </c>
      <c r="R112" s="1">
        <v>45159.375</v>
      </c>
      <c r="S112" s="1">
        <v>45163.729166666664</v>
      </c>
      <c r="T112" t="s">
        <v>37</v>
      </c>
      <c r="U112" t="s">
        <v>38</v>
      </c>
      <c r="V112" s="1">
        <v>45148.303472222222</v>
      </c>
      <c r="W112" t="s">
        <v>531</v>
      </c>
      <c r="X112" t="s">
        <v>40</v>
      </c>
    </row>
    <row r="113" spans="1:24" x14ac:dyDescent="0.35">
      <c r="A113" t="s">
        <v>24</v>
      </c>
      <c r="B113" t="s">
        <v>99</v>
      </c>
      <c r="C113" t="s">
        <v>532</v>
      </c>
      <c r="D113" t="s">
        <v>27</v>
      </c>
      <c r="G113" t="s">
        <v>533</v>
      </c>
      <c r="H113" t="s">
        <v>534</v>
      </c>
      <c r="I113" t="s">
        <v>30</v>
      </c>
      <c r="J113" t="s">
        <v>31</v>
      </c>
      <c r="K113" t="s">
        <v>534</v>
      </c>
      <c r="L113" t="s">
        <v>30</v>
      </c>
      <c r="M113" t="s">
        <v>31</v>
      </c>
      <c r="N113" s="1">
        <v>45126.927777777775</v>
      </c>
      <c r="O113" t="s">
        <v>34</v>
      </c>
      <c r="P113" t="s">
        <v>35</v>
      </c>
      <c r="Q113" t="s">
        <v>36</v>
      </c>
      <c r="R113" s="1">
        <v>45159.375</v>
      </c>
      <c r="S113" s="1">
        <v>45163.729166666664</v>
      </c>
      <c r="T113" t="s">
        <v>37</v>
      </c>
      <c r="U113" t="s">
        <v>38</v>
      </c>
      <c r="V113" s="1">
        <v>45126.927777777775</v>
      </c>
      <c r="W113" t="s">
        <v>535</v>
      </c>
      <c r="X113" t="s">
        <v>40</v>
      </c>
    </row>
    <row r="114" spans="1:24" x14ac:dyDescent="0.35">
      <c r="A114" t="s">
        <v>41</v>
      </c>
      <c r="B114" t="s">
        <v>536</v>
      </c>
      <c r="C114" t="s">
        <v>537</v>
      </c>
      <c r="D114" t="s">
        <v>27</v>
      </c>
      <c r="G114" t="s">
        <v>538</v>
      </c>
      <c r="H114" t="s">
        <v>149</v>
      </c>
      <c r="I114" t="s">
        <v>30</v>
      </c>
      <c r="J114" t="s">
        <v>31</v>
      </c>
      <c r="K114" t="s">
        <v>149</v>
      </c>
      <c r="L114" t="s">
        <v>30</v>
      </c>
      <c r="M114" t="s">
        <v>31</v>
      </c>
      <c r="N114" s="1">
        <v>45146.48333333333</v>
      </c>
      <c r="O114" t="s">
        <v>34</v>
      </c>
      <c r="P114" t="s">
        <v>35</v>
      </c>
      <c r="Q114" t="s">
        <v>36</v>
      </c>
      <c r="R114" s="1">
        <v>45159.375</v>
      </c>
      <c r="S114" s="1">
        <v>45163.729166666664</v>
      </c>
      <c r="T114" t="s">
        <v>37</v>
      </c>
      <c r="U114" t="s">
        <v>38</v>
      </c>
      <c r="V114" s="1">
        <v>45146.48333333333</v>
      </c>
      <c r="W114" t="s">
        <v>539</v>
      </c>
      <c r="X114" t="s">
        <v>40</v>
      </c>
    </row>
    <row r="115" spans="1:24" x14ac:dyDescent="0.35">
      <c r="A115" t="s">
        <v>41</v>
      </c>
      <c r="B115" t="s">
        <v>540</v>
      </c>
      <c r="C115" t="s">
        <v>541</v>
      </c>
      <c r="D115" t="s">
        <v>27</v>
      </c>
      <c r="F115" t="s">
        <v>44</v>
      </c>
      <c r="G115" t="s">
        <v>542</v>
      </c>
      <c r="H115" t="s">
        <v>149</v>
      </c>
      <c r="I115" t="s">
        <v>30</v>
      </c>
      <c r="J115" t="s">
        <v>31</v>
      </c>
      <c r="K115" t="s">
        <v>543</v>
      </c>
      <c r="L115" t="s">
        <v>119</v>
      </c>
      <c r="M115" t="s">
        <v>31</v>
      </c>
      <c r="N115" s="1">
        <v>45013.150694444441</v>
      </c>
      <c r="O115" t="s">
        <v>34</v>
      </c>
      <c r="P115" t="s">
        <v>35</v>
      </c>
      <c r="Q115" t="s">
        <v>36</v>
      </c>
      <c r="R115" s="1">
        <v>45159.375</v>
      </c>
      <c r="S115" s="1">
        <v>45163.729166666664</v>
      </c>
      <c r="T115" t="s">
        <v>37</v>
      </c>
      <c r="U115" t="s">
        <v>38</v>
      </c>
      <c r="V115" s="1">
        <v>45124.614583333336</v>
      </c>
      <c r="W115" t="s">
        <v>39</v>
      </c>
      <c r="X115" t="s">
        <v>40</v>
      </c>
    </row>
    <row r="116" spans="1:24" x14ac:dyDescent="0.35">
      <c r="A116" t="s">
        <v>24</v>
      </c>
      <c r="B116" t="s">
        <v>540</v>
      </c>
      <c r="C116" t="s">
        <v>544</v>
      </c>
      <c r="D116" t="s">
        <v>27</v>
      </c>
      <c r="F116" t="s">
        <v>545</v>
      </c>
      <c r="G116" t="s">
        <v>546</v>
      </c>
      <c r="H116" t="s">
        <v>149</v>
      </c>
      <c r="I116" t="s">
        <v>30</v>
      </c>
      <c r="J116" t="s">
        <v>31</v>
      </c>
      <c r="K116" t="s">
        <v>543</v>
      </c>
      <c r="L116" t="s">
        <v>119</v>
      </c>
      <c r="M116" t="s">
        <v>31</v>
      </c>
      <c r="N116" s="1">
        <v>45016.638888888891</v>
      </c>
      <c r="O116" t="s">
        <v>34</v>
      </c>
      <c r="P116" t="s">
        <v>35</v>
      </c>
      <c r="Q116" t="s">
        <v>36</v>
      </c>
      <c r="R116" s="1">
        <v>45159.375</v>
      </c>
      <c r="S116" s="1">
        <v>45163.729166666664</v>
      </c>
      <c r="T116" t="s">
        <v>37</v>
      </c>
      <c r="U116" t="s">
        <v>38</v>
      </c>
      <c r="V116" s="1">
        <v>45124.614583333336</v>
      </c>
      <c r="W116" t="s">
        <v>39</v>
      </c>
      <c r="X116" t="s">
        <v>40</v>
      </c>
    </row>
    <row r="117" spans="1:24" x14ac:dyDescent="0.35">
      <c r="A117" t="s">
        <v>214</v>
      </c>
      <c r="B117" t="s">
        <v>540</v>
      </c>
      <c r="C117" t="s">
        <v>547</v>
      </c>
      <c r="D117" t="s">
        <v>27</v>
      </c>
      <c r="G117" t="s">
        <v>548</v>
      </c>
      <c r="H117" t="s">
        <v>549</v>
      </c>
      <c r="I117" t="s">
        <v>119</v>
      </c>
      <c r="J117" t="s">
        <v>31</v>
      </c>
      <c r="K117" t="s">
        <v>550</v>
      </c>
      <c r="L117" t="s">
        <v>119</v>
      </c>
      <c r="M117" t="s">
        <v>31</v>
      </c>
      <c r="N117" s="1">
        <v>45133.276388888888</v>
      </c>
      <c r="O117" t="s">
        <v>34</v>
      </c>
      <c r="P117" t="s">
        <v>35</v>
      </c>
      <c r="Q117" t="s">
        <v>36</v>
      </c>
      <c r="R117" s="1">
        <v>45159.375</v>
      </c>
      <c r="S117" s="1">
        <v>45163.729166666664</v>
      </c>
      <c r="T117" t="s">
        <v>37</v>
      </c>
      <c r="U117" t="s">
        <v>38</v>
      </c>
      <c r="V117" s="1">
        <v>45133.276388888888</v>
      </c>
      <c r="W117" t="s">
        <v>551</v>
      </c>
      <c r="X117" t="s">
        <v>40</v>
      </c>
    </row>
    <row r="118" spans="1:24" x14ac:dyDescent="0.35">
      <c r="A118" t="s">
        <v>409</v>
      </c>
      <c r="B118" t="s">
        <v>540</v>
      </c>
      <c r="C118" t="s">
        <v>552</v>
      </c>
      <c r="D118" t="s">
        <v>27</v>
      </c>
      <c r="G118" t="s">
        <v>553</v>
      </c>
      <c r="H118" t="s">
        <v>554</v>
      </c>
      <c r="I118" t="s">
        <v>119</v>
      </c>
      <c r="J118" t="s">
        <v>31</v>
      </c>
      <c r="K118" t="s">
        <v>554</v>
      </c>
      <c r="L118" t="s">
        <v>119</v>
      </c>
      <c r="M118" t="s">
        <v>31</v>
      </c>
      <c r="N118" s="1">
        <v>45072.616666666669</v>
      </c>
      <c r="O118" t="s">
        <v>34</v>
      </c>
      <c r="P118" t="s">
        <v>35</v>
      </c>
      <c r="Q118" t="s">
        <v>36</v>
      </c>
      <c r="R118" s="1">
        <v>45159.375</v>
      </c>
      <c r="S118" s="1">
        <v>45163.729166666664</v>
      </c>
      <c r="T118" t="s">
        <v>37</v>
      </c>
      <c r="U118" t="s">
        <v>38</v>
      </c>
      <c r="V118" s="1">
        <v>45124.614583333336</v>
      </c>
      <c r="W118" t="s">
        <v>39</v>
      </c>
      <c r="X118" t="s">
        <v>40</v>
      </c>
    </row>
    <row r="119" spans="1:24" x14ac:dyDescent="0.35">
      <c r="A119" t="s">
        <v>41</v>
      </c>
      <c r="B119" t="s">
        <v>555</v>
      </c>
      <c r="C119" t="s">
        <v>556</v>
      </c>
      <c r="D119" t="s">
        <v>27</v>
      </c>
      <c r="F119">
        <f>81-45-605-7167</f>
        <v>-7736</v>
      </c>
      <c r="G119" t="s">
        <v>557</v>
      </c>
      <c r="H119" t="s">
        <v>558</v>
      </c>
      <c r="I119" t="s">
        <v>47</v>
      </c>
      <c r="J119" t="s">
        <v>31</v>
      </c>
      <c r="K119" t="s">
        <v>558</v>
      </c>
      <c r="L119" t="s">
        <v>47</v>
      </c>
      <c r="M119" t="s">
        <v>31</v>
      </c>
      <c r="N119" s="1">
        <v>45103.231944444444</v>
      </c>
      <c r="O119" t="s">
        <v>34</v>
      </c>
      <c r="P119" t="s">
        <v>35</v>
      </c>
      <c r="Q119" t="s">
        <v>36</v>
      </c>
      <c r="R119" s="1">
        <v>45159.375</v>
      </c>
      <c r="S119" s="1">
        <v>45163.729166666664</v>
      </c>
      <c r="T119" t="s">
        <v>37</v>
      </c>
      <c r="U119" t="s">
        <v>38</v>
      </c>
      <c r="V119" s="1">
        <v>45124.614583333336</v>
      </c>
      <c r="W119" t="s">
        <v>39</v>
      </c>
      <c r="X119" t="s">
        <v>40</v>
      </c>
    </row>
    <row r="120" spans="1:24" x14ac:dyDescent="0.35">
      <c r="A120" t="s">
        <v>41</v>
      </c>
      <c r="B120" t="s">
        <v>559</v>
      </c>
      <c r="C120" t="s">
        <v>560</v>
      </c>
      <c r="D120" t="s">
        <v>27</v>
      </c>
      <c r="F120">
        <f>8180-8084-2688</f>
        <v>-2592</v>
      </c>
      <c r="G120" t="s">
        <v>561</v>
      </c>
      <c r="H120" t="s">
        <v>562</v>
      </c>
      <c r="I120" t="s">
        <v>47</v>
      </c>
      <c r="J120" t="s">
        <v>31</v>
      </c>
      <c r="K120" t="s">
        <v>562</v>
      </c>
      <c r="L120" t="s">
        <v>47</v>
      </c>
      <c r="M120" t="s">
        <v>31</v>
      </c>
      <c r="N120" s="1">
        <v>45078.186111111114</v>
      </c>
      <c r="O120" t="s">
        <v>34</v>
      </c>
      <c r="P120" t="s">
        <v>35</v>
      </c>
      <c r="Q120" t="s">
        <v>36</v>
      </c>
      <c r="R120" s="1">
        <v>45159.375</v>
      </c>
      <c r="S120" s="1">
        <v>45163.729166666664</v>
      </c>
      <c r="T120" t="s">
        <v>37</v>
      </c>
      <c r="U120" t="s">
        <v>38</v>
      </c>
      <c r="V120" s="1">
        <v>45124.614583333336</v>
      </c>
      <c r="W120" t="s">
        <v>39</v>
      </c>
      <c r="X120" t="s">
        <v>40</v>
      </c>
    </row>
    <row r="121" spans="1:24" x14ac:dyDescent="0.35">
      <c r="A121" t="s">
        <v>41</v>
      </c>
      <c r="B121" t="s">
        <v>563</v>
      </c>
      <c r="C121" t="s">
        <v>564</v>
      </c>
      <c r="D121" t="s">
        <v>27</v>
      </c>
      <c r="G121" t="s">
        <v>565</v>
      </c>
      <c r="H121" t="s">
        <v>46</v>
      </c>
      <c r="I121" t="s">
        <v>30</v>
      </c>
      <c r="J121" t="s">
        <v>31</v>
      </c>
      <c r="K121" t="s">
        <v>46</v>
      </c>
      <c r="L121" t="s">
        <v>30</v>
      </c>
      <c r="M121" t="s">
        <v>31</v>
      </c>
      <c r="N121" s="1">
        <v>45118.131944444445</v>
      </c>
      <c r="O121" t="s">
        <v>34</v>
      </c>
      <c r="P121" t="s">
        <v>35</v>
      </c>
      <c r="Q121" t="s">
        <v>36</v>
      </c>
      <c r="R121" s="1">
        <v>45159.375</v>
      </c>
      <c r="S121" s="1">
        <v>45163.729166666664</v>
      </c>
      <c r="T121" t="s">
        <v>37</v>
      </c>
      <c r="U121" t="s">
        <v>38</v>
      </c>
      <c r="V121" s="1">
        <v>45147.948611111111</v>
      </c>
      <c r="W121" t="s">
        <v>566</v>
      </c>
      <c r="X121" t="s">
        <v>40</v>
      </c>
    </row>
    <row r="122" spans="1:24" x14ac:dyDescent="0.35">
      <c r="A122" t="s">
        <v>41</v>
      </c>
      <c r="B122" t="s">
        <v>567</v>
      </c>
      <c r="C122" t="s">
        <v>568</v>
      </c>
      <c r="D122" t="s">
        <v>27</v>
      </c>
      <c r="G122" t="s">
        <v>569</v>
      </c>
      <c r="H122" t="s">
        <v>570</v>
      </c>
      <c r="I122" t="s">
        <v>47</v>
      </c>
      <c r="J122" t="s">
        <v>31</v>
      </c>
      <c r="K122" t="s">
        <v>570</v>
      </c>
      <c r="L122" t="s">
        <v>47</v>
      </c>
      <c r="M122" t="s">
        <v>31</v>
      </c>
      <c r="N122" s="1">
        <v>45147.236805555556</v>
      </c>
      <c r="O122" t="s">
        <v>34</v>
      </c>
      <c r="P122" t="s">
        <v>35</v>
      </c>
      <c r="Q122" t="s">
        <v>36</v>
      </c>
      <c r="R122" s="1">
        <v>45159.375</v>
      </c>
      <c r="S122" s="1">
        <v>45163.729166666664</v>
      </c>
      <c r="T122" t="s">
        <v>37</v>
      </c>
      <c r="U122" t="s">
        <v>38</v>
      </c>
      <c r="V122" s="1">
        <v>45147.236805555556</v>
      </c>
      <c r="W122" t="s">
        <v>571</v>
      </c>
      <c r="X122" t="s">
        <v>40</v>
      </c>
    </row>
    <row r="123" spans="1:24" x14ac:dyDescent="0.35">
      <c r="A123" t="s">
        <v>41</v>
      </c>
      <c r="B123" t="s">
        <v>572</v>
      </c>
      <c r="C123" t="s">
        <v>573</v>
      </c>
      <c r="D123" t="s">
        <v>27</v>
      </c>
      <c r="F123" s="2">
        <v>919559028909</v>
      </c>
      <c r="G123" t="s">
        <v>574</v>
      </c>
      <c r="H123" t="s">
        <v>575</v>
      </c>
      <c r="I123" t="s">
        <v>33</v>
      </c>
      <c r="J123" t="s">
        <v>31</v>
      </c>
      <c r="K123" t="s">
        <v>575</v>
      </c>
      <c r="L123" t="s">
        <v>33</v>
      </c>
      <c r="M123" t="s">
        <v>31</v>
      </c>
      <c r="N123" s="1">
        <v>45126.053472222222</v>
      </c>
      <c r="O123" t="s">
        <v>34</v>
      </c>
      <c r="P123" t="s">
        <v>35</v>
      </c>
      <c r="Q123" t="s">
        <v>36</v>
      </c>
      <c r="R123" s="1">
        <v>45159.375</v>
      </c>
      <c r="S123" s="1">
        <v>45163.729166666664</v>
      </c>
      <c r="T123" t="s">
        <v>37</v>
      </c>
      <c r="U123" t="s">
        <v>38</v>
      </c>
      <c r="V123" s="1">
        <v>45126.053472222222</v>
      </c>
      <c r="W123" t="s">
        <v>576</v>
      </c>
      <c r="X123" t="s">
        <v>40</v>
      </c>
    </row>
    <row r="124" spans="1:24" x14ac:dyDescent="0.35">
      <c r="A124" t="s">
        <v>41</v>
      </c>
      <c r="B124" t="s">
        <v>577</v>
      </c>
      <c r="C124" t="s">
        <v>452</v>
      </c>
      <c r="D124" t="s">
        <v>27</v>
      </c>
      <c r="G124" t="s">
        <v>578</v>
      </c>
      <c r="H124" t="s">
        <v>579</v>
      </c>
      <c r="I124" t="s">
        <v>119</v>
      </c>
      <c r="J124" t="s">
        <v>31</v>
      </c>
      <c r="K124" t="s">
        <v>579</v>
      </c>
      <c r="L124" t="s">
        <v>119</v>
      </c>
      <c r="M124" t="s">
        <v>31</v>
      </c>
      <c r="N124" s="1">
        <v>45075.060416666667</v>
      </c>
      <c r="O124" t="s">
        <v>34</v>
      </c>
      <c r="P124" t="s">
        <v>35</v>
      </c>
      <c r="Q124" t="s">
        <v>36</v>
      </c>
      <c r="R124" s="1">
        <v>45159.375</v>
      </c>
      <c r="S124" s="1">
        <v>45163.729166666664</v>
      </c>
      <c r="T124" t="s">
        <v>37</v>
      </c>
      <c r="U124" t="s">
        <v>38</v>
      </c>
      <c r="V124" s="1">
        <v>45124.614583333336</v>
      </c>
      <c r="W124" t="s">
        <v>39</v>
      </c>
      <c r="X124" t="s">
        <v>40</v>
      </c>
    </row>
    <row r="125" spans="1:24" x14ac:dyDescent="0.35">
      <c r="A125" t="s">
        <v>214</v>
      </c>
      <c r="B125" t="s">
        <v>580</v>
      </c>
      <c r="C125" t="s">
        <v>581</v>
      </c>
      <c r="D125" t="s">
        <v>27</v>
      </c>
      <c r="G125" t="s">
        <v>582</v>
      </c>
      <c r="H125" t="s">
        <v>285</v>
      </c>
      <c r="I125" t="s">
        <v>30</v>
      </c>
      <c r="J125" t="s">
        <v>31</v>
      </c>
      <c r="K125" t="s">
        <v>583</v>
      </c>
      <c r="L125" t="s">
        <v>119</v>
      </c>
      <c r="M125" t="s">
        <v>31</v>
      </c>
      <c r="N125" s="1">
        <v>45128.067361111112</v>
      </c>
      <c r="O125" t="s">
        <v>34</v>
      </c>
      <c r="P125" t="s">
        <v>35</v>
      </c>
      <c r="Q125" t="s">
        <v>36</v>
      </c>
      <c r="R125" s="1">
        <v>45159.375</v>
      </c>
      <c r="S125" s="1">
        <v>45163.729166666664</v>
      </c>
      <c r="T125" t="s">
        <v>37</v>
      </c>
      <c r="U125" t="s">
        <v>38</v>
      </c>
      <c r="V125" s="1">
        <v>45128.067361111112</v>
      </c>
      <c r="W125" t="s">
        <v>584</v>
      </c>
      <c r="X125" t="s">
        <v>40</v>
      </c>
    </row>
    <row r="126" spans="1:24" x14ac:dyDescent="0.35">
      <c r="A126" t="s">
        <v>41</v>
      </c>
      <c r="B126" t="s">
        <v>580</v>
      </c>
      <c r="C126" t="s">
        <v>585</v>
      </c>
      <c r="D126" t="s">
        <v>27</v>
      </c>
      <c r="G126" t="s">
        <v>586</v>
      </c>
      <c r="H126" t="s">
        <v>118</v>
      </c>
      <c r="I126" t="s">
        <v>119</v>
      </c>
      <c r="J126" t="s">
        <v>31</v>
      </c>
      <c r="K126" t="s">
        <v>587</v>
      </c>
      <c r="L126" t="s">
        <v>119</v>
      </c>
      <c r="M126" t="s">
        <v>31</v>
      </c>
      <c r="N126" s="1">
        <v>45121.379861111112</v>
      </c>
      <c r="O126" t="s">
        <v>34</v>
      </c>
      <c r="P126" t="s">
        <v>35</v>
      </c>
      <c r="Q126" t="s">
        <v>36</v>
      </c>
      <c r="R126" s="1">
        <v>45159.375</v>
      </c>
      <c r="S126" s="1">
        <v>45163.729166666664</v>
      </c>
      <c r="T126" t="s">
        <v>37</v>
      </c>
      <c r="U126" t="s">
        <v>38</v>
      </c>
      <c r="V126" s="1">
        <v>45124.614583333336</v>
      </c>
      <c r="W126" t="s">
        <v>39</v>
      </c>
      <c r="X126" t="s">
        <v>40</v>
      </c>
    </row>
    <row r="127" spans="1:24" x14ac:dyDescent="0.35">
      <c r="A127" t="s">
        <v>41</v>
      </c>
      <c r="B127" t="s">
        <v>580</v>
      </c>
      <c r="C127" t="s">
        <v>588</v>
      </c>
      <c r="D127" t="s">
        <v>27</v>
      </c>
      <c r="G127" t="s">
        <v>589</v>
      </c>
      <c r="H127" t="s">
        <v>590</v>
      </c>
      <c r="I127" t="s">
        <v>30</v>
      </c>
      <c r="J127" t="s">
        <v>31</v>
      </c>
      <c r="K127" t="s">
        <v>591</v>
      </c>
      <c r="L127" t="s">
        <v>30</v>
      </c>
      <c r="M127" t="s">
        <v>31</v>
      </c>
      <c r="N127" s="1">
        <v>45147.0625</v>
      </c>
      <c r="O127" t="s">
        <v>34</v>
      </c>
      <c r="P127" t="s">
        <v>35</v>
      </c>
      <c r="Q127" t="s">
        <v>36</v>
      </c>
      <c r="R127" s="1">
        <v>45159.375</v>
      </c>
      <c r="S127" s="1">
        <v>45163.729166666664</v>
      </c>
      <c r="T127" t="s">
        <v>37</v>
      </c>
      <c r="U127" t="s">
        <v>38</v>
      </c>
      <c r="V127" s="1">
        <v>45147.0625</v>
      </c>
      <c r="W127" t="s">
        <v>592</v>
      </c>
      <c r="X127" t="s">
        <v>40</v>
      </c>
    </row>
    <row r="128" spans="1:24" x14ac:dyDescent="0.35">
      <c r="A128" t="s">
        <v>41</v>
      </c>
      <c r="B128" t="s">
        <v>580</v>
      </c>
      <c r="C128" t="s">
        <v>593</v>
      </c>
      <c r="D128" t="s">
        <v>27</v>
      </c>
      <c r="G128" t="s">
        <v>594</v>
      </c>
      <c r="H128" t="s">
        <v>595</v>
      </c>
      <c r="I128" t="s">
        <v>119</v>
      </c>
      <c r="J128" t="s">
        <v>31</v>
      </c>
      <c r="K128" t="s">
        <v>595</v>
      </c>
      <c r="L128" t="s">
        <v>119</v>
      </c>
      <c r="M128" t="s">
        <v>31</v>
      </c>
      <c r="N128" s="1">
        <v>45127.581250000003</v>
      </c>
      <c r="O128" t="s">
        <v>34</v>
      </c>
      <c r="P128" t="s">
        <v>35</v>
      </c>
      <c r="Q128" t="s">
        <v>36</v>
      </c>
      <c r="R128" s="1">
        <v>45159.375</v>
      </c>
      <c r="S128" s="1">
        <v>45163.729166666664</v>
      </c>
      <c r="T128" t="s">
        <v>37</v>
      </c>
      <c r="U128" t="s">
        <v>38</v>
      </c>
      <c r="V128" s="1">
        <v>45127.581250000003</v>
      </c>
      <c r="W128" t="s">
        <v>596</v>
      </c>
      <c r="X128" t="s">
        <v>40</v>
      </c>
    </row>
    <row r="129" spans="1:24" x14ac:dyDescent="0.35">
      <c r="A129" t="s">
        <v>24</v>
      </c>
      <c r="B129" t="s">
        <v>597</v>
      </c>
      <c r="C129" t="s">
        <v>598</v>
      </c>
      <c r="D129" t="s">
        <v>27</v>
      </c>
      <c r="F129">
        <v>34968100181</v>
      </c>
      <c r="G129" t="s">
        <v>599</v>
      </c>
      <c r="H129" t="s">
        <v>600</v>
      </c>
      <c r="I129" t="s">
        <v>30</v>
      </c>
      <c r="J129" t="s">
        <v>31</v>
      </c>
      <c r="K129" t="s">
        <v>600</v>
      </c>
      <c r="L129" t="s">
        <v>30</v>
      </c>
      <c r="M129" t="s">
        <v>31</v>
      </c>
      <c r="N129" s="1">
        <v>45119.65625</v>
      </c>
      <c r="O129" t="s">
        <v>34</v>
      </c>
      <c r="P129" t="s">
        <v>35</v>
      </c>
      <c r="Q129" t="s">
        <v>36</v>
      </c>
      <c r="R129" s="1">
        <v>45159.375</v>
      </c>
      <c r="S129" s="1">
        <v>45163.729166666664</v>
      </c>
      <c r="T129" t="s">
        <v>37</v>
      </c>
      <c r="U129" t="s">
        <v>38</v>
      </c>
      <c r="V129" s="1">
        <v>45124.614583333336</v>
      </c>
      <c r="W129" t="s">
        <v>39</v>
      </c>
      <c r="X129" t="s">
        <v>40</v>
      </c>
    </row>
    <row r="130" spans="1:24" x14ac:dyDescent="0.35">
      <c r="A130" t="s">
        <v>41</v>
      </c>
      <c r="B130" t="s">
        <v>601</v>
      </c>
      <c r="C130" t="s">
        <v>602</v>
      </c>
      <c r="D130" t="s">
        <v>27</v>
      </c>
      <c r="F130">
        <v>919741052397</v>
      </c>
      <c r="G130" t="s">
        <v>603</v>
      </c>
      <c r="H130" t="s">
        <v>604</v>
      </c>
      <c r="I130" t="s">
        <v>33</v>
      </c>
      <c r="J130" t="s">
        <v>31</v>
      </c>
      <c r="K130" t="s">
        <v>604</v>
      </c>
      <c r="L130" t="s">
        <v>33</v>
      </c>
      <c r="M130" t="s">
        <v>31</v>
      </c>
      <c r="N130" s="1">
        <v>45146.295138888891</v>
      </c>
      <c r="O130" t="s">
        <v>80</v>
      </c>
      <c r="P130" t="s">
        <v>35</v>
      </c>
      <c r="Q130" t="s">
        <v>36</v>
      </c>
      <c r="R130" s="1">
        <v>45159.375</v>
      </c>
      <c r="S130" s="1">
        <v>45163.729166666664</v>
      </c>
      <c r="T130" t="s">
        <v>37</v>
      </c>
      <c r="U130" t="s">
        <v>38</v>
      </c>
      <c r="V130" s="1">
        <v>45146.295138888891</v>
      </c>
      <c r="W130" t="s">
        <v>605</v>
      </c>
      <c r="X130" t="s">
        <v>40</v>
      </c>
    </row>
    <row r="131" spans="1:24" x14ac:dyDescent="0.35">
      <c r="A131" t="s">
        <v>41</v>
      </c>
      <c r="B131" t="s">
        <v>606</v>
      </c>
      <c r="C131" t="s">
        <v>227</v>
      </c>
      <c r="D131" t="s">
        <v>27</v>
      </c>
      <c r="F131">
        <v>13366787371</v>
      </c>
      <c r="G131" t="s">
        <v>607</v>
      </c>
      <c r="H131" t="s">
        <v>608</v>
      </c>
      <c r="I131" t="s">
        <v>30</v>
      </c>
      <c r="J131" t="s">
        <v>31</v>
      </c>
      <c r="K131" t="s">
        <v>608</v>
      </c>
      <c r="L131" t="s">
        <v>30</v>
      </c>
      <c r="M131" t="s">
        <v>31</v>
      </c>
      <c r="N131" s="1">
        <v>44897.859027777777</v>
      </c>
      <c r="O131" t="s">
        <v>34</v>
      </c>
      <c r="P131" t="s">
        <v>35</v>
      </c>
      <c r="Q131" t="s">
        <v>36</v>
      </c>
      <c r="R131" s="1">
        <v>45159.375</v>
      </c>
      <c r="S131" s="1">
        <v>45163.729166666664</v>
      </c>
      <c r="T131" t="s">
        <v>37</v>
      </c>
      <c r="U131" t="s">
        <v>38</v>
      </c>
      <c r="V131" s="1">
        <v>45124.614583333336</v>
      </c>
      <c r="W131" t="s">
        <v>39</v>
      </c>
      <c r="X131" t="s">
        <v>40</v>
      </c>
    </row>
    <row r="132" spans="1:24" x14ac:dyDescent="0.35">
      <c r="A132" t="s">
        <v>41</v>
      </c>
      <c r="B132" t="s">
        <v>609</v>
      </c>
      <c r="C132" t="s">
        <v>610</v>
      </c>
      <c r="D132" t="s">
        <v>27</v>
      </c>
      <c r="F132">
        <v>33161387530</v>
      </c>
      <c r="G132" t="s">
        <v>611</v>
      </c>
      <c r="H132" t="s">
        <v>612</v>
      </c>
      <c r="I132" t="s">
        <v>30</v>
      </c>
      <c r="J132" t="s">
        <v>31</v>
      </c>
      <c r="K132" t="s">
        <v>612</v>
      </c>
      <c r="L132" t="s">
        <v>30</v>
      </c>
      <c r="M132" t="s">
        <v>31</v>
      </c>
      <c r="N132" s="1">
        <v>45061.61041666667</v>
      </c>
      <c r="O132" t="s">
        <v>34</v>
      </c>
      <c r="P132" t="s">
        <v>35</v>
      </c>
      <c r="Q132" t="s">
        <v>36</v>
      </c>
      <c r="R132" s="1">
        <v>45159.375</v>
      </c>
      <c r="S132" s="1">
        <v>45163.729166666664</v>
      </c>
      <c r="T132" t="s">
        <v>37</v>
      </c>
      <c r="U132" t="s">
        <v>38</v>
      </c>
      <c r="V132" s="1">
        <v>45124.614583333336</v>
      </c>
      <c r="W132" t="s">
        <v>39</v>
      </c>
      <c r="X132" t="s">
        <v>40</v>
      </c>
    </row>
    <row r="133" spans="1:24" x14ac:dyDescent="0.35">
      <c r="A133" t="s">
        <v>41</v>
      </c>
      <c r="B133" t="s">
        <v>613</v>
      </c>
      <c r="C133" t="s">
        <v>614</v>
      </c>
      <c r="D133" t="s">
        <v>27</v>
      </c>
      <c r="F133">
        <f>81-3-54128488</f>
        <v>-54128410</v>
      </c>
      <c r="G133" t="s">
        <v>615</v>
      </c>
      <c r="H133" t="s">
        <v>616</v>
      </c>
      <c r="I133" t="s">
        <v>47</v>
      </c>
      <c r="J133" t="s">
        <v>31</v>
      </c>
      <c r="K133" t="s">
        <v>616</v>
      </c>
      <c r="L133" t="s">
        <v>47</v>
      </c>
      <c r="M133" t="s">
        <v>31</v>
      </c>
      <c r="N133" s="1">
        <v>45125.027777777781</v>
      </c>
      <c r="O133" t="s">
        <v>34</v>
      </c>
      <c r="P133" t="s">
        <v>35</v>
      </c>
      <c r="Q133" t="s">
        <v>36</v>
      </c>
      <c r="R133" s="1">
        <v>45159.375</v>
      </c>
      <c r="S133" s="1">
        <v>45163.729166666664</v>
      </c>
      <c r="T133" t="s">
        <v>37</v>
      </c>
      <c r="U133" t="s">
        <v>38</v>
      </c>
      <c r="V133" s="1">
        <v>45125.027777777781</v>
      </c>
      <c r="W133" t="s">
        <v>617</v>
      </c>
      <c r="X133" t="s">
        <v>40</v>
      </c>
    </row>
    <row r="134" spans="1:24" x14ac:dyDescent="0.35">
      <c r="A134" t="s">
        <v>409</v>
      </c>
      <c r="B134" t="s">
        <v>618</v>
      </c>
      <c r="C134" t="s">
        <v>619</v>
      </c>
      <c r="D134" t="s">
        <v>27</v>
      </c>
      <c r="G134" t="s">
        <v>620</v>
      </c>
      <c r="H134" t="s">
        <v>621</v>
      </c>
      <c r="I134" t="s">
        <v>30</v>
      </c>
      <c r="J134" t="s">
        <v>31</v>
      </c>
      <c r="K134" t="s">
        <v>621</v>
      </c>
      <c r="L134" t="s">
        <v>30</v>
      </c>
      <c r="M134" t="s">
        <v>31</v>
      </c>
      <c r="N134" s="1">
        <v>44847.176388888889</v>
      </c>
      <c r="O134" t="s">
        <v>34</v>
      </c>
      <c r="P134" t="s">
        <v>35</v>
      </c>
      <c r="Q134" t="s">
        <v>36</v>
      </c>
      <c r="R134" s="1">
        <v>45159.375</v>
      </c>
      <c r="S134" s="1">
        <v>45163.729166666664</v>
      </c>
      <c r="T134" t="s">
        <v>37</v>
      </c>
      <c r="U134" t="s">
        <v>38</v>
      </c>
      <c r="V134" s="1">
        <v>45124.614583333336</v>
      </c>
      <c r="W134" t="s">
        <v>39</v>
      </c>
      <c r="X134" t="s">
        <v>40</v>
      </c>
    </row>
    <row r="135" spans="1:24" x14ac:dyDescent="0.35">
      <c r="A135" t="s">
        <v>24</v>
      </c>
      <c r="B135" t="s">
        <v>622</v>
      </c>
      <c r="C135" t="s">
        <v>623</v>
      </c>
      <c r="D135" t="s">
        <v>27</v>
      </c>
      <c r="F135" t="s">
        <v>624</v>
      </c>
      <c r="G135" t="s">
        <v>625</v>
      </c>
      <c r="H135" t="s">
        <v>74</v>
      </c>
      <c r="I135" t="s">
        <v>30</v>
      </c>
      <c r="J135" t="s">
        <v>31</v>
      </c>
      <c r="K135" t="s">
        <v>74</v>
      </c>
      <c r="L135" t="s">
        <v>30</v>
      </c>
      <c r="M135" t="s">
        <v>31</v>
      </c>
      <c r="N135" s="1">
        <v>45132.445138888892</v>
      </c>
      <c r="O135" t="s">
        <v>34</v>
      </c>
      <c r="P135" t="s">
        <v>35</v>
      </c>
      <c r="Q135" t="s">
        <v>36</v>
      </c>
      <c r="R135" s="1">
        <v>45159.375</v>
      </c>
      <c r="S135" s="1">
        <v>45163.729166666664</v>
      </c>
      <c r="T135" t="s">
        <v>37</v>
      </c>
      <c r="U135" t="s">
        <v>38</v>
      </c>
      <c r="V135" s="1">
        <v>45132.445138888892</v>
      </c>
      <c r="W135" t="s">
        <v>626</v>
      </c>
      <c r="X135" t="s">
        <v>40</v>
      </c>
    </row>
    <row r="136" spans="1:24" x14ac:dyDescent="0.35">
      <c r="A136" t="s">
        <v>41</v>
      </c>
      <c r="B136" t="s">
        <v>627</v>
      </c>
      <c r="C136" t="s">
        <v>628</v>
      </c>
      <c r="D136" t="s">
        <v>27</v>
      </c>
      <c r="F136" s="2">
        <v>491713340791</v>
      </c>
      <c r="G136" t="s">
        <v>629</v>
      </c>
      <c r="H136" t="s">
        <v>630</v>
      </c>
      <c r="I136" t="s">
        <v>30</v>
      </c>
      <c r="J136" t="s">
        <v>31</v>
      </c>
      <c r="K136" t="s">
        <v>630</v>
      </c>
      <c r="L136" t="s">
        <v>30</v>
      </c>
      <c r="M136" t="s">
        <v>31</v>
      </c>
      <c r="N136" s="1">
        <v>45026.311805555553</v>
      </c>
      <c r="O136" t="s">
        <v>34</v>
      </c>
      <c r="P136" t="s">
        <v>35</v>
      </c>
      <c r="Q136" t="s">
        <v>36</v>
      </c>
      <c r="R136" s="1">
        <v>45159.375</v>
      </c>
      <c r="S136" s="1">
        <v>45163.729166666664</v>
      </c>
      <c r="T136" t="s">
        <v>37</v>
      </c>
      <c r="U136" t="s">
        <v>38</v>
      </c>
      <c r="V136" s="1">
        <v>45124.614583333336</v>
      </c>
      <c r="W136" t="s">
        <v>39</v>
      </c>
      <c r="X136" t="s">
        <v>40</v>
      </c>
    </row>
    <row r="137" spans="1:24" x14ac:dyDescent="0.35">
      <c r="A137" t="s">
        <v>41</v>
      </c>
      <c r="B137" t="s">
        <v>631</v>
      </c>
      <c r="C137" t="s">
        <v>632</v>
      </c>
      <c r="D137" t="s">
        <v>27</v>
      </c>
      <c r="F137">
        <v>46761194068</v>
      </c>
      <c r="G137" t="s">
        <v>633</v>
      </c>
      <c r="H137" t="s">
        <v>634</v>
      </c>
      <c r="I137" t="s">
        <v>30</v>
      </c>
      <c r="J137" t="s">
        <v>31</v>
      </c>
      <c r="K137" t="s">
        <v>634</v>
      </c>
      <c r="L137" t="s">
        <v>30</v>
      </c>
      <c r="M137" t="s">
        <v>31</v>
      </c>
      <c r="N137" s="1">
        <v>45013.85</v>
      </c>
      <c r="O137" t="s">
        <v>34</v>
      </c>
      <c r="P137" t="s">
        <v>35</v>
      </c>
      <c r="Q137" t="s">
        <v>36</v>
      </c>
      <c r="R137" s="1">
        <v>45159.375</v>
      </c>
      <c r="S137" s="1">
        <v>45163.729166666664</v>
      </c>
      <c r="T137" t="s">
        <v>37</v>
      </c>
      <c r="U137" t="s">
        <v>38</v>
      </c>
      <c r="V137" s="1">
        <v>45124.614583333336</v>
      </c>
      <c r="W137" t="s">
        <v>39</v>
      </c>
      <c r="X137" t="s">
        <v>40</v>
      </c>
    </row>
    <row r="138" spans="1:24" x14ac:dyDescent="0.35">
      <c r="A138" t="s">
        <v>41</v>
      </c>
      <c r="B138" t="s">
        <v>635</v>
      </c>
      <c r="C138" t="s">
        <v>636</v>
      </c>
      <c r="D138" t="s">
        <v>27</v>
      </c>
      <c r="F138" s="2">
        <v>15124831190</v>
      </c>
      <c r="G138" t="s">
        <v>637</v>
      </c>
      <c r="H138" t="s">
        <v>154</v>
      </c>
      <c r="I138" t="s">
        <v>30</v>
      </c>
      <c r="J138" t="s">
        <v>31</v>
      </c>
      <c r="K138" t="s">
        <v>154</v>
      </c>
      <c r="L138" t="s">
        <v>30</v>
      </c>
      <c r="M138" t="s">
        <v>31</v>
      </c>
      <c r="N138" s="1">
        <v>44901.689583333333</v>
      </c>
      <c r="O138" t="s">
        <v>34</v>
      </c>
      <c r="P138" t="s">
        <v>35</v>
      </c>
      <c r="Q138" t="s">
        <v>36</v>
      </c>
      <c r="R138" s="1">
        <v>45159.375</v>
      </c>
      <c r="S138" s="1">
        <v>45163.729166666664</v>
      </c>
      <c r="T138" t="s">
        <v>37</v>
      </c>
      <c r="U138" t="s">
        <v>38</v>
      </c>
      <c r="V138" s="1">
        <v>45124.614583333336</v>
      </c>
      <c r="W138" t="s">
        <v>39</v>
      </c>
      <c r="X138" t="s">
        <v>40</v>
      </c>
    </row>
    <row r="139" spans="1:24" x14ac:dyDescent="0.35">
      <c r="A139" t="s">
        <v>41</v>
      </c>
      <c r="B139" t="s">
        <v>638</v>
      </c>
      <c r="C139" t="s">
        <v>639</v>
      </c>
      <c r="D139" t="s">
        <v>27</v>
      </c>
      <c r="F139">
        <v>46107138564</v>
      </c>
      <c r="G139" t="s">
        <v>640</v>
      </c>
      <c r="H139" t="s">
        <v>126</v>
      </c>
      <c r="I139" t="s">
        <v>30</v>
      </c>
      <c r="J139" t="s">
        <v>31</v>
      </c>
      <c r="K139" t="s">
        <v>634</v>
      </c>
      <c r="L139" t="s">
        <v>30</v>
      </c>
      <c r="M139" t="s">
        <v>31</v>
      </c>
      <c r="N139" s="1">
        <v>45147.507638888892</v>
      </c>
      <c r="O139" t="s">
        <v>34</v>
      </c>
      <c r="P139" t="s">
        <v>35</v>
      </c>
      <c r="Q139" t="s">
        <v>36</v>
      </c>
      <c r="R139" s="1">
        <v>45159.375</v>
      </c>
      <c r="S139" s="1">
        <v>45163.729166666664</v>
      </c>
      <c r="T139" t="s">
        <v>37</v>
      </c>
      <c r="U139" t="s">
        <v>38</v>
      </c>
      <c r="V139" s="1">
        <v>45147.509722222225</v>
      </c>
      <c r="W139" t="s">
        <v>641</v>
      </c>
      <c r="X139" t="s">
        <v>40</v>
      </c>
    </row>
    <row r="140" spans="1:24" x14ac:dyDescent="0.35">
      <c r="A140" t="s">
        <v>214</v>
      </c>
      <c r="B140" t="s">
        <v>642</v>
      </c>
      <c r="C140" t="s">
        <v>643</v>
      </c>
      <c r="D140" t="s">
        <v>27</v>
      </c>
      <c r="F140" t="s">
        <v>644</v>
      </c>
      <c r="G140" t="s">
        <v>645</v>
      </c>
      <c r="H140" t="s">
        <v>405</v>
      </c>
      <c r="I140" t="s">
        <v>119</v>
      </c>
      <c r="J140" t="s">
        <v>31</v>
      </c>
      <c r="K140" t="s">
        <v>591</v>
      </c>
      <c r="L140" t="s">
        <v>30</v>
      </c>
      <c r="M140" t="s">
        <v>31</v>
      </c>
      <c r="N140" s="1">
        <v>45079.047222222223</v>
      </c>
      <c r="O140" t="s">
        <v>34</v>
      </c>
      <c r="P140" t="s">
        <v>35</v>
      </c>
      <c r="Q140" t="s">
        <v>36</v>
      </c>
      <c r="R140" s="1">
        <v>45159.375</v>
      </c>
      <c r="S140" s="1">
        <v>45163.729166666664</v>
      </c>
      <c r="T140" t="s">
        <v>37</v>
      </c>
      <c r="U140" t="s">
        <v>38</v>
      </c>
      <c r="V140" s="1">
        <v>45124.614583333336</v>
      </c>
      <c r="W140" t="s">
        <v>39</v>
      </c>
      <c r="X140" t="s">
        <v>40</v>
      </c>
    </row>
    <row r="141" spans="1:24" x14ac:dyDescent="0.35">
      <c r="A141" t="s">
        <v>41</v>
      </c>
      <c r="B141" t="s">
        <v>646</v>
      </c>
      <c r="C141" t="s">
        <v>647</v>
      </c>
      <c r="D141" t="s">
        <v>27</v>
      </c>
      <c r="F141" t="s">
        <v>44</v>
      </c>
      <c r="G141" t="s">
        <v>648</v>
      </c>
      <c r="H141" t="s">
        <v>400</v>
      </c>
      <c r="I141" t="s">
        <v>119</v>
      </c>
      <c r="J141" t="s">
        <v>31</v>
      </c>
      <c r="K141" t="s">
        <v>400</v>
      </c>
      <c r="L141" t="s">
        <v>119</v>
      </c>
      <c r="M141" t="s">
        <v>31</v>
      </c>
      <c r="N141" s="1">
        <v>45088.40902777778</v>
      </c>
      <c r="O141" t="s">
        <v>34</v>
      </c>
      <c r="P141" t="s">
        <v>35</v>
      </c>
      <c r="Q141" t="s">
        <v>36</v>
      </c>
      <c r="R141" s="1">
        <v>45159.375</v>
      </c>
      <c r="S141" s="1">
        <v>45163.729166666664</v>
      </c>
      <c r="T141" t="s">
        <v>37</v>
      </c>
      <c r="U141" t="s">
        <v>38</v>
      </c>
      <c r="V141" s="1">
        <v>45124.614583333336</v>
      </c>
      <c r="W141" t="s">
        <v>39</v>
      </c>
      <c r="X141" t="s">
        <v>40</v>
      </c>
    </row>
    <row r="142" spans="1:24" x14ac:dyDescent="0.35">
      <c r="A142" t="s">
        <v>24</v>
      </c>
      <c r="B142" t="s">
        <v>646</v>
      </c>
      <c r="C142" t="s">
        <v>216</v>
      </c>
      <c r="D142" t="s">
        <v>27</v>
      </c>
      <c r="G142" t="s">
        <v>649</v>
      </c>
      <c r="H142" t="s">
        <v>197</v>
      </c>
      <c r="I142" t="s">
        <v>119</v>
      </c>
      <c r="J142" t="s">
        <v>31</v>
      </c>
      <c r="K142" t="s">
        <v>650</v>
      </c>
      <c r="L142" t="s">
        <v>119</v>
      </c>
      <c r="M142" t="s">
        <v>31</v>
      </c>
      <c r="N142" s="1">
        <v>45139.519444444442</v>
      </c>
      <c r="O142" t="s">
        <v>34</v>
      </c>
      <c r="P142" t="s">
        <v>35</v>
      </c>
      <c r="Q142" t="s">
        <v>36</v>
      </c>
      <c r="R142" s="1">
        <v>45159.375</v>
      </c>
      <c r="S142" s="1">
        <v>45163.729166666664</v>
      </c>
      <c r="T142" t="s">
        <v>37</v>
      </c>
      <c r="U142" t="s">
        <v>38</v>
      </c>
      <c r="V142" s="1">
        <v>45139.519444444442</v>
      </c>
      <c r="W142" t="s">
        <v>651</v>
      </c>
      <c r="X142" t="s">
        <v>40</v>
      </c>
    </row>
    <row r="143" spans="1:24" x14ac:dyDescent="0.35">
      <c r="A143" t="s">
        <v>253</v>
      </c>
      <c r="B143" t="s">
        <v>646</v>
      </c>
      <c r="C143" t="s">
        <v>652</v>
      </c>
      <c r="D143" t="s">
        <v>27</v>
      </c>
      <c r="G143" t="s">
        <v>653</v>
      </c>
      <c r="H143" t="s">
        <v>285</v>
      </c>
      <c r="I143" t="s">
        <v>119</v>
      </c>
      <c r="J143" t="s">
        <v>31</v>
      </c>
      <c r="K143" t="s">
        <v>654</v>
      </c>
      <c r="L143" t="s">
        <v>119</v>
      </c>
      <c r="M143" t="s">
        <v>31</v>
      </c>
      <c r="N143" s="1">
        <v>45127.071527777778</v>
      </c>
      <c r="O143" t="s">
        <v>34</v>
      </c>
      <c r="P143" t="s">
        <v>35</v>
      </c>
      <c r="Q143" t="s">
        <v>36</v>
      </c>
      <c r="R143" s="1">
        <v>45159.375</v>
      </c>
      <c r="S143" s="1">
        <v>45163.729166666664</v>
      </c>
      <c r="T143" t="s">
        <v>37</v>
      </c>
      <c r="U143" t="s">
        <v>38</v>
      </c>
      <c r="V143" s="1">
        <v>45127.071527777778</v>
      </c>
      <c r="W143" t="s">
        <v>655</v>
      </c>
      <c r="X143" t="s">
        <v>40</v>
      </c>
    </row>
    <row r="144" spans="1:24" x14ac:dyDescent="0.35">
      <c r="A144" t="s">
        <v>41</v>
      </c>
      <c r="B144" t="s">
        <v>646</v>
      </c>
      <c r="C144" t="s">
        <v>656</v>
      </c>
      <c r="D144" t="s">
        <v>27</v>
      </c>
      <c r="G144" t="s">
        <v>657</v>
      </c>
      <c r="H144" t="s">
        <v>549</v>
      </c>
      <c r="I144" t="s">
        <v>119</v>
      </c>
      <c r="J144" t="s">
        <v>31</v>
      </c>
      <c r="K144" t="s">
        <v>549</v>
      </c>
      <c r="L144" t="s">
        <v>119</v>
      </c>
      <c r="M144" t="s">
        <v>31</v>
      </c>
      <c r="N144" s="1">
        <v>45134.075694444444</v>
      </c>
      <c r="O144" t="s">
        <v>34</v>
      </c>
      <c r="P144" t="s">
        <v>35</v>
      </c>
      <c r="Q144" t="s">
        <v>36</v>
      </c>
      <c r="R144" s="1">
        <v>45159.375</v>
      </c>
      <c r="S144" s="1">
        <v>45163.729166666664</v>
      </c>
      <c r="T144" t="s">
        <v>37</v>
      </c>
      <c r="U144" t="s">
        <v>38</v>
      </c>
      <c r="V144" s="1">
        <v>45134.075694444444</v>
      </c>
      <c r="W144" t="s">
        <v>658</v>
      </c>
      <c r="X144" t="s">
        <v>40</v>
      </c>
    </row>
    <row r="145" spans="1:24" x14ac:dyDescent="0.35">
      <c r="A145" t="s">
        <v>24</v>
      </c>
      <c r="B145" t="s">
        <v>659</v>
      </c>
      <c r="C145" t="s">
        <v>660</v>
      </c>
      <c r="D145" t="s">
        <v>27</v>
      </c>
      <c r="F145" s="2">
        <v>8618519562312</v>
      </c>
      <c r="G145" t="s">
        <v>661</v>
      </c>
      <c r="H145" t="s">
        <v>662</v>
      </c>
      <c r="I145" t="s">
        <v>119</v>
      </c>
      <c r="J145" t="s">
        <v>31</v>
      </c>
      <c r="K145" t="s">
        <v>534</v>
      </c>
      <c r="L145" t="s">
        <v>30</v>
      </c>
      <c r="M145" t="s">
        <v>31</v>
      </c>
      <c r="N145" s="1">
        <v>45132.411111111112</v>
      </c>
      <c r="O145" t="s">
        <v>34</v>
      </c>
      <c r="P145" t="s">
        <v>35</v>
      </c>
      <c r="Q145" t="s">
        <v>36</v>
      </c>
      <c r="R145" s="1">
        <v>45159.375</v>
      </c>
      <c r="S145" s="1">
        <v>45163.729166666664</v>
      </c>
      <c r="T145" t="s">
        <v>37</v>
      </c>
      <c r="U145" t="s">
        <v>38</v>
      </c>
      <c r="V145" s="1">
        <v>45132.411111111112</v>
      </c>
      <c r="W145" t="s">
        <v>663</v>
      </c>
      <c r="X145" t="s">
        <v>40</v>
      </c>
    </row>
    <row r="146" spans="1:24" x14ac:dyDescent="0.35">
      <c r="A146" t="s">
        <v>41</v>
      </c>
      <c r="B146" t="s">
        <v>646</v>
      </c>
      <c r="C146" t="s">
        <v>664</v>
      </c>
      <c r="D146" t="s">
        <v>27</v>
      </c>
      <c r="F146">
        <f>86-19921020196</f>
        <v>-19921020110</v>
      </c>
      <c r="G146" t="s">
        <v>665</v>
      </c>
      <c r="H146" t="s">
        <v>180</v>
      </c>
      <c r="I146" t="s">
        <v>30</v>
      </c>
      <c r="J146" t="s">
        <v>31</v>
      </c>
      <c r="K146" t="s">
        <v>317</v>
      </c>
      <c r="L146" t="s">
        <v>53</v>
      </c>
      <c r="M146" t="s">
        <v>31</v>
      </c>
      <c r="N146" s="1">
        <v>45152.134722222225</v>
      </c>
      <c r="O146" t="s">
        <v>34</v>
      </c>
      <c r="P146" t="s">
        <v>35</v>
      </c>
      <c r="Q146" t="s">
        <v>36</v>
      </c>
      <c r="R146" s="1">
        <v>45159.375</v>
      </c>
      <c r="S146" s="1">
        <v>45163.729166666664</v>
      </c>
      <c r="T146" t="s">
        <v>37</v>
      </c>
      <c r="U146" t="s">
        <v>38</v>
      </c>
      <c r="V146" s="1">
        <v>45152.134722222225</v>
      </c>
      <c r="W146" t="s">
        <v>666</v>
      </c>
      <c r="X146" t="s">
        <v>40</v>
      </c>
    </row>
    <row r="147" spans="1:24" x14ac:dyDescent="0.35">
      <c r="A147" t="s">
        <v>41</v>
      </c>
      <c r="B147" t="s">
        <v>667</v>
      </c>
      <c r="C147" t="s">
        <v>668</v>
      </c>
      <c r="D147" t="s">
        <v>27</v>
      </c>
      <c r="F147">
        <v>447890439096</v>
      </c>
      <c r="G147" t="s">
        <v>669</v>
      </c>
      <c r="H147" t="s">
        <v>110</v>
      </c>
      <c r="I147" t="s">
        <v>30</v>
      </c>
      <c r="J147" t="s">
        <v>31</v>
      </c>
      <c r="K147" t="s">
        <v>670</v>
      </c>
      <c r="L147" t="s">
        <v>119</v>
      </c>
      <c r="M147" t="s">
        <v>31</v>
      </c>
      <c r="N147" s="1">
        <v>44930.718055555553</v>
      </c>
      <c r="O147" t="s">
        <v>34</v>
      </c>
      <c r="P147" t="s">
        <v>35</v>
      </c>
      <c r="Q147" t="s">
        <v>36</v>
      </c>
      <c r="R147" s="1">
        <v>45159.375</v>
      </c>
      <c r="S147" s="1">
        <v>45163.729166666664</v>
      </c>
      <c r="T147" t="s">
        <v>37</v>
      </c>
      <c r="U147" t="s">
        <v>38</v>
      </c>
      <c r="V147" s="1">
        <v>45124.614583333336</v>
      </c>
      <c r="W147" t="s">
        <v>39</v>
      </c>
      <c r="X147" t="s">
        <v>40</v>
      </c>
    </row>
    <row r="148" spans="1:24" x14ac:dyDescent="0.35">
      <c r="A148" t="s">
        <v>24</v>
      </c>
      <c r="B148" t="s">
        <v>671</v>
      </c>
      <c r="C148" t="s">
        <v>672</v>
      </c>
      <c r="D148" t="s">
        <v>27</v>
      </c>
      <c r="F148">
        <v>861057760624</v>
      </c>
      <c r="G148" t="s">
        <v>673</v>
      </c>
      <c r="H148" t="s">
        <v>186</v>
      </c>
      <c r="I148" t="s">
        <v>53</v>
      </c>
      <c r="J148" t="s">
        <v>31</v>
      </c>
      <c r="K148" t="s">
        <v>674</v>
      </c>
      <c r="L148" t="s">
        <v>30</v>
      </c>
      <c r="M148" t="s">
        <v>31</v>
      </c>
      <c r="N148" s="1">
        <v>45149.967361111114</v>
      </c>
      <c r="O148" t="s">
        <v>34</v>
      </c>
      <c r="P148" t="s">
        <v>35</v>
      </c>
      <c r="Q148" t="s">
        <v>36</v>
      </c>
      <c r="R148" s="1">
        <v>45159.375</v>
      </c>
      <c r="S148" s="1">
        <v>45163.729166666664</v>
      </c>
      <c r="T148" t="s">
        <v>37</v>
      </c>
      <c r="U148" t="s">
        <v>38</v>
      </c>
      <c r="V148" s="1">
        <v>45149.967361111114</v>
      </c>
      <c r="W148" t="s">
        <v>675</v>
      </c>
      <c r="X148" t="s">
        <v>40</v>
      </c>
    </row>
    <row r="149" spans="1:24" x14ac:dyDescent="0.35">
      <c r="A149" t="s">
        <v>214</v>
      </c>
      <c r="B149" t="s">
        <v>671</v>
      </c>
      <c r="C149" t="s">
        <v>676</v>
      </c>
      <c r="D149" t="s">
        <v>27</v>
      </c>
      <c r="F149" s="2">
        <v>861060612094</v>
      </c>
      <c r="G149" t="s">
        <v>677</v>
      </c>
      <c r="H149" t="s">
        <v>678</v>
      </c>
      <c r="I149" t="s">
        <v>30</v>
      </c>
      <c r="J149" t="s">
        <v>31</v>
      </c>
      <c r="K149" t="s">
        <v>679</v>
      </c>
      <c r="L149" t="s">
        <v>30</v>
      </c>
      <c r="M149" t="s">
        <v>31</v>
      </c>
      <c r="N149" s="1">
        <v>45146.277777777781</v>
      </c>
      <c r="O149" t="s">
        <v>34</v>
      </c>
      <c r="P149" t="s">
        <v>35</v>
      </c>
      <c r="Q149" t="s">
        <v>36</v>
      </c>
      <c r="R149" s="1">
        <v>45159.375</v>
      </c>
      <c r="S149" s="1">
        <v>45163.729166666664</v>
      </c>
      <c r="T149" t="s">
        <v>37</v>
      </c>
      <c r="U149" t="s">
        <v>38</v>
      </c>
      <c r="V149" s="1">
        <v>45146.277777777781</v>
      </c>
      <c r="W149" t="s">
        <v>680</v>
      </c>
      <c r="X149" t="s">
        <v>40</v>
      </c>
    </row>
    <row r="150" spans="1:24" x14ac:dyDescent="0.35">
      <c r="A150" t="s">
        <v>41</v>
      </c>
      <c r="B150" t="s">
        <v>246</v>
      </c>
      <c r="C150" t="s">
        <v>681</v>
      </c>
      <c r="D150" t="s">
        <v>27</v>
      </c>
      <c r="F150">
        <f>86-755-26776549</f>
        <v>-26777218</v>
      </c>
      <c r="G150" t="s">
        <v>682</v>
      </c>
      <c r="H150" t="s">
        <v>261</v>
      </c>
      <c r="I150" t="s">
        <v>30</v>
      </c>
      <c r="J150" t="s">
        <v>31</v>
      </c>
      <c r="K150" t="s">
        <v>683</v>
      </c>
      <c r="L150" t="s">
        <v>119</v>
      </c>
      <c r="M150" t="s">
        <v>31</v>
      </c>
      <c r="N150" s="1">
        <v>45125.090277777781</v>
      </c>
      <c r="O150" t="s">
        <v>80</v>
      </c>
      <c r="P150" t="s">
        <v>35</v>
      </c>
      <c r="Q150" t="s">
        <v>36</v>
      </c>
      <c r="R150" s="1">
        <v>45159.375</v>
      </c>
      <c r="S150" s="1">
        <v>45163.729166666664</v>
      </c>
      <c r="T150" t="s">
        <v>37</v>
      </c>
      <c r="U150" t="s">
        <v>38</v>
      </c>
      <c r="V150" s="1">
        <v>45125.090277777781</v>
      </c>
      <c r="W150" t="s">
        <v>684</v>
      </c>
      <c r="X150" t="s">
        <v>40</v>
      </c>
    </row>
    <row r="151" spans="1:24" x14ac:dyDescent="0.35">
      <c r="A151" t="s">
        <v>214</v>
      </c>
      <c r="B151" t="s">
        <v>685</v>
      </c>
      <c r="C151" t="s">
        <v>686</v>
      </c>
      <c r="D151" t="s">
        <v>27</v>
      </c>
      <c r="F151">
        <v>17248936264</v>
      </c>
      <c r="G151" t="s">
        <v>687</v>
      </c>
      <c r="H151" t="s">
        <v>688</v>
      </c>
      <c r="I151" t="s">
        <v>53</v>
      </c>
      <c r="J151" t="s">
        <v>31</v>
      </c>
      <c r="K151" t="s">
        <v>688</v>
      </c>
      <c r="L151" t="s">
        <v>53</v>
      </c>
      <c r="M151" t="s">
        <v>31</v>
      </c>
      <c r="N151" s="1">
        <v>44980.048611111109</v>
      </c>
      <c r="O151" t="s">
        <v>34</v>
      </c>
      <c r="P151" t="s">
        <v>35</v>
      </c>
      <c r="Q151" t="s">
        <v>36</v>
      </c>
      <c r="R151" s="1">
        <v>45159.375</v>
      </c>
      <c r="S151" s="1">
        <v>45163.729166666664</v>
      </c>
      <c r="T151" t="s">
        <v>37</v>
      </c>
      <c r="U151" t="s">
        <v>38</v>
      </c>
      <c r="V151" s="1">
        <v>45124.614583333336</v>
      </c>
      <c r="W151" t="s">
        <v>39</v>
      </c>
      <c r="X151" t="s">
        <v>40</v>
      </c>
    </row>
    <row r="152" spans="1:24" x14ac:dyDescent="0.35">
      <c r="A152" t="s">
        <v>24</v>
      </c>
      <c r="B152" t="s">
        <v>689</v>
      </c>
      <c r="C152" t="s">
        <v>690</v>
      </c>
      <c r="D152" t="s">
        <v>27</v>
      </c>
      <c r="F152" t="s">
        <v>691</v>
      </c>
      <c r="G152" t="s">
        <v>692</v>
      </c>
      <c r="H152" t="s">
        <v>693</v>
      </c>
      <c r="I152" t="s">
        <v>47</v>
      </c>
      <c r="J152" t="s">
        <v>31</v>
      </c>
      <c r="K152" t="s">
        <v>694</v>
      </c>
      <c r="L152" t="s">
        <v>48</v>
      </c>
      <c r="M152" t="s">
        <v>31</v>
      </c>
      <c r="N152" s="1">
        <v>45142.269444444442</v>
      </c>
      <c r="O152" t="s">
        <v>34</v>
      </c>
      <c r="P152" t="s">
        <v>35</v>
      </c>
      <c r="Q152" t="s">
        <v>36</v>
      </c>
      <c r="R152" s="1">
        <v>45159.375</v>
      </c>
      <c r="S152" s="1">
        <v>45163.729166666664</v>
      </c>
      <c r="T152" t="s">
        <v>37</v>
      </c>
      <c r="U152" t="s">
        <v>38</v>
      </c>
      <c r="V152" s="1">
        <v>45142.269444444442</v>
      </c>
      <c r="W152" t="s">
        <v>695</v>
      </c>
      <c r="X152" t="s">
        <v>40</v>
      </c>
    </row>
    <row r="153" spans="1:24" x14ac:dyDescent="0.35">
      <c r="A153" t="s">
        <v>41</v>
      </c>
      <c r="B153" t="s">
        <v>696</v>
      </c>
      <c r="C153" t="s">
        <v>697</v>
      </c>
      <c r="D153" t="s">
        <v>27</v>
      </c>
      <c r="F153" t="s">
        <v>698</v>
      </c>
      <c r="G153" t="s">
        <v>699</v>
      </c>
      <c r="H153" t="s">
        <v>700</v>
      </c>
      <c r="I153" t="s">
        <v>53</v>
      </c>
      <c r="J153" t="s">
        <v>31</v>
      </c>
      <c r="K153" t="s">
        <v>700</v>
      </c>
      <c r="L153" t="s">
        <v>53</v>
      </c>
      <c r="M153" t="s">
        <v>31</v>
      </c>
      <c r="N153" s="1">
        <v>45126.890972222223</v>
      </c>
      <c r="O153" t="s">
        <v>80</v>
      </c>
      <c r="P153" t="s">
        <v>35</v>
      </c>
      <c r="Q153" t="s">
        <v>36</v>
      </c>
      <c r="R153" s="1">
        <v>45159.375</v>
      </c>
      <c r="S153" s="1">
        <v>45163.729166666664</v>
      </c>
      <c r="T153" t="s">
        <v>37</v>
      </c>
      <c r="U153" t="s">
        <v>38</v>
      </c>
      <c r="V153" s="1">
        <v>45126.890972222223</v>
      </c>
      <c r="W153" t="s">
        <v>701</v>
      </c>
      <c r="X153" t="s">
        <v>40</v>
      </c>
    </row>
    <row r="154" spans="1:24" x14ac:dyDescent="0.35">
      <c r="A154" t="s">
        <v>24</v>
      </c>
      <c r="B154" t="s">
        <v>702</v>
      </c>
      <c r="C154" t="s">
        <v>703</v>
      </c>
      <c r="D154" t="s">
        <v>27</v>
      </c>
      <c r="G154" t="s">
        <v>704</v>
      </c>
      <c r="H154" t="s">
        <v>334</v>
      </c>
      <c r="I154" t="s">
        <v>30</v>
      </c>
      <c r="J154" t="s">
        <v>31</v>
      </c>
      <c r="K154" t="s">
        <v>334</v>
      </c>
      <c r="L154" t="s">
        <v>30</v>
      </c>
      <c r="M154" t="s">
        <v>31</v>
      </c>
      <c r="N154" s="1">
        <v>45077.361111111109</v>
      </c>
      <c r="O154" t="s">
        <v>34</v>
      </c>
      <c r="P154" t="s">
        <v>35</v>
      </c>
      <c r="Q154" t="s">
        <v>36</v>
      </c>
      <c r="R154" s="1">
        <v>45159.375</v>
      </c>
      <c r="S154" s="1">
        <v>45163.729166666664</v>
      </c>
      <c r="T154" t="s">
        <v>37</v>
      </c>
      <c r="U154" t="s">
        <v>38</v>
      </c>
      <c r="V154" s="1">
        <v>45124.614583333336</v>
      </c>
      <c r="W154" t="s">
        <v>39</v>
      </c>
      <c r="X154" t="s">
        <v>40</v>
      </c>
    </row>
    <row r="155" spans="1:24" x14ac:dyDescent="0.35">
      <c r="A155" t="s">
        <v>41</v>
      </c>
      <c r="B155" t="s">
        <v>705</v>
      </c>
      <c r="C155" t="s">
        <v>706</v>
      </c>
      <c r="D155" t="s">
        <v>27</v>
      </c>
      <c r="F155" t="s">
        <v>707</v>
      </c>
      <c r="G155" t="s">
        <v>708</v>
      </c>
      <c r="H155" t="s">
        <v>106</v>
      </c>
      <c r="I155" t="s">
        <v>47</v>
      </c>
      <c r="J155" t="s">
        <v>31</v>
      </c>
      <c r="K155" t="s">
        <v>106</v>
      </c>
      <c r="L155" t="s">
        <v>47</v>
      </c>
      <c r="M155" t="s">
        <v>31</v>
      </c>
      <c r="N155" s="1">
        <v>44984.625694444447</v>
      </c>
      <c r="O155" t="s">
        <v>34</v>
      </c>
      <c r="P155" t="s">
        <v>35</v>
      </c>
      <c r="Q155" t="s">
        <v>36</v>
      </c>
      <c r="R155" s="1">
        <v>45159.375</v>
      </c>
      <c r="S155" s="1">
        <v>45163.729166666664</v>
      </c>
      <c r="T155" t="s">
        <v>37</v>
      </c>
      <c r="U155" t="s">
        <v>38</v>
      </c>
      <c r="V155" s="1">
        <v>45124.614583333336</v>
      </c>
      <c r="W155" t="s">
        <v>39</v>
      </c>
      <c r="X155" t="s">
        <v>40</v>
      </c>
    </row>
    <row r="156" spans="1:24" x14ac:dyDescent="0.35">
      <c r="A156" t="s">
        <v>24</v>
      </c>
      <c r="B156" t="s">
        <v>709</v>
      </c>
      <c r="C156" t="s">
        <v>710</v>
      </c>
      <c r="D156" t="s">
        <v>27</v>
      </c>
      <c r="G156" t="s">
        <v>711</v>
      </c>
      <c r="H156" t="s">
        <v>570</v>
      </c>
      <c r="I156" t="s">
        <v>30</v>
      </c>
      <c r="J156" t="s">
        <v>31</v>
      </c>
      <c r="K156" t="s">
        <v>570</v>
      </c>
      <c r="L156" t="s">
        <v>30</v>
      </c>
      <c r="M156" t="s">
        <v>31</v>
      </c>
      <c r="N156" s="1">
        <v>45148.090277777781</v>
      </c>
      <c r="O156" t="s">
        <v>34</v>
      </c>
      <c r="P156" t="s">
        <v>35</v>
      </c>
      <c r="Q156" t="s">
        <v>36</v>
      </c>
      <c r="R156" s="1">
        <v>45159.375</v>
      </c>
      <c r="S156" s="1">
        <v>45163.729166666664</v>
      </c>
      <c r="T156" t="s">
        <v>37</v>
      </c>
      <c r="U156" t="s">
        <v>38</v>
      </c>
      <c r="V156" s="1">
        <v>45148.090277777781</v>
      </c>
      <c r="W156" t="s">
        <v>712</v>
      </c>
      <c r="X156" t="s">
        <v>40</v>
      </c>
    </row>
    <row r="157" spans="1:24" x14ac:dyDescent="0.35">
      <c r="A157" t="s">
        <v>41</v>
      </c>
      <c r="B157" t="s">
        <v>713</v>
      </c>
      <c r="C157" t="s">
        <v>714</v>
      </c>
      <c r="D157" t="s">
        <v>27</v>
      </c>
      <c r="G157" t="s">
        <v>715</v>
      </c>
      <c r="H157" t="s">
        <v>716</v>
      </c>
      <c r="I157" t="s">
        <v>119</v>
      </c>
      <c r="J157" t="s">
        <v>31</v>
      </c>
      <c r="K157" t="s">
        <v>716</v>
      </c>
      <c r="L157" t="s">
        <v>119</v>
      </c>
      <c r="M157" t="s">
        <v>31</v>
      </c>
      <c r="N157" s="1">
        <v>45147.324305555558</v>
      </c>
      <c r="O157" t="s">
        <v>80</v>
      </c>
      <c r="P157" t="s">
        <v>35</v>
      </c>
      <c r="Q157" t="s">
        <v>36</v>
      </c>
      <c r="R157" s="1">
        <v>45159.375</v>
      </c>
      <c r="S157" s="1">
        <v>45163.729166666664</v>
      </c>
      <c r="T157" t="s">
        <v>37</v>
      </c>
      <c r="U157" t="s">
        <v>38</v>
      </c>
      <c r="V157" s="1">
        <v>45147.324305555558</v>
      </c>
      <c r="W157" t="s">
        <v>717</v>
      </c>
      <c r="X157" t="s">
        <v>40</v>
      </c>
    </row>
    <row r="158" spans="1:24" x14ac:dyDescent="0.35">
      <c r="A158" t="s">
        <v>24</v>
      </c>
      <c r="B158" t="s">
        <v>718</v>
      </c>
      <c r="C158" t="s">
        <v>719</v>
      </c>
      <c r="D158" t="s">
        <v>27</v>
      </c>
      <c r="F158" t="s">
        <v>44</v>
      </c>
      <c r="G158" t="s">
        <v>720</v>
      </c>
      <c r="H158" t="s">
        <v>396</v>
      </c>
      <c r="I158" t="s">
        <v>30</v>
      </c>
      <c r="J158" t="s">
        <v>31</v>
      </c>
      <c r="K158" t="s">
        <v>721</v>
      </c>
      <c r="L158" t="s">
        <v>30</v>
      </c>
      <c r="M158" t="s">
        <v>31</v>
      </c>
      <c r="N158" s="1">
        <v>45140.758333333331</v>
      </c>
      <c r="O158" t="s">
        <v>34</v>
      </c>
      <c r="P158" t="s">
        <v>35</v>
      </c>
      <c r="Q158" t="s">
        <v>36</v>
      </c>
      <c r="R158" s="1">
        <v>45159.375</v>
      </c>
      <c r="S158" s="1">
        <v>45163.729166666664</v>
      </c>
      <c r="T158" t="s">
        <v>37</v>
      </c>
      <c r="U158" t="s">
        <v>38</v>
      </c>
      <c r="V158" s="1">
        <v>45140.758333333331</v>
      </c>
      <c r="W158" t="s">
        <v>722</v>
      </c>
      <c r="X158" t="s">
        <v>40</v>
      </c>
    </row>
    <row r="159" spans="1:24" x14ac:dyDescent="0.35">
      <c r="A159" t="s">
        <v>24</v>
      </c>
      <c r="B159" t="s">
        <v>723</v>
      </c>
      <c r="C159" t="s">
        <v>724</v>
      </c>
      <c r="D159" t="s">
        <v>27</v>
      </c>
      <c r="F159" s="2">
        <v>491713340791</v>
      </c>
      <c r="G159" t="s">
        <v>725</v>
      </c>
      <c r="H159" t="s">
        <v>726</v>
      </c>
      <c r="I159" t="s">
        <v>30</v>
      </c>
      <c r="J159" t="s">
        <v>31</v>
      </c>
      <c r="K159" t="s">
        <v>726</v>
      </c>
      <c r="L159" t="s">
        <v>30</v>
      </c>
      <c r="M159" t="s">
        <v>31</v>
      </c>
      <c r="N159" s="1">
        <v>45139.477083333331</v>
      </c>
      <c r="O159" t="s">
        <v>34</v>
      </c>
      <c r="P159" t="s">
        <v>35</v>
      </c>
      <c r="Q159" t="s">
        <v>36</v>
      </c>
      <c r="R159" s="1">
        <v>45159.375</v>
      </c>
      <c r="S159" s="1">
        <v>45163.729166666664</v>
      </c>
      <c r="T159" t="s">
        <v>37</v>
      </c>
      <c r="U159" t="s">
        <v>38</v>
      </c>
      <c r="V159" s="1">
        <v>45139.477083333331</v>
      </c>
      <c r="W159" t="s">
        <v>727</v>
      </c>
      <c r="X159" t="s">
        <v>40</v>
      </c>
    </row>
    <row r="160" spans="1:24" x14ac:dyDescent="0.35">
      <c r="A160" t="s">
        <v>24</v>
      </c>
      <c r="B160" t="s">
        <v>728</v>
      </c>
      <c r="C160" t="s">
        <v>729</v>
      </c>
      <c r="D160" t="s">
        <v>27</v>
      </c>
      <c r="F160" t="s">
        <v>730</v>
      </c>
      <c r="G160" t="s">
        <v>731</v>
      </c>
      <c r="H160" t="s">
        <v>507</v>
      </c>
      <c r="I160" t="s">
        <v>30</v>
      </c>
      <c r="J160" t="s">
        <v>31</v>
      </c>
      <c r="K160" t="s">
        <v>507</v>
      </c>
      <c r="L160" t="s">
        <v>30</v>
      </c>
      <c r="M160" t="s">
        <v>31</v>
      </c>
      <c r="N160" s="1">
        <v>45076.906944444447</v>
      </c>
      <c r="O160" t="s">
        <v>34</v>
      </c>
      <c r="P160" t="s">
        <v>35</v>
      </c>
      <c r="Q160" t="s">
        <v>36</v>
      </c>
      <c r="R160" s="1">
        <v>45159.375</v>
      </c>
      <c r="S160" s="1">
        <v>45163.729166666664</v>
      </c>
      <c r="T160" t="s">
        <v>37</v>
      </c>
      <c r="U160" t="s">
        <v>38</v>
      </c>
      <c r="V160" s="1">
        <v>45124.614583333336</v>
      </c>
      <c r="W160" t="s">
        <v>39</v>
      </c>
      <c r="X160" t="s">
        <v>40</v>
      </c>
    </row>
    <row r="161" spans="1:24" x14ac:dyDescent="0.35">
      <c r="A161" t="s">
        <v>41</v>
      </c>
      <c r="B161" t="s">
        <v>732</v>
      </c>
      <c r="C161" t="s">
        <v>733</v>
      </c>
      <c r="D161" t="s">
        <v>518</v>
      </c>
      <c r="F161" t="s">
        <v>734</v>
      </c>
      <c r="G161" t="s">
        <v>735</v>
      </c>
      <c r="H161" t="s">
        <v>30</v>
      </c>
      <c r="I161" t="s">
        <v>30</v>
      </c>
      <c r="J161" t="s">
        <v>521</v>
      </c>
      <c r="K161" t="s">
        <v>30</v>
      </c>
      <c r="L161" t="s">
        <v>30</v>
      </c>
      <c r="M161" t="s">
        <v>521</v>
      </c>
      <c r="N161" s="1">
        <v>45112.394444444442</v>
      </c>
      <c r="O161" t="s">
        <v>34</v>
      </c>
      <c r="P161" t="s">
        <v>35</v>
      </c>
      <c r="Q161" t="s">
        <v>36</v>
      </c>
      <c r="R161" s="1">
        <v>45159.375</v>
      </c>
      <c r="S161" s="1">
        <v>45163.729166666664</v>
      </c>
      <c r="T161" t="s">
        <v>37</v>
      </c>
      <c r="U161" t="s">
        <v>38</v>
      </c>
      <c r="V161" s="1">
        <v>45124.614583333336</v>
      </c>
      <c r="W161" t="s">
        <v>39</v>
      </c>
      <c r="X161" t="s">
        <v>40</v>
      </c>
    </row>
    <row r="162" spans="1:24" x14ac:dyDescent="0.35">
      <c r="A162" t="s">
        <v>41</v>
      </c>
      <c r="B162" t="s">
        <v>736</v>
      </c>
      <c r="C162" t="s">
        <v>737</v>
      </c>
      <c r="D162" t="s">
        <v>27</v>
      </c>
      <c r="G162" t="s">
        <v>738</v>
      </c>
      <c r="H162" t="s">
        <v>693</v>
      </c>
      <c r="I162" t="s">
        <v>47</v>
      </c>
      <c r="J162" t="s">
        <v>31</v>
      </c>
      <c r="K162" t="s">
        <v>693</v>
      </c>
      <c r="L162" t="s">
        <v>47</v>
      </c>
      <c r="M162" t="s">
        <v>31</v>
      </c>
      <c r="N162" s="1">
        <v>45146.334722222222</v>
      </c>
      <c r="O162" t="s">
        <v>34</v>
      </c>
      <c r="P162" t="s">
        <v>35</v>
      </c>
      <c r="Q162" t="s">
        <v>36</v>
      </c>
      <c r="R162" s="1">
        <v>45159.375</v>
      </c>
      <c r="S162" s="1">
        <v>45163.729166666664</v>
      </c>
      <c r="T162" t="s">
        <v>37</v>
      </c>
      <c r="U162" t="s">
        <v>38</v>
      </c>
      <c r="V162" s="1">
        <v>45146.334722222222</v>
      </c>
      <c r="W162" t="s">
        <v>739</v>
      </c>
      <c r="X162" t="s">
        <v>40</v>
      </c>
    </row>
    <row r="163" spans="1:24" x14ac:dyDescent="0.35">
      <c r="A163" t="s">
        <v>41</v>
      </c>
      <c r="B163" t="s">
        <v>740</v>
      </c>
      <c r="C163" t="s">
        <v>741</v>
      </c>
      <c r="D163" t="s">
        <v>27</v>
      </c>
      <c r="F163" t="s">
        <v>44</v>
      </c>
      <c r="G163" t="s">
        <v>742</v>
      </c>
      <c r="H163" t="s">
        <v>106</v>
      </c>
      <c r="I163" t="s">
        <v>47</v>
      </c>
      <c r="J163" t="s">
        <v>31</v>
      </c>
      <c r="K163" t="s">
        <v>106</v>
      </c>
      <c r="L163" t="s">
        <v>47</v>
      </c>
      <c r="M163" t="s">
        <v>31</v>
      </c>
      <c r="N163" s="1">
        <v>45003.580555555556</v>
      </c>
      <c r="O163" t="s">
        <v>34</v>
      </c>
      <c r="P163" t="s">
        <v>35</v>
      </c>
      <c r="Q163" t="s">
        <v>36</v>
      </c>
      <c r="R163" s="1">
        <v>45159.375</v>
      </c>
      <c r="S163" s="1">
        <v>45163.729166666664</v>
      </c>
      <c r="T163" t="s">
        <v>37</v>
      </c>
      <c r="U163" t="s">
        <v>38</v>
      </c>
      <c r="V163" s="1">
        <v>45124.614583333336</v>
      </c>
      <c r="W163" t="s">
        <v>39</v>
      </c>
      <c r="X163" t="s">
        <v>40</v>
      </c>
    </row>
    <row r="164" spans="1:24" x14ac:dyDescent="0.35">
      <c r="A164" t="s">
        <v>41</v>
      </c>
      <c r="B164" t="s">
        <v>743</v>
      </c>
      <c r="C164" t="s">
        <v>134</v>
      </c>
      <c r="D164" t="s">
        <v>27</v>
      </c>
      <c r="F164" s="2">
        <v>491707869957</v>
      </c>
      <c r="G164" t="s">
        <v>744</v>
      </c>
      <c r="H164" t="s">
        <v>74</v>
      </c>
      <c r="I164" t="s">
        <v>30</v>
      </c>
      <c r="J164" t="s">
        <v>31</v>
      </c>
      <c r="K164" t="s">
        <v>74</v>
      </c>
      <c r="L164" t="s">
        <v>30</v>
      </c>
      <c r="M164" t="s">
        <v>31</v>
      </c>
      <c r="N164" s="1">
        <v>45149.579861111109</v>
      </c>
      <c r="O164" t="s">
        <v>34</v>
      </c>
      <c r="P164" t="s">
        <v>35</v>
      </c>
      <c r="Q164" t="s">
        <v>36</v>
      </c>
      <c r="R164" s="1">
        <v>45159.375</v>
      </c>
      <c r="S164" s="1">
        <v>45163.729166666664</v>
      </c>
      <c r="T164" t="s">
        <v>37</v>
      </c>
      <c r="U164" t="s">
        <v>38</v>
      </c>
      <c r="V164" s="1">
        <v>45149.579861111109</v>
      </c>
      <c r="W164" t="s">
        <v>745</v>
      </c>
      <c r="X164" t="s">
        <v>40</v>
      </c>
    </row>
    <row r="165" spans="1:24" x14ac:dyDescent="0.35">
      <c r="A165" t="s">
        <v>41</v>
      </c>
      <c r="B165" t="s">
        <v>746</v>
      </c>
      <c r="C165" t="s">
        <v>747</v>
      </c>
      <c r="D165" t="s">
        <v>27</v>
      </c>
      <c r="G165" t="s">
        <v>748</v>
      </c>
      <c r="H165" t="s">
        <v>749</v>
      </c>
      <c r="I165" t="s">
        <v>30</v>
      </c>
      <c r="J165" t="s">
        <v>31</v>
      </c>
      <c r="K165" t="s">
        <v>749</v>
      </c>
      <c r="L165" t="s">
        <v>30</v>
      </c>
      <c r="M165" t="s">
        <v>31</v>
      </c>
      <c r="N165" s="1">
        <v>45072.102083333331</v>
      </c>
      <c r="O165" t="s">
        <v>34</v>
      </c>
      <c r="P165" t="s">
        <v>35</v>
      </c>
      <c r="Q165" t="s">
        <v>36</v>
      </c>
      <c r="R165" s="1">
        <v>45159.375</v>
      </c>
      <c r="S165" s="1">
        <v>45163.729166666664</v>
      </c>
      <c r="T165" t="s">
        <v>37</v>
      </c>
      <c r="U165" t="s">
        <v>38</v>
      </c>
      <c r="V165" s="1">
        <v>45124.614583333336</v>
      </c>
      <c r="W165" t="s">
        <v>39</v>
      </c>
      <c r="X165" t="s">
        <v>40</v>
      </c>
    </row>
    <row r="166" spans="1:24" x14ac:dyDescent="0.35">
      <c r="A166" t="s">
        <v>41</v>
      </c>
      <c r="B166" t="s">
        <v>750</v>
      </c>
      <c r="C166" t="s">
        <v>751</v>
      </c>
      <c r="D166" t="s">
        <v>27</v>
      </c>
      <c r="G166" t="s">
        <v>752</v>
      </c>
      <c r="H166" t="s">
        <v>753</v>
      </c>
      <c r="I166" t="s">
        <v>70</v>
      </c>
      <c r="J166" t="s">
        <v>31</v>
      </c>
      <c r="K166" t="s">
        <v>753</v>
      </c>
      <c r="L166" t="s">
        <v>70</v>
      </c>
      <c r="M166" t="s">
        <v>31</v>
      </c>
      <c r="N166" s="1">
        <v>45110.283333333333</v>
      </c>
      <c r="O166" t="s">
        <v>34</v>
      </c>
      <c r="P166" t="s">
        <v>35</v>
      </c>
      <c r="Q166" t="s">
        <v>36</v>
      </c>
      <c r="R166" s="1">
        <v>45159.375</v>
      </c>
      <c r="S166" s="1">
        <v>45163.729166666664</v>
      </c>
      <c r="T166" t="s">
        <v>37</v>
      </c>
      <c r="U166" t="s">
        <v>38</v>
      </c>
      <c r="V166" s="1">
        <v>45124.614583333336</v>
      </c>
      <c r="W166" t="s">
        <v>39</v>
      </c>
      <c r="X166" t="s">
        <v>40</v>
      </c>
    </row>
    <row r="167" spans="1:24" x14ac:dyDescent="0.35">
      <c r="A167" t="s">
        <v>41</v>
      </c>
      <c r="B167" t="s">
        <v>750</v>
      </c>
      <c r="C167" t="s">
        <v>754</v>
      </c>
      <c r="D167" t="s">
        <v>27</v>
      </c>
      <c r="F167">
        <v>8613911037638</v>
      </c>
      <c r="G167" t="s">
        <v>755</v>
      </c>
      <c r="H167" t="s">
        <v>549</v>
      </c>
      <c r="I167" t="s">
        <v>119</v>
      </c>
      <c r="J167" t="s">
        <v>31</v>
      </c>
      <c r="K167" t="s">
        <v>756</v>
      </c>
      <c r="L167" t="s">
        <v>119</v>
      </c>
      <c r="M167" t="s">
        <v>31</v>
      </c>
      <c r="N167" s="1">
        <v>45128.453472222223</v>
      </c>
      <c r="O167" t="s">
        <v>34</v>
      </c>
      <c r="P167" t="s">
        <v>35</v>
      </c>
      <c r="Q167" t="s">
        <v>36</v>
      </c>
      <c r="R167" s="1">
        <v>45159.375</v>
      </c>
      <c r="S167" s="1">
        <v>45163.729166666664</v>
      </c>
      <c r="T167" t="s">
        <v>37</v>
      </c>
      <c r="U167" t="s">
        <v>38</v>
      </c>
      <c r="V167" s="1">
        <v>45128.453472222223</v>
      </c>
      <c r="W167" t="s">
        <v>757</v>
      </c>
      <c r="X167" t="s">
        <v>40</v>
      </c>
    </row>
    <row r="168" spans="1:24" x14ac:dyDescent="0.35">
      <c r="A168" t="s">
        <v>24</v>
      </c>
      <c r="B168" t="s">
        <v>758</v>
      </c>
      <c r="C168" t="s">
        <v>759</v>
      </c>
      <c r="D168" t="s">
        <v>27</v>
      </c>
      <c r="F168" t="s">
        <v>44</v>
      </c>
      <c r="G168" t="s">
        <v>760</v>
      </c>
      <c r="H168" t="s">
        <v>761</v>
      </c>
      <c r="I168" t="s">
        <v>119</v>
      </c>
      <c r="J168" t="s">
        <v>31</v>
      </c>
      <c r="K168" t="s">
        <v>761</v>
      </c>
      <c r="L168" t="s">
        <v>119</v>
      </c>
      <c r="M168" t="s">
        <v>31</v>
      </c>
      <c r="N168" s="1">
        <v>45027.998611111114</v>
      </c>
      <c r="O168" t="s">
        <v>34</v>
      </c>
      <c r="P168" t="s">
        <v>35</v>
      </c>
      <c r="Q168" t="s">
        <v>36</v>
      </c>
      <c r="R168" s="1">
        <v>45159.375</v>
      </c>
      <c r="S168" s="1">
        <v>45163.729166666664</v>
      </c>
      <c r="T168" t="s">
        <v>37</v>
      </c>
      <c r="U168" t="s">
        <v>38</v>
      </c>
      <c r="V168" s="1">
        <v>45124.614583333336</v>
      </c>
      <c r="W168" t="s">
        <v>39</v>
      </c>
      <c r="X168" t="s">
        <v>40</v>
      </c>
    </row>
    <row r="169" spans="1:24" x14ac:dyDescent="0.35">
      <c r="A169" t="s">
        <v>41</v>
      </c>
      <c r="B169" t="s">
        <v>762</v>
      </c>
      <c r="C169" t="s">
        <v>763</v>
      </c>
      <c r="D169" t="s">
        <v>27</v>
      </c>
      <c r="G169" t="s">
        <v>764</v>
      </c>
      <c r="H169" t="s">
        <v>765</v>
      </c>
      <c r="I169" t="s">
        <v>119</v>
      </c>
      <c r="J169" t="s">
        <v>31</v>
      </c>
      <c r="K169" t="s">
        <v>766</v>
      </c>
      <c r="L169" t="s">
        <v>70</v>
      </c>
      <c r="M169" t="s">
        <v>31</v>
      </c>
      <c r="N169" s="1">
        <v>45130.119444444441</v>
      </c>
      <c r="O169" t="s">
        <v>80</v>
      </c>
      <c r="P169" t="s">
        <v>35</v>
      </c>
      <c r="Q169" t="s">
        <v>36</v>
      </c>
      <c r="R169" s="1">
        <v>45159.375</v>
      </c>
      <c r="S169" s="1">
        <v>45163.729166666664</v>
      </c>
      <c r="T169" t="s">
        <v>37</v>
      </c>
      <c r="U169" t="s">
        <v>38</v>
      </c>
      <c r="V169" s="1">
        <v>45130.119444444441</v>
      </c>
      <c r="W169" t="s">
        <v>767</v>
      </c>
      <c r="X169" t="s">
        <v>40</v>
      </c>
    </row>
    <row r="170" spans="1:24" x14ac:dyDescent="0.35">
      <c r="A170" t="s">
        <v>41</v>
      </c>
      <c r="B170" t="s">
        <v>762</v>
      </c>
      <c r="C170" t="s">
        <v>768</v>
      </c>
      <c r="D170" t="s">
        <v>27</v>
      </c>
      <c r="F170">
        <v>866921366676</v>
      </c>
      <c r="G170" t="s">
        <v>769</v>
      </c>
      <c r="H170" t="s">
        <v>770</v>
      </c>
      <c r="I170" t="s">
        <v>30</v>
      </c>
      <c r="J170" t="s">
        <v>31</v>
      </c>
      <c r="K170" t="s">
        <v>770</v>
      </c>
      <c r="L170" t="s">
        <v>30</v>
      </c>
      <c r="M170" t="s">
        <v>31</v>
      </c>
      <c r="N170" s="1">
        <v>45149.67083333333</v>
      </c>
      <c r="O170" t="s">
        <v>34</v>
      </c>
      <c r="P170" t="s">
        <v>35</v>
      </c>
      <c r="Q170" t="s">
        <v>36</v>
      </c>
      <c r="R170" s="1">
        <v>45159.375</v>
      </c>
      <c r="S170" s="1">
        <v>45163.729166666664</v>
      </c>
      <c r="T170" t="s">
        <v>37</v>
      </c>
      <c r="U170" t="s">
        <v>38</v>
      </c>
      <c r="V170" s="1">
        <v>45149.67083333333</v>
      </c>
      <c r="W170" t="s">
        <v>771</v>
      </c>
      <c r="X170" t="s">
        <v>40</v>
      </c>
    </row>
    <row r="171" spans="1:24" x14ac:dyDescent="0.35">
      <c r="A171" t="s">
        <v>41</v>
      </c>
      <c r="B171" t="s">
        <v>772</v>
      </c>
      <c r="C171" t="s">
        <v>773</v>
      </c>
      <c r="D171" t="s">
        <v>27</v>
      </c>
      <c r="G171" t="s">
        <v>774</v>
      </c>
      <c r="H171" t="s">
        <v>775</v>
      </c>
      <c r="I171" t="s">
        <v>30</v>
      </c>
      <c r="J171" t="s">
        <v>31</v>
      </c>
      <c r="K171" t="s">
        <v>775</v>
      </c>
      <c r="L171" t="s">
        <v>30</v>
      </c>
      <c r="M171" t="s">
        <v>31</v>
      </c>
      <c r="N171" s="1">
        <v>45095.626388888886</v>
      </c>
      <c r="O171" t="s">
        <v>80</v>
      </c>
      <c r="P171" t="s">
        <v>35</v>
      </c>
      <c r="Q171" t="s">
        <v>36</v>
      </c>
      <c r="R171" s="1">
        <v>45159.375</v>
      </c>
      <c r="S171" s="1">
        <v>45163.729166666664</v>
      </c>
      <c r="T171" t="s">
        <v>37</v>
      </c>
      <c r="U171" t="s">
        <v>38</v>
      </c>
      <c r="V171" s="1">
        <v>45124.614583333336</v>
      </c>
      <c r="W171" t="s">
        <v>39</v>
      </c>
      <c r="X171" t="s">
        <v>40</v>
      </c>
    </row>
    <row r="172" spans="1:24" x14ac:dyDescent="0.35">
      <c r="A172" t="s">
        <v>253</v>
      </c>
      <c r="B172" t="s">
        <v>776</v>
      </c>
      <c r="C172" t="s">
        <v>777</v>
      </c>
      <c r="D172" t="s">
        <v>27</v>
      </c>
      <c r="F172">
        <v>8618610768148</v>
      </c>
      <c r="G172" t="s">
        <v>778</v>
      </c>
      <c r="H172" t="s">
        <v>405</v>
      </c>
      <c r="I172" t="s">
        <v>119</v>
      </c>
      <c r="J172" t="s">
        <v>31</v>
      </c>
      <c r="K172" t="s">
        <v>779</v>
      </c>
      <c r="L172" t="s">
        <v>119</v>
      </c>
      <c r="M172" t="s">
        <v>31</v>
      </c>
      <c r="N172" s="1">
        <v>45147.064583333333</v>
      </c>
      <c r="O172" t="s">
        <v>34</v>
      </c>
      <c r="P172" t="s">
        <v>35</v>
      </c>
      <c r="Q172" t="s">
        <v>36</v>
      </c>
      <c r="R172" s="1">
        <v>45159.375</v>
      </c>
      <c r="S172" s="1">
        <v>45163.729166666664</v>
      </c>
      <c r="T172" t="s">
        <v>37</v>
      </c>
      <c r="U172" t="s">
        <v>38</v>
      </c>
      <c r="V172" s="1">
        <v>45147.064583333333</v>
      </c>
      <c r="W172" t="s">
        <v>780</v>
      </c>
      <c r="X172" t="s">
        <v>40</v>
      </c>
    </row>
    <row r="173" spans="1:24" x14ac:dyDescent="0.35">
      <c r="A173" t="s">
        <v>214</v>
      </c>
      <c r="B173" t="s">
        <v>776</v>
      </c>
      <c r="C173" t="s">
        <v>781</v>
      </c>
      <c r="D173" t="s">
        <v>27</v>
      </c>
      <c r="G173" t="s">
        <v>782</v>
      </c>
      <c r="H173" t="s">
        <v>783</v>
      </c>
      <c r="I173" t="s">
        <v>30</v>
      </c>
      <c r="J173" t="s">
        <v>31</v>
      </c>
      <c r="K173" t="s">
        <v>784</v>
      </c>
      <c r="L173" t="s">
        <v>30</v>
      </c>
      <c r="M173" t="s">
        <v>31</v>
      </c>
      <c r="N173" s="1">
        <v>45146.811805555553</v>
      </c>
      <c r="O173" t="s">
        <v>34</v>
      </c>
      <c r="P173" t="s">
        <v>35</v>
      </c>
      <c r="Q173" t="s">
        <v>36</v>
      </c>
      <c r="R173" s="1">
        <v>45159.375</v>
      </c>
      <c r="S173" s="1">
        <v>45163.729166666664</v>
      </c>
      <c r="T173" t="s">
        <v>37</v>
      </c>
      <c r="U173" t="s">
        <v>38</v>
      </c>
      <c r="V173" s="1">
        <v>45146.811805555553</v>
      </c>
      <c r="W173" t="s">
        <v>785</v>
      </c>
      <c r="X173" t="s">
        <v>40</v>
      </c>
    </row>
    <row r="174" spans="1:24" x14ac:dyDescent="0.35">
      <c r="A174" t="s">
        <v>253</v>
      </c>
      <c r="B174" t="s">
        <v>776</v>
      </c>
      <c r="C174" t="s">
        <v>393</v>
      </c>
      <c r="D174" t="s">
        <v>27</v>
      </c>
      <c r="G174" t="s">
        <v>786</v>
      </c>
      <c r="H174" t="s">
        <v>662</v>
      </c>
      <c r="I174" t="s">
        <v>119</v>
      </c>
      <c r="J174" t="s">
        <v>31</v>
      </c>
      <c r="K174" t="s">
        <v>787</v>
      </c>
      <c r="L174" t="s">
        <v>30</v>
      </c>
      <c r="M174" t="s">
        <v>31</v>
      </c>
      <c r="N174" s="1">
        <v>45134.109027777777</v>
      </c>
      <c r="O174" t="s">
        <v>34</v>
      </c>
      <c r="P174" t="s">
        <v>35</v>
      </c>
      <c r="Q174" t="s">
        <v>36</v>
      </c>
      <c r="R174" s="1">
        <v>45159.375</v>
      </c>
      <c r="S174" s="1">
        <v>45163.729166666664</v>
      </c>
      <c r="T174" t="s">
        <v>37</v>
      </c>
      <c r="U174" t="s">
        <v>38</v>
      </c>
      <c r="V174" s="1">
        <v>45134.109027777777</v>
      </c>
      <c r="W174" t="s">
        <v>788</v>
      </c>
      <c r="X174" t="s">
        <v>40</v>
      </c>
    </row>
    <row r="175" spans="1:24" x14ac:dyDescent="0.35">
      <c r="A175" t="s">
        <v>41</v>
      </c>
      <c r="B175" t="s">
        <v>776</v>
      </c>
      <c r="C175" t="s">
        <v>789</v>
      </c>
      <c r="D175" t="s">
        <v>27</v>
      </c>
      <c r="F175">
        <v>861066006688</v>
      </c>
      <c r="G175" t="s">
        <v>790</v>
      </c>
      <c r="H175" t="s">
        <v>218</v>
      </c>
      <c r="I175" t="s">
        <v>119</v>
      </c>
      <c r="J175" t="s">
        <v>31</v>
      </c>
      <c r="K175" t="s">
        <v>791</v>
      </c>
      <c r="L175" t="s">
        <v>119</v>
      </c>
      <c r="M175" t="s">
        <v>31</v>
      </c>
      <c r="N175" s="1">
        <v>45152.387499999997</v>
      </c>
      <c r="O175" t="s">
        <v>34</v>
      </c>
      <c r="P175" t="s">
        <v>35</v>
      </c>
      <c r="Q175" t="s">
        <v>36</v>
      </c>
      <c r="R175" s="1">
        <v>45159.375</v>
      </c>
      <c r="S175" s="1">
        <v>45163.729166666664</v>
      </c>
      <c r="T175" t="s">
        <v>37</v>
      </c>
      <c r="U175" t="s">
        <v>38</v>
      </c>
      <c r="V175" s="1">
        <v>45152.387499999997</v>
      </c>
      <c r="W175" t="s">
        <v>792</v>
      </c>
      <c r="X175" t="s">
        <v>793</v>
      </c>
    </row>
    <row r="176" spans="1:24" x14ac:dyDescent="0.35">
      <c r="A176" t="s">
        <v>41</v>
      </c>
      <c r="B176" t="s">
        <v>776</v>
      </c>
      <c r="C176" t="s">
        <v>794</v>
      </c>
      <c r="D176" t="s">
        <v>27</v>
      </c>
      <c r="G176" t="s">
        <v>795</v>
      </c>
      <c r="H176" t="s">
        <v>197</v>
      </c>
      <c r="I176" t="s">
        <v>119</v>
      </c>
      <c r="J176" t="s">
        <v>31</v>
      </c>
      <c r="K176" t="s">
        <v>390</v>
      </c>
      <c r="L176" t="s">
        <v>119</v>
      </c>
      <c r="M176" t="s">
        <v>31</v>
      </c>
      <c r="N176" s="1">
        <v>45149.083333333336</v>
      </c>
      <c r="O176" t="s">
        <v>34</v>
      </c>
      <c r="P176" t="s">
        <v>35</v>
      </c>
      <c r="Q176" t="s">
        <v>36</v>
      </c>
      <c r="R176" s="1">
        <v>45159.375</v>
      </c>
      <c r="S176" s="1">
        <v>45163.729166666664</v>
      </c>
      <c r="T176" t="s">
        <v>37</v>
      </c>
      <c r="U176" t="s">
        <v>38</v>
      </c>
      <c r="V176" s="1">
        <v>45149.083333333336</v>
      </c>
      <c r="W176" t="s">
        <v>796</v>
      </c>
      <c r="X176" t="s">
        <v>40</v>
      </c>
    </row>
    <row r="177" spans="1:24" x14ac:dyDescent="0.35">
      <c r="A177" t="s">
        <v>41</v>
      </c>
      <c r="B177" t="s">
        <v>776</v>
      </c>
      <c r="C177" t="s">
        <v>797</v>
      </c>
      <c r="D177" t="s">
        <v>27</v>
      </c>
      <c r="G177" t="s">
        <v>798</v>
      </c>
      <c r="H177" t="s">
        <v>261</v>
      </c>
      <c r="I177" t="s">
        <v>30</v>
      </c>
      <c r="J177" t="s">
        <v>31</v>
      </c>
      <c r="K177" t="s">
        <v>799</v>
      </c>
      <c r="L177" t="s">
        <v>119</v>
      </c>
      <c r="M177" t="s">
        <v>31</v>
      </c>
      <c r="N177" s="1">
        <v>45056.568749999999</v>
      </c>
      <c r="O177" t="s">
        <v>34</v>
      </c>
      <c r="P177" t="s">
        <v>35</v>
      </c>
      <c r="Q177" t="s">
        <v>36</v>
      </c>
      <c r="R177" s="1">
        <v>45159.375</v>
      </c>
      <c r="S177" s="1">
        <v>45163.729166666664</v>
      </c>
      <c r="T177" t="s">
        <v>37</v>
      </c>
      <c r="U177" t="s">
        <v>38</v>
      </c>
      <c r="V177" s="1">
        <v>45149.290972222225</v>
      </c>
      <c r="W177" t="s">
        <v>800</v>
      </c>
      <c r="X177" t="s">
        <v>40</v>
      </c>
    </row>
    <row r="178" spans="1:24" x14ac:dyDescent="0.35">
      <c r="A178" t="s">
        <v>253</v>
      </c>
      <c r="B178" t="s">
        <v>776</v>
      </c>
      <c r="C178" t="s">
        <v>801</v>
      </c>
      <c r="D178" t="s">
        <v>27</v>
      </c>
      <c r="F178">
        <v>18810357803</v>
      </c>
      <c r="G178" t="s">
        <v>802</v>
      </c>
      <c r="H178" t="s">
        <v>549</v>
      </c>
      <c r="I178" t="s">
        <v>119</v>
      </c>
      <c r="J178" t="s">
        <v>31</v>
      </c>
      <c r="K178" t="s">
        <v>803</v>
      </c>
      <c r="L178" t="s">
        <v>119</v>
      </c>
      <c r="M178" t="s">
        <v>31</v>
      </c>
      <c r="N178" s="1">
        <v>44999.24722222222</v>
      </c>
      <c r="O178" t="s">
        <v>34</v>
      </c>
      <c r="P178" t="s">
        <v>35</v>
      </c>
      <c r="Q178" t="s">
        <v>36</v>
      </c>
      <c r="R178" s="1">
        <v>45159.375</v>
      </c>
      <c r="S178" s="1">
        <v>45163.729166666664</v>
      </c>
      <c r="T178" t="s">
        <v>37</v>
      </c>
      <c r="U178" t="s">
        <v>38</v>
      </c>
      <c r="V178" s="1">
        <v>45124.614583333336</v>
      </c>
      <c r="W178" t="s">
        <v>39</v>
      </c>
      <c r="X178" t="s">
        <v>40</v>
      </c>
    </row>
    <row r="179" spans="1:24" x14ac:dyDescent="0.35">
      <c r="A179" t="s">
        <v>24</v>
      </c>
      <c r="B179" t="s">
        <v>804</v>
      </c>
      <c r="C179" t="s">
        <v>243</v>
      </c>
      <c r="D179" t="s">
        <v>27</v>
      </c>
      <c r="F179">
        <f>86-17312149919</f>
        <v>-17312149833</v>
      </c>
      <c r="G179" t="s">
        <v>805</v>
      </c>
      <c r="H179" t="s">
        <v>806</v>
      </c>
      <c r="I179" t="s">
        <v>119</v>
      </c>
      <c r="J179" t="s">
        <v>31</v>
      </c>
      <c r="K179" t="s">
        <v>806</v>
      </c>
      <c r="L179" t="s">
        <v>119</v>
      </c>
      <c r="M179" t="s">
        <v>31</v>
      </c>
      <c r="N179" s="1">
        <v>45037.055555555555</v>
      </c>
      <c r="O179" t="s">
        <v>80</v>
      </c>
      <c r="P179" t="s">
        <v>35</v>
      </c>
      <c r="Q179" t="s">
        <v>36</v>
      </c>
      <c r="R179" s="1">
        <v>45159.375</v>
      </c>
      <c r="S179" s="1">
        <v>45163.729166666664</v>
      </c>
      <c r="T179" t="s">
        <v>37</v>
      </c>
      <c r="U179" t="s">
        <v>38</v>
      </c>
      <c r="V179" s="1">
        <v>45124.614583333336</v>
      </c>
      <c r="W179" t="s">
        <v>39</v>
      </c>
      <c r="X179" t="s">
        <v>40</v>
      </c>
    </row>
    <row r="180" spans="1:24" x14ac:dyDescent="0.35">
      <c r="A180" t="s">
        <v>41</v>
      </c>
      <c r="B180" t="s">
        <v>804</v>
      </c>
      <c r="C180" t="s">
        <v>807</v>
      </c>
      <c r="D180" t="s">
        <v>27</v>
      </c>
      <c r="G180" t="s">
        <v>808</v>
      </c>
      <c r="H180" t="s">
        <v>186</v>
      </c>
      <c r="I180" t="s">
        <v>53</v>
      </c>
      <c r="J180" t="s">
        <v>31</v>
      </c>
      <c r="K180" t="s">
        <v>809</v>
      </c>
      <c r="L180" t="s">
        <v>30</v>
      </c>
      <c r="M180" t="s">
        <v>31</v>
      </c>
      <c r="N180" s="1">
        <v>45148.274305555555</v>
      </c>
      <c r="O180" t="s">
        <v>34</v>
      </c>
      <c r="P180" t="s">
        <v>35</v>
      </c>
      <c r="Q180" t="s">
        <v>36</v>
      </c>
      <c r="R180" s="1">
        <v>45159.375</v>
      </c>
      <c r="S180" s="1">
        <v>45163.729166666664</v>
      </c>
      <c r="T180" t="s">
        <v>37</v>
      </c>
      <c r="U180" t="s">
        <v>38</v>
      </c>
      <c r="V180" s="1">
        <v>45148.274305555555</v>
      </c>
      <c r="W180" t="s">
        <v>810</v>
      </c>
      <c r="X180" t="s">
        <v>40</v>
      </c>
    </row>
    <row r="181" spans="1:24" x14ac:dyDescent="0.35">
      <c r="A181" t="s">
        <v>41</v>
      </c>
      <c r="B181" t="s">
        <v>804</v>
      </c>
      <c r="C181" t="s">
        <v>811</v>
      </c>
      <c r="D181" t="s">
        <v>27</v>
      </c>
      <c r="G181" t="s">
        <v>812</v>
      </c>
      <c r="H181" t="s">
        <v>813</v>
      </c>
      <c r="I181" t="s">
        <v>53</v>
      </c>
      <c r="J181" t="s">
        <v>31</v>
      </c>
      <c r="K181" t="s">
        <v>813</v>
      </c>
      <c r="L181" t="s">
        <v>53</v>
      </c>
      <c r="M181" t="s">
        <v>31</v>
      </c>
      <c r="N181" s="1">
        <v>45140.429166666669</v>
      </c>
      <c r="O181" t="s">
        <v>34</v>
      </c>
      <c r="P181" t="s">
        <v>35</v>
      </c>
      <c r="Q181" t="s">
        <v>36</v>
      </c>
      <c r="R181" s="1">
        <v>45159.375</v>
      </c>
      <c r="S181" s="1">
        <v>45163.729166666664</v>
      </c>
      <c r="T181" t="s">
        <v>37</v>
      </c>
      <c r="U181" t="s">
        <v>38</v>
      </c>
      <c r="V181" s="1">
        <v>45140.429166666669</v>
      </c>
      <c r="W181" t="s">
        <v>814</v>
      </c>
      <c r="X181" t="s">
        <v>40</v>
      </c>
    </row>
    <row r="182" spans="1:24" x14ac:dyDescent="0.35">
      <c r="A182" t="s">
        <v>41</v>
      </c>
      <c r="B182" t="s">
        <v>804</v>
      </c>
      <c r="C182" t="s">
        <v>815</v>
      </c>
      <c r="D182" t="s">
        <v>27</v>
      </c>
      <c r="F182" t="s">
        <v>816</v>
      </c>
      <c r="G182" t="s">
        <v>817</v>
      </c>
      <c r="H182" t="s">
        <v>818</v>
      </c>
      <c r="I182" t="s">
        <v>30</v>
      </c>
      <c r="J182" t="s">
        <v>31</v>
      </c>
      <c r="K182" t="s">
        <v>819</v>
      </c>
      <c r="L182" t="s">
        <v>30</v>
      </c>
      <c r="M182" t="s">
        <v>31</v>
      </c>
      <c r="N182" s="1">
        <v>44937.802083333336</v>
      </c>
      <c r="O182" t="s">
        <v>34</v>
      </c>
      <c r="P182" t="s">
        <v>35</v>
      </c>
      <c r="Q182" t="s">
        <v>36</v>
      </c>
      <c r="R182" s="1">
        <v>45159.375</v>
      </c>
      <c r="S182" s="1">
        <v>45163.729166666664</v>
      </c>
      <c r="T182" t="s">
        <v>37</v>
      </c>
      <c r="U182" t="s">
        <v>38</v>
      </c>
      <c r="V182" s="1">
        <v>45124.614583333336</v>
      </c>
      <c r="W182" t="s">
        <v>39</v>
      </c>
      <c r="X182" t="s">
        <v>40</v>
      </c>
    </row>
    <row r="183" spans="1:24" x14ac:dyDescent="0.35">
      <c r="A183" t="s">
        <v>41</v>
      </c>
      <c r="B183" t="s">
        <v>804</v>
      </c>
      <c r="C183" t="s">
        <v>820</v>
      </c>
      <c r="D183" t="s">
        <v>27</v>
      </c>
      <c r="G183" t="s">
        <v>821</v>
      </c>
      <c r="H183" t="s">
        <v>549</v>
      </c>
      <c r="I183" t="s">
        <v>30</v>
      </c>
      <c r="J183" t="s">
        <v>31</v>
      </c>
      <c r="K183" t="s">
        <v>756</v>
      </c>
      <c r="L183" t="s">
        <v>119</v>
      </c>
      <c r="M183" t="s">
        <v>31</v>
      </c>
      <c r="N183" s="1">
        <v>45145.084027777775</v>
      </c>
      <c r="O183" t="s">
        <v>34</v>
      </c>
      <c r="P183" t="s">
        <v>35</v>
      </c>
      <c r="Q183" t="s">
        <v>36</v>
      </c>
      <c r="R183" s="1">
        <v>45159.375</v>
      </c>
      <c r="S183" s="1">
        <v>45163.729166666664</v>
      </c>
      <c r="T183" t="s">
        <v>37</v>
      </c>
      <c r="U183" t="s">
        <v>38</v>
      </c>
      <c r="V183" s="1">
        <v>45145.084027777775</v>
      </c>
      <c r="W183" t="s">
        <v>822</v>
      </c>
      <c r="X183" t="s">
        <v>40</v>
      </c>
    </row>
    <row r="184" spans="1:24" x14ac:dyDescent="0.35">
      <c r="A184" t="s">
        <v>253</v>
      </c>
      <c r="B184" t="s">
        <v>804</v>
      </c>
      <c r="C184" t="s">
        <v>823</v>
      </c>
      <c r="D184" t="s">
        <v>27</v>
      </c>
      <c r="G184" t="s">
        <v>824</v>
      </c>
      <c r="H184" t="s">
        <v>218</v>
      </c>
      <c r="I184" t="s">
        <v>119</v>
      </c>
      <c r="J184" t="s">
        <v>31</v>
      </c>
      <c r="K184" t="s">
        <v>825</v>
      </c>
      <c r="L184" t="s">
        <v>119</v>
      </c>
      <c r="M184" t="s">
        <v>31</v>
      </c>
      <c r="N184" s="1">
        <v>45147.143055555556</v>
      </c>
      <c r="O184" t="s">
        <v>34</v>
      </c>
      <c r="P184" t="s">
        <v>35</v>
      </c>
      <c r="Q184" t="s">
        <v>36</v>
      </c>
      <c r="R184" s="1">
        <v>45159.375</v>
      </c>
      <c r="S184" s="1">
        <v>45163.729166666664</v>
      </c>
      <c r="T184" t="s">
        <v>37</v>
      </c>
      <c r="U184" t="s">
        <v>38</v>
      </c>
      <c r="V184" s="1">
        <v>45147.143055555556</v>
      </c>
      <c r="W184" t="s">
        <v>826</v>
      </c>
      <c r="X184" t="s">
        <v>40</v>
      </c>
    </row>
    <row r="185" spans="1:24" x14ac:dyDescent="0.35">
      <c r="A185" t="s">
        <v>41</v>
      </c>
      <c r="B185" t="s">
        <v>827</v>
      </c>
      <c r="C185" t="s">
        <v>828</v>
      </c>
      <c r="D185" t="s">
        <v>27</v>
      </c>
      <c r="G185" t="s">
        <v>829</v>
      </c>
      <c r="H185" t="s">
        <v>830</v>
      </c>
      <c r="I185" t="s">
        <v>30</v>
      </c>
      <c r="J185" t="s">
        <v>31</v>
      </c>
      <c r="K185" t="s">
        <v>329</v>
      </c>
      <c r="L185" t="s">
        <v>70</v>
      </c>
      <c r="M185" t="s">
        <v>31</v>
      </c>
      <c r="N185" s="1">
        <v>45057.092361111114</v>
      </c>
      <c r="O185" t="s">
        <v>34</v>
      </c>
      <c r="P185" t="s">
        <v>35</v>
      </c>
      <c r="Q185" t="s">
        <v>36</v>
      </c>
      <c r="R185" s="1">
        <v>45159.375</v>
      </c>
      <c r="S185" s="1">
        <v>45163.729166666664</v>
      </c>
      <c r="T185" t="s">
        <v>37</v>
      </c>
      <c r="U185" t="s">
        <v>38</v>
      </c>
      <c r="V185" s="1">
        <v>45124.614583333336</v>
      </c>
      <c r="W185" t="s">
        <v>39</v>
      </c>
      <c r="X185" t="s">
        <v>40</v>
      </c>
    </row>
    <row r="186" spans="1:24" x14ac:dyDescent="0.35">
      <c r="A186" t="s">
        <v>41</v>
      </c>
      <c r="B186" t="s">
        <v>831</v>
      </c>
      <c r="C186" t="s">
        <v>832</v>
      </c>
      <c r="D186" t="s">
        <v>27</v>
      </c>
      <c r="G186" t="s">
        <v>833</v>
      </c>
      <c r="H186" t="s">
        <v>834</v>
      </c>
      <c r="I186" t="s">
        <v>70</v>
      </c>
      <c r="J186" t="s">
        <v>31</v>
      </c>
      <c r="K186" t="s">
        <v>834</v>
      </c>
      <c r="L186" t="s">
        <v>70</v>
      </c>
      <c r="M186" t="s">
        <v>31</v>
      </c>
      <c r="N186" s="1">
        <v>45125.176388888889</v>
      </c>
      <c r="O186" t="s">
        <v>80</v>
      </c>
      <c r="P186" t="s">
        <v>35</v>
      </c>
      <c r="Q186" t="s">
        <v>36</v>
      </c>
      <c r="R186" s="1">
        <v>45159.375</v>
      </c>
      <c r="S186" s="1">
        <v>45163.729166666664</v>
      </c>
      <c r="T186" t="s">
        <v>37</v>
      </c>
      <c r="U186" t="s">
        <v>38</v>
      </c>
      <c r="V186" s="1">
        <v>45125.176388888889</v>
      </c>
      <c r="W186" t="s">
        <v>835</v>
      </c>
      <c r="X186" t="s">
        <v>40</v>
      </c>
    </row>
    <row r="187" spans="1:24" x14ac:dyDescent="0.35">
      <c r="A187" t="s">
        <v>41</v>
      </c>
      <c r="B187" t="s">
        <v>831</v>
      </c>
      <c r="C187" t="s">
        <v>836</v>
      </c>
      <c r="D187" t="s">
        <v>27</v>
      </c>
      <c r="F187">
        <f>82-31-450-7917</f>
        <v>-8316</v>
      </c>
      <c r="G187" t="s">
        <v>837</v>
      </c>
      <c r="H187" t="s">
        <v>329</v>
      </c>
      <c r="I187" t="s">
        <v>70</v>
      </c>
      <c r="J187" t="s">
        <v>31</v>
      </c>
      <c r="K187" t="s">
        <v>329</v>
      </c>
      <c r="L187" t="s">
        <v>70</v>
      </c>
      <c r="M187" t="s">
        <v>31</v>
      </c>
      <c r="N187" s="1">
        <v>45109.987500000003</v>
      </c>
      <c r="O187" t="s">
        <v>34</v>
      </c>
      <c r="P187" t="s">
        <v>35</v>
      </c>
      <c r="Q187" t="s">
        <v>36</v>
      </c>
      <c r="R187" s="1">
        <v>45159.375</v>
      </c>
      <c r="S187" s="1">
        <v>45163.729166666664</v>
      </c>
      <c r="T187" t="s">
        <v>37</v>
      </c>
      <c r="U187" t="s">
        <v>38</v>
      </c>
      <c r="V187" s="1">
        <v>45124.614583333336</v>
      </c>
      <c r="W187" t="s">
        <v>39</v>
      </c>
      <c r="X187" t="s">
        <v>40</v>
      </c>
    </row>
    <row r="188" spans="1:24" x14ac:dyDescent="0.35">
      <c r="A188" t="s">
        <v>41</v>
      </c>
      <c r="B188" t="s">
        <v>838</v>
      </c>
      <c r="C188" t="s">
        <v>839</v>
      </c>
      <c r="D188" t="s">
        <v>27</v>
      </c>
      <c r="F188" t="s">
        <v>44</v>
      </c>
      <c r="G188" t="s">
        <v>840</v>
      </c>
      <c r="H188" t="s">
        <v>570</v>
      </c>
      <c r="I188" t="s">
        <v>30</v>
      </c>
      <c r="J188" t="s">
        <v>31</v>
      </c>
      <c r="K188" t="s">
        <v>570</v>
      </c>
      <c r="L188" t="s">
        <v>48</v>
      </c>
      <c r="M188" t="s">
        <v>31</v>
      </c>
      <c r="N188" s="1">
        <v>45148.086805555555</v>
      </c>
      <c r="O188" t="s">
        <v>34</v>
      </c>
      <c r="P188" t="s">
        <v>35</v>
      </c>
      <c r="Q188" t="s">
        <v>36</v>
      </c>
      <c r="R188" s="1">
        <v>45159.375</v>
      </c>
      <c r="S188" s="1">
        <v>45163.729166666664</v>
      </c>
      <c r="T188" t="s">
        <v>37</v>
      </c>
      <c r="U188" t="s">
        <v>38</v>
      </c>
      <c r="V188" s="1">
        <v>45148.086805555555</v>
      </c>
      <c r="W188" t="s">
        <v>841</v>
      </c>
      <c r="X188" t="s">
        <v>40</v>
      </c>
    </row>
    <row r="189" spans="1:24" x14ac:dyDescent="0.35">
      <c r="A189" t="s">
        <v>41</v>
      </c>
      <c r="B189" t="s">
        <v>842</v>
      </c>
      <c r="C189" t="s">
        <v>843</v>
      </c>
      <c r="D189" t="s">
        <v>27</v>
      </c>
      <c r="G189" t="s">
        <v>844</v>
      </c>
      <c r="H189" t="s">
        <v>845</v>
      </c>
      <c r="I189" t="s">
        <v>30</v>
      </c>
      <c r="J189" t="s">
        <v>31</v>
      </c>
      <c r="K189" t="s">
        <v>846</v>
      </c>
      <c r="L189" t="s">
        <v>30</v>
      </c>
      <c r="M189" t="s">
        <v>31</v>
      </c>
      <c r="N189" s="1">
        <v>45148.540277777778</v>
      </c>
      <c r="O189" t="s">
        <v>34</v>
      </c>
      <c r="P189" t="s">
        <v>35</v>
      </c>
      <c r="Q189" t="s">
        <v>36</v>
      </c>
      <c r="R189" s="1">
        <v>45159.375</v>
      </c>
      <c r="S189" s="1">
        <v>45163.729166666664</v>
      </c>
      <c r="T189" t="s">
        <v>37</v>
      </c>
      <c r="U189" t="s">
        <v>38</v>
      </c>
      <c r="V189" s="1">
        <v>45148.540277777778</v>
      </c>
      <c r="W189" t="s">
        <v>847</v>
      </c>
      <c r="X189" t="s">
        <v>40</v>
      </c>
    </row>
    <row r="190" spans="1:24" x14ac:dyDescent="0.35">
      <c r="A190" t="s">
        <v>41</v>
      </c>
      <c r="B190" t="s">
        <v>848</v>
      </c>
      <c r="C190" t="s">
        <v>849</v>
      </c>
      <c r="D190" t="s">
        <v>27</v>
      </c>
      <c r="F190">
        <v>8012731142</v>
      </c>
      <c r="G190" t="s">
        <v>850</v>
      </c>
      <c r="H190" t="s">
        <v>693</v>
      </c>
      <c r="I190" t="s">
        <v>47</v>
      </c>
      <c r="J190" t="s">
        <v>31</v>
      </c>
      <c r="K190" t="s">
        <v>851</v>
      </c>
      <c r="L190" t="s">
        <v>48</v>
      </c>
      <c r="M190" t="s">
        <v>31</v>
      </c>
      <c r="N190" s="1">
        <v>45141.261805555558</v>
      </c>
      <c r="O190" t="s">
        <v>34</v>
      </c>
      <c r="P190" t="s">
        <v>35</v>
      </c>
      <c r="Q190" t="s">
        <v>36</v>
      </c>
      <c r="R190" s="1">
        <v>45159.375</v>
      </c>
      <c r="S190" s="1">
        <v>45163.729166666664</v>
      </c>
      <c r="T190" t="s">
        <v>37</v>
      </c>
      <c r="U190" t="s">
        <v>38</v>
      </c>
      <c r="V190" s="1">
        <v>45141.261805555558</v>
      </c>
      <c r="W190" t="s">
        <v>852</v>
      </c>
      <c r="X190" t="s">
        <v>40</v>
      </c>
    </row>
    <row r="191" spans="1:24" x14ac:dyDescent="0.35">
      <c r="A191" t="s">
        <v>41</v>
      </c>
      <c r="B191" t="s">
        <v>853</v>
      </c>
      <c r="C191" t="s">
        <v>854</v>
      </c>
      <c r="D191" t="s">
        <v>27</v>
      </c>
      <c r="G191" t="s">
        <v>855</v>
      </c>
      <c r="H191" t="s">
        <v>693</v>
      </c>
      <c r="I191" t="s">
        <v>47</v>
      </c>
      <c r="J191" t="s">
        <v>31</v>
      </c>
      <c r="K191" t="s">
        <v>856</v>
      </c>
      <c r="L191" t="s">
        <v>48</v>
      </c>
      <c r="M191" t="s">
        <v>31</v>
      </c>
      <c r="N191" s="1">
        <v>45023.28402777778</v>
      </c>
      <c r="O191" t="s">
        <v>34</v>
      </c>
      <c r="P191" t="s">
        <v>35</v>
      </c>
      <c r="Q191" t="s">
        <v>36</v>
      </c>
      <c r="R191" s="1">
        <v>45159.375</v>
      </c>
      <c r="S191" s="1">
        <v>45163.729166666664</v>
      </c>
      <c r="T191" t="s">
        <v>37</v>
      </c>
      <c r="U191" t="s">
        <v>38</v>
      </c>
      <c r="V191" s="1">
        <v>45124.614583333336</v>
      </c>
      <c r="W191" t="s">
        <v>39</v>
      </c>
      <c r="X191" t="s">
        <v>40</v>
      </c>
    </row>
    <row r="192" spans="1:24" x14ac:dyDescent="0.35">
      <c r="A192" t="s">
        <v>41</v>
      </c>
      <c r="B192" t="s">
        <v>857</v>
      </c>
      <c r="C192" t="s">
        <v>858</v>
      </c>
      <c r="D192" t="s">
        <v>27</v>
      </c>
      <c r="G192" t="s">
        <v>859</v>
      </c>
      <c r="H192" t="s">
        <v>860</v>
      </c>
      <c r="I192" t="s">
        <v>30</v>
      </c>
      <c r="J192" t="s">
        <v>31</v>
      </c>
      <c r="K192" t="s">
        <v>860</v>
      </c>
      <c r="L192" t="s">
        <v>30</v>
      </c>
      <c r="M192" t="s">
        <v>31</v>
      </c>
      <c r="N192" s="1">
        <v>44943.727777777778</v>
      </c>
      <c r="O192" t="s">
        <v>34</v>
      </c>
      <c r="P192" t="s">
        <v>35</v>
      </c>
      <c r="Q192" t="s">
        <v>36</v>
      </c>
      <c r="R192" s="1">
        <v>45159.375</v>
      </c>
      <c r="S192" s="1">
        <v>45163.729166666664</v>
      </c>
      <c r="T192" t="s">
        <v>37</v>
      </c>
      <c r="U192" t="s">
        <v>38</v>
      </c>
      <c r="V192" s="1">
        <v>45124.614583333336</v>
      </c>
      <c r="W192" t="s">
        <v>39</v>
      </c>
      <c r="X192" t="s">
        <v>40</v>
      </c>
    </row>
    <row r="193" spans="1:24" x14ac:dyDescent="0.35">
      <c r="A193" t="s">
        <v>41</v>
      </c>
      <c r="B193" t="s">
        <v>861</v>
      </c>
      <c r="C193" t="s">
        <v>862</v>
      </c>
      <c r="D193" t="s">
        <v>27</v>
      </c>
      <c r="F193">
        <v>502049003</v>
      </c>
      <c r="G193" t="s">
        <v>863</v>
      </c>
      <c r="H193" t="s">
        <v>864</v>
      </c>
      <c r="I193" t="s">
        <v>30</v>
      </c>
      <c r="J193" t="s">
        <v>31</v>
      </c>
      <c r="K193" t="s">
        <v>864</v>
      </c>
      <c r="L193" t="s">
        <v>30</v>
      </c>
      <c r="M193" t="s">
        <v>31</v>
      </c>
      <c r="N193" s="1">
        <v>45114.557638888888</v>
      </c>
      <c r="O193" t="s">
        <v>34</v>
      </c>
      <c r="P193" t="s">
        <v>35</v>
      </c>
      <c r="Q193" t="s">
        <v>36</v>
      </c>
      <c r="R193" s="1">
        <v>45159.375</v>
      </c>
      <c r="S193" s="1">
        <v>45163.729166666664</v>
      </c>
      <c r="T193" t="s">
        <v>37</v>
      </c>
      <c r="U193" t="s">
        <v>38</v>
      </c>
      <c r="V193" s="1">
        <v>45124.614583333336</v>
      </c>
      <c r="W193" t="s">
        <v>39</v>
      </c>
      <c r="X193" t="s">
        <v>40</v>
      </c>
    </row>
    <row r="194" spans="1:24" x14ac:dyDescent="0.35">
      <c r="A194" t="s">
        <v>41</v>
      </c>
      <c r="B194" t="s">
        <v>865</v>
      </c>
      <c r="C194" t="s">
        <v>866</v>
      </c>
      <c r="D194" t="s">
        <v>27</v>
      </c>
      <c r="F194" s="2">
        <v>18588457824</v>
      </c>
      <c r="G194" t="s">
        <v>867</v>
      </c>
      <c r="H194" t="s">
        <v>845</v>
      </c>
      <c r="I194" t="s">
        <v>30</v>
      </c>
      <c r="J194" t="s">
        <v>31</v>
      </c>
      <c r="K194" t="s">
        <v>868</v>
      </c>
      <c r="L194" t="s">
        <v>33</v>
      </c>
      <c r="M194" t="s">
        <v>31</v>
      </c>
      <c r="N194" s="1">
        <v>45148.122916666667</v>
      </c>
      <c r="O194" t="s">
        <v>34</v>
      </c>
      <c r="P194" t="s">
        <v>35</v>
      </c>
      <c r="Q194" t="s">
        <v>36</v>
      </c>
      <c r="R194" s="1">
        <v>45159.375</v>
      </c>
      <c r="S194" s="1">
        <v>45163.729166666664</v>
      </c>
      <c r="T194" t="s">
        <v>37</v>
      </c>
      <c r="U194" t="s">
        <v>38</v>
      </c>
      <c r="V194" s="1">
        <v>45148.122916666667</v>
      </c>
      <c r="W194" t="s">
        <v>869</v>
      </c>
      <c r="X194" t="s">
        <v>40</v>
      </c>
    </row>
    <row r="195" spans="1:24" x14ac:dyDescent="0.35">
      <c r="A195" t="s">
        <v>24</v>
      </c>
      <c r="B195" t="s">
        <v>870</v>
      </c>
      <c r="C195" t="s">
        <v>871</v>
      </c>
      <c r="D195" t="s">
        <v>27</v>
      </c>
      <c r="F195">
        <f>82-10-3794-6596</f>
        <v>-10318</v>
      </c>
      <c r="G195" t="s">
        <v>872</v>
      </c>
      <c r="H195" t="s">
        <v>873</v>
      </c>
      <c r="I195" t="s">
        <v>70</v>
      </c>
      <c r="J195" t="s">
        <v>31</v>
      </c>
      <c r="K195" t="s">
        <v>873</v>
      </c>
      <c r="L195" t="s">
        <v>70</v>
      </c>
      <c r="M195" t="s">
        <v>31</v>
      </c>
      <c r="N195" s="1">
        <v>45070.133333333331</v>
      </c>
      <c r="O195" t="s">
        <v>34</v>
      </c>
      <c r="P195" t="s">
        <v>35</v>
      </c>
      <c r="Q195" t="s">
        <v>36</v>
      </c>
      <c r="R195" s="1">
        <v>45159.375</v>
      </c>
      <c r="S195" s="1">
        <v>45163.729166666664</v>
      </c>
      <c r="T195" t="s">
        <v>37</v>
      </c>
      <c r="U195" t="s">
        <v>38</v>
      </c>
      <c r="V195" s="1">
        <v>45124.614583333336</v>
      </c>
      <c r="W195" t="s">
        <v>39</v>
      </c>
      <c r="X195" t="s">
        <v>40</v>
      </c>
    </row>
    <row r="196" spans="1:24" x14ac:dyDescent="0.35">
      <c r="A196" t="s">
        <v>24</v>
      </c>
      <c r="B196" t="s">
        <v>874</v>
      </c>
      <c r="C196" t="s">
        <v>875</v>
      </c>
      <c r="D196" t="s">
        <v>27</v>
      </c>
      <c r="F196">
        <v>19056147152</v>
      </c>
      <c r="G196" t="s">
        <v>876</v>
      </c>
      <c r="H196" t="s">
        <v>84</v>
      </c>
      <c r="I196" t="s">
        <v>30</v>
      </c>
      <c r="J196" t="s">
        <v>31</v>
      </c>
      <c r="K196" t="s">
        <v>84</v>
      </c>
      <c r="L196" t="s">
        <v>30</v>
      </c>
      <c r="M196" t="s">
        <v>31</v>
      </c>
      <c r="N196" s="1">
        <v>44880.083333333336</v>
      </c>
      <c r="O196" t="s">
        <v>34</v>
      </c>
      <c r="P196" t="s">
        <v>35</v>
      </c>
      <c r="Q196" t="s">
        <v>36</v>
      </c>
      <c r="R196" s="1">
        <v>45159.375</v>
      </c>
      <c r="S196" s="1">
        <v>45163.729166666664</v>
      </c>
      <c r="T196" t="s">
        <v>37</v>
      </c>
      <c r="U196" t="s">
        <v>38</v>
      </c>
      <c r="V196" s="1">
        <v>45124.615277777775</v>
      </c>
      <c r="W196" t="s">
        <v>39</v>
      </c>
      <c r="X196" t="s">
        <v>40</v>
      </c>
    </row>
    <row r="197" spans="1:24" x14ac:dyDescent="0.35">
      <c r="A197" t="s">
        <v>214</v>
      </c>
      <c r="B197" t="s">
        <v>877</v>
      </c>
      <c r="C197" t="s">
        <v>878</v>
      </c>
      <c r="D197" t="s">
        <v>27</v>
      </c>
      <c r="F197">
        <v>13016017363</v>
      </c>
      <c r="G197" t="s">
        <v>879</v>
      </c>
      <c r="H197" t="s">
        <v>880</v>
      </c>
      <c r="I197" t="s">
        <v>30</v>
      </c>
      <c r="J197" t="s">
        <v>31</v>
      </c>
      <c r="K197" t="s">
        <v>880</v>
      </c>
      <c r="L197" t="s">
        <v>30</v>
      </c>
      <c r="M197" t="s">
        <v>31</v>
      </c>
      <c r="N197" s="1">
        <v>45127.052083333336</v>
      </c>
      <c r="O197" t="s">
        <v>34</v>
      </c>
      <c r="P197" t="s">
        <v>35</v>
      </c>
      <c r="Q197" t="s">
        <v>36</v>
      </c>
      <c r="R197" s="1">
        <v>45159.375</v>
      </c>
      <c r="S197" s="1">
        <v>45163.729166666664</v>
      </c>
      <c r="T197" t="s">
        <v>37</v>
      </c>
      <c r="U197" t="s">
        <v>38</v>
      </c>
      <c r="V197" s="1">
        <v>45127.052083333336</v>
      </c>
      <c r="W197" t="s">
        <v>881</v>
      </c>
      <c r="X197" t="s">
        <v>40</v>
      </c>
    </row>
    <row r="198" spans="1:24" x14ac:dyDescent="0.35">
      <c r="A198" t="s">
        <v>41</v>
      </c>
      <c r="B198" t="s">
        <v>882</v>
      </c>
      <c r="C198" t="s">
        <v>883</v>
      </c>
      <c r="D198" t="s">
        <v>27</v>
      </c>
      <c r="F198" s="2">
        <v>8618565787173</v>
      </c>
      <c r="G198" t="s">
        <v>884</v>
      </c>
      <c r="H198" t="s">
        <v>300</v>
      </c>
      <c r="I198" t="s">
        <v>119</v>
      </c>
      <c r="J198" t="s">
        <v>31</v>
      </c>
      <c r="K198" t="s">
        <v>300</v>
      </c>
      <c r="L198" t="s">
        <v>119</v>
      </c>
      <c r="M198" t="s">
        <v>31</v>
      </c>
      <c r="N198" s="1">
        <v>45142.090277777781</v>
      </c>
      <c r="O198" t="s">
        <v>34</v>
      </c>
      <c r="P198" t="s">
        <v>35</v>
      </c>
      <c r="Q198" t="s">
        <v>36</v>
      </c>
      <c r="R198" s="1">
        <v>45159.375</v>
      </c>
      <c r="S198" s="1">
        <v>45163.729166666664</v>
      </c>
      <c r="T198" t="s">
        <v>37</v>
      </c>
      <c r="U198" t="s">
        <v>38</v>
      </c>
      <c r="V198" s="1">
        <v>45142.090277777781</v>
      </c>
      <c r="W198" t="s">
        <v>885</v>
      </c>
      <c r="X198" t="s">
        <v>40</v>
      </c>
    </row>
    <row r="199" spans="1:24" x14ac:dyDescent="0.35">
      <c r="A199" t="s">
        <v>41</v>
      </c>
      <c r="B199" t="s">
        <v>886</v>
      </c>
      <c r="C199" t="s">
        <v>887</v>
      </c>
      <c r="D199" t="s">
        <v>27</v>
      </c>
      <c r="F199" t="s">
        <v>888</v>
      </c>
      <c r="G199" t="s">
        <v>889</v>
      </c>
      <c r="H199" t="s">
        <v>329</v>
      </c>
      <c r="I199" t="s">
        <v>70</v>
      </c>
      <c r="J199" t="s">
        <v>31</v>
      </c>
      <c r="K199" t="s">
        <v>329</v>
      </c>
      <c r="L199" t="s">
        <v>70</v>
      </c>
      <c r="M199" t="s">
        <v>31</v>
      </c>
      <c r="N199" s="1">
        <v>44501.032638888886</v>
      </c>
      <c r="O199" t="s">
        <v>34</v>
      </c>
      <c r="P199" t="s">
        <v>35</v>
      </c>
      <c r="Q199" t="s">
        <v>36</v>
      </c>
      <c r="R199" s="1">
        <v>45159.375</v>
      </c>
      <c r="S199" s="1">
        <v>45163.729166666664</v>
      </c>
      <c r="T199" t="s">
        <v>37</v>
      </c>
      <c r="U199" t="s">
        <v>38</v>
      </c>
      <c r="V199" s="1">
        <v>45124.615277777775</v>
      </c>
      <c r="W199" t="s">
        <v>39</v>
      </c>
      <c r="X199" t="s">
        <v>40</v>
      </c>
    </row>
    <row r="200" spans="1:24" x14ac:dyDescent="0.35">
      <c r="A200" t="s">
        <v>41</v>
      </c>
      <c r="B200" t="s">
        <v>886</v>
      </c>
      <c r="C200" t="s">
        <v>890</v>
      </c>
      <c r="D200" t="s">
        <v>27</v>
      </c>
      <c r="G200" t="s">
        <v>891</v>
      </c>
      <c r="H200" t="s">
        <v>69</v>
      </c>
      <c r="I200" t="s">
        <v>70</v>
      </c>
      <c r="J200" t="s">
        <v>31</v>
      </c>
      <c r="K200" t="s">
        <v>892</v>
      </c>
      <c r="L200" t="s">
        <v>30</v>
      </c>
      <c r="M200" t="s">
        <v>31</v>
      </c>
      <c r="N200" s="1">
        <v>45134.169444444444</v>
      </c>
      <c r="O200" t="s">
        <v>34</v>
      </c>
      <c r="P200" t="s">
        <v>35</v>
      </c>
      <c r="Q200" t="s">
        <v>36</v>
      </c>
      <c r="R200" s="1">
        <v>45159.375</v>
      </c>
      <c r="S200" s="1">
        <v>45163.729166666664</v>
      </c>
      <c r="T200" t="s">
        <v>37</v>
      </c>
      <c r="U200" t="s">
        <v>38</v>
      </c>
      <c r="V200" s="1">
        <v>45134.169444444444</v>
      </c>
      <c r="W200" t="s">
        <v>893</v>
      </c>
      <c r="X200" t="s">
        <v>40</v>
      </c>
    </row>
    <row r="201" spans="1:24" x14ac:dyDescent="0.35">
      <c r="A201" t="s">
        <v>41</v>
      </c>
      <c r="B201" t="s">
        <v>886</v>
      </c>
      <c r="C201" t="s">
        <v>894</v>
      </c>
      <c r="D201" t="s">
        <v>27</v>
      </c>
      <c r="F201" t="s">
        <v>895</v>
      </c>
      <c r="G201" t="s">
        <v>896</v>
      </c>
      <c r="H201" t="s">
        <v>342</v>
      </c>
      <c r="I201" t="s">
        <v>70</v>
      </c>
      <c r="J201" t="s">
        <v>31</v>
      </c>
      <c r="K201" t="s">
        <v>342</v>
      </c>
      <c r="L201" t="s">
        <v>70</v>
      </c>
      <c r="M201" t="s">
        <v>31</v>
      </c>
      <c r="N201" s="1">
        <v>45112.212500000001</v>
      </c>
      <c r="O201" t="s">
        <v>34</v>
      </c>
      <c r="P201" t="s">
        <v>35</v>
      </c>
      <c r="Q201" t="s">
        <v>36</v>
      </c>
      <c r="R201" s="1">
        <v>45159.375</v>
      </c>
      <c r="S201" s="1">
        <v>45163.729166666664</v>
      </c>
      <c r="T201" t="s">
        <v>37</v>
      </c>
      <c r="U201" t="s">
        <v>38</v>
      </c>
      <c r="V201" s="1">
        <v>45124.615277777775</v>
      </c>
      <c r="W201" t="s">
        <v>39</v>
      </c>
      <c r="X201" t="s">
        <v>40</v>
      </c>
    </row>
    <row r="202" spans="1:24" x14ac:dyDescent="0.35">
      <c r="A202" t="s">
        <v>41</v>
      </c>
      <c r="B202" t="s">
        <v>897</v>
      </c>
      <c r="C202" t="s">
        <v>898</v>
      </c>
      <c r="D202" t="s">
        <v>27</v>
      </c>
      <c r="F202">
        <v>917406998209</v>
      </c>
      <c r="G202" t="s">
        <v>899</v>
      </c>
      <c r="H202" t="s">
        <v>900</v>
      </c>
      <c r="K202" t="s">
        <v>901</v>
      </c>
      <c r="L202" t="s">
        <v>53</v>
      </c>
      <c r="M202" t="s">
        <v>31</v>
      </c>
      <c r="N202" s="1">
        <v>45124.457638888889</v>
      </c>
      <c r="O202" t="s">
        <v>80</v>
      </c>
      <c r="P202" t="s">
        <v>35</v>
      </c>
      <c r="Q202" t="s">
        <v>36</v>
      </c>
      <c r="R202" s="1">
        <v>45159.375</v>
      </c>
      <c r="S202" s="1">
        <v>45163.729166666664</v>
      </c>
      <c r="T202" t="s">
        <v>37</v>
      </c>
      <c r="U202" t="s">
        <v>38</v>
      </c>
      <c r="V202" s="1">
        <v>45124.615277777775</v>
      </c>
      <c r="W202" t="s">
        <v>39</v>
      </c>
      <c r="X202" t="s">
        <v>40</v>
      </c>
    </row>
    <row r="203" spans="1:24" x14ac:dyDescent="0.35">
      <c r="A203" t="s">
        <v>24</v>
      </c>
      <c r="B203" t="s">
        <v>902</v>
      </c>
      <c r="C203" t="s">
        <v>903</v>
      </c>
      <c r="D203" t="s">
        <v>27</v>
      </c>
      <c r="G203" t="s">
        <v>904</v>
      </c>
      <c r="H203" t="s">
        <v>69</v>
      </c>
      <c r="I203" t="s">
        <v>70</v>
      </c>
      <c r="J203" t="s">
        <v>31</v>
      </c>
      <c r="K203" t="s">
        <v>905</v>
      </c>
      <c r="L203" t="s">
        <v>30</v>
      </c>
      <c r="M203" t="s">
        <v>31</v>
      </c>
      <c r="N203" s="1">
        <v>44882.4375</v>
      </c>
      <c r="O203" t="s">
        <v>34</v>
      </c>
      <c r="P203" t="s">
        <v>35</v>
      </c>
      <c r="Q203" t="s">
        <v>36</v>
      </c>
      <c r="R203" s="1">
        <v>45159.375</v>
      </c>
      <c r="S203" s="1">
        <v>45163.729166666664</v>
      </c>
      <c r="T203" t="s">
        <v>37</v>
      </c>
      <c r="U203" t="s">
        <v>38</v>
      </c>
      <c r="V203" s="1">
        <v>45124.615277777775</v>
      </c>
      <c r="W203" t="s">
        <v>39</v>
      </c>
      <c r="X203" t="s">
        <v>40</v>
      </c>
    </row>
    <row r="204" spans="1:24" x14ac:dyDescent="0.35">
      <c r="A204" t="s">
        <v>24</v>
      </c>
      <c r="B204" t="s">
        <v>902</v>
      </c>
      <c r="C204" t="s">
        <v>906</v>
      </c>
      <c r="D204" t="s">
        <v>27</v>
      </c>
      <c r="F204" t="s">
        <v>44</v>
      </c>
      <c r="G204" t="s">
        <v>907</v>
      </c>
      <c r="H204" t="s">
        <v>908</v>
      </c>
      <c r="I204" t="s">
        <v>53</v>
      </c>
      <c r="J204" t="s">
        <v>31</v>
      </c>
      <c r="K204" t="s">
        <v>908</v>
      </c>
      <c r="L204" t="s">
        <v>53</v>
      </c>
      <c r="M204" t="s">
        <v>31</v>
      </c>
      <c r="N204" s="1">
        <v>45143.963194444441</v>
      </c>
      <c r="O204" t="s">
        <v>34</v>
      </c>
      <c r="P204" t="s">
        <v>35</v>
      </c>
      <c r="Q204" t="s">
        <v>36</v>
      </c>
      <c r="R204" s="1">
        <v>45159.375</v>
      </c>
      <c r="S204" s="1">
        <v>45163.729166666664</v>
      </c>
      <c r="T204" t="s">
        <v>37</v>
      </c>
      <c r="U204" t="s">
        <v>38</v>
      </c>
      <c r="V204" s="1">
        <v>45143.963194444441</v>
      </c>
      <c r="W204" t="s">
        <v>909</v>
      </c>
      <c r="X204" t="s">
        <v>40</v>
      </c>
    </row>
    <row r="205" spans="1:24" x14ac:dyDescent="0.35">
      <c r="A205" t="s">
        <v>24</v>
      </c>
      <c r="B205" t="s">
        <v>910</v>
      </c>
      <c r="C205" t="s">
        <v>911</v>
      </c>
      <c r="D205" t="s">
        <v>27</v>
      </c>
      <c r="G205" t="s">
        <v>912</v>
      </c>
      <c r="H205" t="s">
        <v>913</v>
      </c>
      <c r="I205" t="s">
        <v>119</v>
      </c>
      <c r="J205" t="s">
        <v>31</v>
      </c>
      <c r="K205" t="s">
        <v>913</v>
      </c>
      <c r="L205" t="s">
        <v>119</v>
      </c>
      <c r="M205" t="s">
        <v>31</v>
      </c>
      <c r="N205" s="1">
        <v>45133.326388888891</v>
      </c>
      <c r="O205" t="s">
        <v>34</v>
      </c>
      <c r="P205" t="s">
        <v>35</v>
      </c>
      <c r="Q205" t="s">
        <v>36</v>
      </c>
      <c r="R205" s="1">
        <v>45159.375</v>
      </c>
      <c r="S205" s="1">
        <v>45163.729166666664</v>
      </c>
      <c r="T205" t="s">
        <v>37</v>
      </c>
      <c r="U205" t="s">
        <v>38</v>
      </c>
      <c r="V205" s="1">
        <v>45133.326388888891</v>
      </c>
      <c r="W205" t="s">
        <v>914</v>
      </c>
      <c r="X205" t="s">
        <v>40</v>
      </c>
    </row>
    <row r="206" spans="1:24" x14ac:dyDescent="0.35">
      <c r="A206" t="s">
        <v>24</v>
      </c>
      <c r="B206" t="s">
        <v>363</v>
      </c>
      <c r="C206" t="s">
        <v>915</v>
      </c>
      <c r="D206" t="s">
        <v>27</v>
      </c>
      <c r="G206" t="s">
        <v>916</v>
      </c>
      <c r="H206" t="s">
        <v>917</v>
      </c>
      <c r="I206" t="s">
        <v>30</v>
      </c>
      <c r="J206" t="s">
        <v>31</v>
      </c>
      <c r="K206" t="s">
        <v>579</v>
      </c>
      <c r="L206" t="s">
        <v>119</v>
      </c>
      <c r="M206" t="s">
        <v>31</v>
      </c>
      <c r="N206" s="1">
        <v>45133.387499999997</v>
      </c>
      <c r="O206" t="s">
        <v>34</v>
      </c>
      <c r="P206" t="s">
        <v>35</v>
      </c>
      <c r="Q206" t="s">
        <v>36</v>
      </c>
      <c r="R206" s="1">
        <v>45159.375</v>
      </c>
      <c r="S206" s="1">
        <v>45163.729166666664</v>
      </c>
      <c r="T206" t="s">
        <v>37</v>
      </c>
      <c r="U206" t="s">
        <v>38</v>
      </c>
      <c r="V206" s="1">
        <v>45133.387499999997</v>
      </c>
      <c r="W206" t="s">
        <v>918</v>
      </c>
      <c r="X206" t="s">
        <v>40</v>
      </c>
    </row>
    <row r="207" spans="1:24" x14ac:dyDescent="0.35">
      <c r="A207" t="s">
        <v>41</v>
      </c>
      <c r="B207" t="s">
        <v>919</v>
      </c>
      <c r="C207" t="s">
        <v>920</v>
      </c>
      <c r="D207" t="s">
        <v>27</v>
      </c>
      <c r="G207" t="s">
        <v>921</v>
      </c>
      <c r="H207" t="s">
        <v>437</v>
      </c>
      <c r="I207" t="s">
        <v>30</v>
      </c>
      <c r="J207" t="s">
        <v>31</v>
      </c>
      <c r="K207" t="s">
        <v>437</v>
      </c>
      <c r="L207" t="s">
        <v>30</v>
      </c>
      <c r="M207" t="s">
        <v>31</v>
      </c>
      <c r="N207" s="1">
        <v>45125.070138888892</v>
      </c>
      <c r="O207" t="s">
        <v>80</v>
      </c>
      <c r="P207" t="s">
        <v>35</v>
      </c>
      <c r="Q207" t="s">
        <v>36</v>
      </c>
      <c r="R207" s="1">
        <v>45159.375</v>
      </c>
      <c r="S207" s="1">
        <v>45163.729166666664</v>
      </c>
      <c r="T207" t="s">
        <v>37</v>
      </c>
      <c r="U207" t="s">
        <v>38</v>
      </c>
      <c r="V207" s="1">
        <v>45125.070138888892</v>
      </c>
      <c r="W207" t="s">
        <v>922</v>
      </c>
      <c r="X207" t="s">
        <v>40</v>
      </c>
    </row>
    <row r="208" spans="1:24" x14ac:dyDescent="0.35">
      <c r="A208" t="s">
        <v>41</v>
      </c>
      <c r="B208" t="s">
        <v>676</v>
      </c>
      <c r="C208" t="s">
        <v>923</v>
      </c>
      <c r="D208" t="s">
        <v>27</v>
      </c>
      <c r="G208" t="s">
        <v>924</v>
      </c>
      <c r="H208" t="s">
        <v>261</v>
      </c>
      <c r="I208" t="s">
        <v>30</v>
      </c>
      <c r="J208" t="s">
        <v>31</v>
      </c>
      <c r="K208" t="s">
        <v>925</v>
      </c>
      <c r="L208" t="s">
        <v>119</v>
      </c>
      <c r="M208" t="s">
        <v>31</v>
      </c>
      <c r="N208" s="1">
        <v>44907.111805555556</v>
      </c>
      <c r="O208" t="s">
        <v>34</v>
      </c>
      <c r="P208" t="s">
        <v>35</v>
      </c>
      <c r="Q208" t="s">
        <v>36</v>
      </c>
      <c r="R208" s="1">
        <v>45159.375</v>
      </c>
      <c r="S208" s="1">
        <v>45163.729166666664</v>
      </c>
      <c r="T208" t="s">
        <v>37</v>
      </c>
      <c r="U208" t="s">
        <v>38</v>
      </c>
      <c r="V208" s="1">
        <v>45124.615277777775</v>
      </c>
      <c r="W208" t="s">
        <v>39</v>
      </c>
      <c r="X208" t="s">
        <v>40</v>
      </c>
    </row>
    <row r="209" spans="1:24" x14ac:dyDescent="0.35">
      <c r="A209" t="s">
        <v>214</v>
      </c>
      <c r="B209" t="s">
        <v>926</v>
      </c>
      <c r="C209" t="s">
        <v>927</v>
      </c>
      <c r="D209" t="s">
        <v>27</v>
      </c>
      <c r="F209" t="s">
        <v>928</v>
      </c>
      <c r="G209" t="s">
        <v>929</v>
      </c>
      <c r="H209" t="s">
        <v>342</v>
      </c>
      <c r="I209" t="s">
        <v>70</v>
      </c>
      <c r="J209" t="s">
        <v>31</v>
      </c>
      <c r="K209" t="s">
        <v>342</v>
      </c>
      <c r="L209" t="s">
        <v>70</v>
      </c>
      <c r="M209" t="s">
        <v>31</v>
      </c>
      <c r="N209" s="1">
        <v>45112.215277777781</v>
      </c>
      <c r="O209" t="s">
        <v>34</v>
      </c>
      <c r="P209" t="s">
        <v>35</v>
      </c>
      <c r="Q209" t="s">
        <v>36</v>
      </c>
      <c r="R209" s="1">
        <v>45159.375</v>
      </c>
      <c r="S209" s="1">
        <v>45163.729166666664</v>
      </c>
      <c r="T209" t="s">
        <v>37</v>
      </c>
      <c r="U209" t="s">
        <v>38</v>
      </c>
      <c r="V209" s="1">
        <v>45124.615277777775</v>
      </c>
      <c r="W209" t="s">
        <v>39</v>
      </c>
      <c r="X209" t="s">
        <v>40</v>
      </c>
    </row>
    <row r="210" spans="1:24" x14ac:dyDescent="0.35">
      <c r="A210" t="s">
        <v>41</v>
      </c>
      <c r="B210" t="s">
        <v>930</v>
      </c>
      <c r="C210" t="s">
        <v>931</v>
      </c>
      <c r="D210" t="s">
        <v>27</v>
      </c>
      <c r="F210">
        <v>13034973677</v>
      </c>
      <c r="G210" t="s">
        <v>932</v>
      </c>
      <c r="H210" t="s">
        <v>486</v>
      </c>
      <c r="I210" t="s">
        <v>53</v>
      </c>
      <c r="J210" t="s">
        <v>31</v>
      </c>
      <c r="K210" t="s">
        <v>486</v>
      </c>
      <c r="L210" t="s">
        <v>53</v>
      </c>
      <c r="M210" t="s">
        <v>31</v>
      </c>
      <c r="N210" s="1">
        <v>45142.739583333336</v>
      </c>
      <c r="O210" t="s">
        <v>34</v>
      </c>
      <c r="P210" t="s">
        <v>35</v>
      </c>
      <c r="Q210" t="s">
        <v>36</v>
      </c>
      <c r="R210" s="1">
        <v>45159.375</v>
      </c>
      <c r="S210" s="1">
        <v>45163.729166666664</v>
      </c>
      <c r="T210" t="s">
        <v>37</v>
      </c>
      <c r="U210" t="s">
        <v>38</v>
      </c>
      <c r="V210" s="1">
        <v>45142.739583333336</v>
      </c>
      <c r="W210" t="s">
        <v>933</v>
      </c>
      <c r="X210" t="s">
        <v>40</v>
      </c>
    </row>
    <row r="211" spans="1:24" x14ac:dyDescent="0.35">
      <c r="A211" t="s">
        <v>41</v>
      </c>
      <c r="B211" t="s">
        <v>934</v>
      </c>
      <c r="C211" t="s">
        <v>935</v>
      </c>
      <c r="D211" t="s">
        <v>27</v>
      </c>
      <c r="G211" t="s">
        <v>936</v>
      </c>
      <c r="H211" t="s">
        <v>110</v>
      </c>
      <c r="I211" t="s">
        <v>30</v>
      </c>
      <c r="J211" t="s">
        <v>31</v>
      </c>
      <c r="K211" t="s">
        <v>110</v>
      </c>
      <c r="L211" t="s">
        <v>30</v>
      </c>
      <c r="M211" t="s">
        <v>31</v>
      </c>
      <c r="N211" s="1">
        <v>44994.623611111114</v>
      </c>
      <c r="O211" t="s">
        <v>34</v>
      </c>
      <c r="P211" t="s">
        <v>35</v>
      </c>
      <c r="Q211" t="s">
        <v>36</v>
      </c>
      <c r="R211" s="1">
        <v>45159.375</v>
      </c>
      <c r="S211" s="1">
        <v>45163.729166666664</v>
      </c>
      <c r="T211" t="s">
        <v>37</v>
      </c>
      <c r="U211" t="s">
        <v>38</v>
      </c>
      <c r="V211" s="1">
        <v>45124.615277777775</v>
      </c>
      <c r="W211" t="s">
        <v>39</v>
      </c>
      <c r="X211" t="s">
        <v>40</v>
      </c>
    </row>
    <row r="212" spans="1:24" x14ac:dyDescent="0.35">
      <c r="A212" t="s">
        <v>41</v>
      </c>
      <c r="B212" t="s">
        <v>937</v>
      </c>
      <c r="C212" t="s">
        <v>938</v>
      </c>
      <c r="D212" t="s">
        <v>27</v>
      </c>
      <c r="F212">
        <v>4989412913352</v>
      </c>
      <c r="G212" t="s">
        <v>939</v>
      </c>
      <c r="H212" t="s">
        <v>530</v>
      </c>
      <c r="I212" t="s">
        <v>30</v>
      </c>
      <c r="J212" t="s">
        <v>31</v>
      </c>
      <c r="K212" t="s">
        <v>530</v>
      </c>
      <c r="L212" t="s">
        <v>30</v>
      </c>
      <c r="M212" t="s">
        <v>31</v>
      </c>
      <c r="N212" s="1">
        <v>44805.345138888886</v>
      </c>
      <c r="O212" t="s">
        <v>34</v>
      </c>
      <c r="P212" t="s">
        <v>35</v>
      </c>
      <c r="Q212" t="s">
        <v>36</v>
      </c>
      <c r="R212" s="1">
        <v>45159.375</v>
      </c>
      <c r="S212" s="1">
        <v>45163.729166666664</v>
      </c>
      <c r="T212" t="s">
        <v>37</v>
      </c>
      <c r="U212" t="s">
        <v>38</v>
      </c>
      <c r="V212" s="1">
        <v>45124.615277777775</v>
      </c>
      <c r="W212" t="s">
        <v>39</v>
      </c>
      <c r="X212" t="s">
        <v>40</v>
      </c>
    </row>
    <row r="213" spans="1:24" x14ac:dyDescent="0.35">
      <c r="A213" t="s">
        <v>41</v>
      </c>
      <c r="B213" t="s">
        <v>940</v>
      </c>
      <c r="C213" t="s">
        <v>941</v>
      </c>
      <c r="D213" t="s">
        <v>27</v>
      </c>
      <c r="F213" s="2">
        <v>352621149037</v>
      </c>
      <c r="G213" t="s">
        <v>942</v>
      </c>
      <c r="H213" t="s">
        <v>943</v>
      </c>
      <c r="I213" t="s">
        <v>30</v>
      </c>
      <c r="J213" t="s">
        <v>31</v>
      </c>
      <c r="K213" t="s">
        <v>943</v>
      </c>
      <c r="L213" t="s">
        <v>30</v>
      </c>
      <c r="M213" t="s">
        <v>31</v>
      </c>
      <c r="N213" s="1">
        <v>45133.290972222225</v>
      </c>
      <c r="O213" t="s">
        <v>34</v>
      </c>
      <c r="P213" t="s">
        <v>35</v>
      </c>
      <c r="Q213" t="s">
        <v>36</v>
      </c>
      <c r="R213" s="1">
        <v>45159.375</v>
      </c>
      <c r="S213" s="1">
        <v>45163.729166666664</v>
      </c>
      <c r="T213" t="s">
        <v>37</v>
      </c>
      <c r="U213" t="s">
        <v>38</v>
      </c>
      <c r="V213" s="1">
        <v>45133.290972222225</v>
      </c>
      <c r="W213" t="s">
        <v>944</v>
      </c>
      <c r="X213" t="s">
        <v>40</v>
      </c>
    </row>
    <row r="214" spans="1:24" x14ac:dyDescent="0.35">
      <c r="A214" t="s">
        <v>41</v>
      </c>
      <c r="B214" t="s">
        <v>945</v>
      </c>
      <c r="C214" t="s">
        <v>946</v>
      </c>
      <c r="D214" t="s">
        <v>27</v>
      </c>
      <c r="G214" t="s">
        <v>947</v>
      </c>
      <c r="H214" t="s">
        <v>693</v>
      </c>
      <c r="I214" t="s">
        <v>47</v>
      </c>
      <c r="J214" t="s">
        <v>31</v>
      </c>
      <c r="K214" t="s">
        <v>948</v>
      </c>
      <c r="L214" t="s">
        <v>119</v>
      </c>
      <c r="M214" t="s">
        <v>31</v>
      </c>
      <c r="N214" s="1">
        <v>45145.214583333334</v>
      </c>
      <c r="O214" t="s">
        <v>34</v>
      </c>
      <c r="P214" t="s">
        <v>35</v>
      </c>
      <c r="Q214" t="s">
        <v>36</v>
      </c>
      <c r="R214" s="1">
        <v>45159.375</v>
      </c>
      <c r="S214" s="1">
        <v>45163.729166666664</v>
      </c>
      <c r="T214" t="s">
        <v>37</v>
      </c>
      <c r="U214" t="s">
        <v>38</v>
      </c>
      <c r="V214" s="1">
        <v>45145.214583333334</v>
      </c>
      <c r="W214" t="s">
        <v>949</v>
      </c>
      <c r="X214" t="s">
        <v>40</v>
      </c>
    </row>
    <row r="215" spans="1:24" x14ac:dyDescent="0.35">
      <c r="A215" t="s">
        <v>24</v>
      </c>
      <c r="B215" t="s">
        <v>950</v>
      </c>
      <c r="C215" t="s">
        <v>951</v>
      </c>
      <c r="D215" t="s">
        <v>27</v>
      </c>
      <c r="G215" t="s">
        <v>952</v>
      </c>
      <c r="H215" t="s">
        <v>126</v>
      </c>
      <c r="I215" t="s">
        <v>30</v>
      </c>
      <c r="J215" t="s">
        <v>31</v>
      </c>
      <c r="K215" t="s">
        <v>953</v>
      </c>
      <c r="L215" t="s">
        <v>119</v>
      </c>
      <c r="M215" t="s">
        <v>31</v>
      </c>
      <c r="N215" s="1">
        <v>44993.397222222222</v>
      </c>
      <c r="O215" t="s">
        <v>34</v>
      </c>
      <c r="P215" t="s">
        <v>35</v>
      </c>
      <c r="Q215" t="s">
        <v>36</v>
      </c>
      <c r="R215" s="1">
        <v>45159.375</v>
      </c>
      <c r="S215" s="1">
        <v>45163.729166666664</v>
      </c>
      <c r="T215" t="s">
        <v>37</v>
      </c>
      <c r="U215" t="s">
        <v>38</v>
      </c>
      <c r="V215" s="1">
        <v>45124.615277777775</v>
      </c>
      <c r="W215" t="s">
        <v>39</v>
      </c>
      <c r="X215" t="s">
        <v>40</v>
      </c>
    </row>
    <row r="216" spans="1:24" x14ac:dyDescent="0.35">
      <c r="A216" t="s">
        <v>41</v>
      </c>
      <c r="B216" t="s">
        <v>954</v>
      </c>
      <c r="C216" t="s">
        <v>955</v>
      </c>
      <c r="D216" t="s">
        <v>27</v>
      </c>
      <c r="G216" t="s">
        <v>956</v>
      </c>
      <c r="H216" t="s">
        <v>338</v>
      </c>
      <c r="I216" t="s">
        <v>30</v>
      </c>
      <c r="J216" t="s">
        <v>31</v>
      </c>
      <c r="K216" t="s">
        <v>338</v>
      </c>
      <c r="L216" t="s">
        <v>30</v>
      </c>
      <c r="M216" t="s">
        <v>31</v>
      </c>
      <c r="N216" s="1">
        <v>45111.320138888892</v>
      </c>
      <c r="O216" t="s">
        <v>80</v>
      </c>
      <c r="P216" t="s">
        <v>35</v>
      </c>
      <c r="Q216" t="s">
        <v>36</v>
      </c>
      <c r="R216" s="1">
        <v>45159.375</v>
      </c>
      <c r="S216" s="1">
        <v>45163.729166666664</v>
      </c>
      <c r="T216" t="s">
        <v>37</v>
      </c>
      <c r="U216" t="s">
        <v>38</v>
      </c>
      <c r="V216" s="1">
        <v>45124.615277777775</v>
      </c>
      <c r="W216" t="s">
        <v>39</v>
      </c>
      <c r="X216" t="s">
        <v>40</v>
      </c>
    </row>
    <row r="217" spans="1:24" x14ac:dyDescent="0.35">
      <c r="A217" t="s">
        <v>41</v>
      </c>
      <c r="B217" t="s">
        <v>957</v>
      </c>
      <c r="C217" t="s">
        <v>958</v>
      </c>
      <c r="D217" t="s">
        <v>27</v>
      </c>
      <c r="F217" s="2">
        <v>4915906358505</v>
      </c>
      <c r="G217" t="s">
        <v>959</v>
      </c>
      <c r="H217" t="s">
        <v>960</v>
      </c>
      <c r="I217" t="s">
        <v>30</v>
      </c>
      <c r="J217" t="s">
        <v>31</v>
      </c>
      <c r="K217" t="s">
        <v>960</v>
      </c>
      <c r="L217" t="s">
        <v>30</v>
      </c>
      <c r="M217" t="s">
        <v>31</v>
      </c>
      <c r="N217" s="1">
        <v>45068.136111111111</v>
      </c>
      <c r="O217" t="s">
        <v>34</v>
      </c>
      <c r="P217" t="s">
        <v>35</v>
      </c>
      <c r="Q217" t="s">
        <v>36</v>
      </c>
      <c r="R217" s="1">
        <v>45159.375</v>
      </c>
      <c r="S217" s="1">
        <v>45163.729166666664</v>
      </c>
      <c r="T217" t="s">
        <v>37</v>
      </c>
      <c r="U217" t="s">
        <v>38</v>
      </c>
      <c r="V217" s="1">
        <v>45124.615277777775</v>
      </c>
      <c r="W217" t="s">
        <v>39</v>
      </c>
      <c r="X217" t="s">
        <v>40</v>
      </c>
    </row>
    <row r="218" spans="1:24" x14ac:dyDescent="0.35">
      <c r="A218" t="s">
        <v>24</v>
      </c>
      <c r="B218" t="s">
        <v>961</v>
      </c>
      <c r="C218" t="s">
        <v>962</v>
      </c>
      <c r="D218" t="s">
        <v>963</v>
      </c>
      <c r="F218" t="s">
        <v>964</v>
      </c>
      <c r="G218" t="s">
        <v>965</v>
      </c>
      <c r="H218" t="s">
        <v>119</v>
      </c>
      <c r="I218" t="s">
        <v>119</v>
      </c>
      <c r="J218" t="s">
        <v>521</v>
      </c>
      <c r="K218" t="s">
        <v>30</v>
      </c>
      <c r="L218" t="s">
        <v>30</v>
      </c>
      <c r="M218" t="s">
        <v>521</v>
      </c>
      <c r="N218" s="1">
        <v>44936.591666666667</v>
      </c>
      <c r="O218" t="s">
        <v>34</v>
      </c>
      <c r="P218" t="s">
        <v>35</v>
      </c>
      <c r="Q218" t="s">
        <v>36</v>
      </c>
      <c r="R218" s="1">
        <v>45159.375</v>
      </c>
      <c r="S218" s="1">
        <v>45163.729166666664</v>
      </c>
      <c r="T218" t="s">
        <v>37</v>
      </c>
      <c r="U218" t="s">
        <v>38</v>
      </c>
      <c r="V218" s="1">
        <v>45124.615277777775</v>
      </c>
      <c r="W218" t="s">
        <v>39</v>
      </c>
      <c r="X218" t="s">
        <v>40</v>
      </c>
    </row>
    <row r="219" spans="1:24" x14ac:dyDescent="0.35">
      <c r="A219" t="s">
        <v>41</v>
      </c>
      <c r="B219" t="s">
        <v>966</v>
      </c>
      <c r="C219" t="s">
        <v>967</v>
      </c>
      <c r="D219" t="s">
        <v>27</v>
      </c>
      <c r="F219" t="s">
        <v>968</v>
      </c>
      <c r="G219" t="s">
        <v>969</v>
      </c>
      <c r="H219" t="s">
        <v>970</v>
      </c>
      <c r="I219" t="s">
        <v>47</v>
      </c>
      <c r="J219" t="s">
        <v>31</v>
      </c>
      <c r="K219" t="s">
        <v>970</v>
      </c>
      <c r="L219" t="s">
        <v>47</v>
      </c>
      <c r="M219" t="s">
        <v>31</v>
      </c>
      <c r="N219" s="1">
        <v>45025.980555555558</v>
      </c>
      <c r="O219" t="s">
        <v>34</v>
      </c>
      <c r="P219" t="s">
        <v>35</v>
      </c>
      <c r="Q219" t="s">
        <v>36</v>
      </c>
      <c r="R219" s="1">
        <v>45159.375</v>
      </c>
      <c r="S219" s="1">
        <v>45163.729166666664</v>
      </c>
      <c r="T219" t="s">
        <v>37</v>
      </c>
      <c r="U219" t="s">
        <v>38</v>
      </c>
      <c r="V219" s="1">
        <v>45124.615277777775</v>
      </c>
      <c r="W219" t="s">
        <v>39</v>
      </c>
      <c r="X219" t="s">
        <v>40</v>
      </c>
    </row>
    <row r="220" spans="1:24" x14ac:dyDescent="0.35">
      <c r="A220" t="s">
        <v>24</v>
      </c>
      <c r="B220" t="s">
        <v>971</v>
      </c>
      <c r="C220" t="s">
        <v>972</v>
      </c>
      <c r="D220" t="s">
        <v>27</v>
      </c>
      <c r="F220" s="2">
        <v>821027051446</v>
      </c>
      <c r="G220" t="s">
        <v>973</v>
      </c>
      <c r="H220" t="s">
        <v>974</v>
      </c>
      <c r="I220" t="s">
        <v>70</v>
      </c>
      <c r="J220" t="s">
        <v>31</v>
      </c>
      <c r="K220" t="s">
        <v>974</v>
      </c>
      <c r="L220" t="s">
        <v>70</v>
      </c>
      <c r="M220" t="s">
        <v>31</v>
      </c>
      <c r="N220" s="1">
        <v>45125.287499999999</v>
      </c>
      <c r="O220" t="s">
        <v>34</v>
      </c>
      <c r="P220" t="s">
        <v>35</v>
      </c>
      <c r="Q220" t="s">
        <v>36</v>
      </c>
      <c r="R220" s="1">
        <v>45159.375</v>
      </c>
      <c r="S220" s="1">
        <v>45163.729166666664</v>
      </c>
      <c r="T220" t="s">
        <v>37</v>
      </c>
      <c r="U220" t="s">
        <v>38</v>
      </c>
      <c r="V220" s="1">
        <v>45125.287499999999</v>
      </c>
      <c r="W220" t="s">
        <v>975</v>
      </c>
      <c r="X220" t="s">
        <v>40</v>
      </c>
    </row>
    <row r="221" spans="1:24" x14ac:dyDescent="0.35">
      <c r="A221" t="s">
        <v>41</v>
      </c>
      <c r="B221" t="s">
        <v>976</v>
      </c>
      <c r="C221" t="s">
        <v>977</v>
      </c>
      <c r="D221" t="s">
        <v>27</v>
      </c>
      <c r="F221" t="s">
        <v>978</v>
      </c>
      <c r="G221" t="s">
        <v>979</v>
      </c>
      <c r="H221" t="s">
        <v>834</v>
      </c>
      <c r="I221" t="s">
        <v>70</v>
      </c>
      <c r="J221" t="s">
        <v>31</v>
      </c>
      <c r="K221" t="s">
        <v>834</v>
      </c>
      <c r="L221" t="s">
        <v>70</v>
      </c>
      <c r="M221" t="s">
        <v>31</v>
      </c>
      <c r="N221" s="1">
        <v>45131.370833333334</v>
      </c>
      <c r="O221" t="s">
        <v>34</v>
      </c>
      <c r="P221" t="s">
        <v>35</v>
      </c>
      <c r="Q221" t="s">
        <v>36</v>
      </c>
      <c r="R221" s="1">
        <v>45159.375</v>
      </c>
      <c r="S221" s="1">
        <v>45163.729166666664</v>
      </c>
      <c r="T221" t="s">
        <v>37</v>
      </c>
      <c r="U221" t="s">
        <v>38</v>
      </c>
      <c r="V221" s="1">
        <v>45131.370833333334</v>
      </c>
      <c r="W221" t="s">
        <v>980</v>
      </c>
      <c r="X221" t="s">
        <v>40</v>
      </c>
    </row>
    <row r="222" spans="1:24" x14ac:dyDescent="0.35">
      <c r="A222" t="s">
        <v>981</v>
      </c>
      <c r="B222" t="s">
        <v>971</v>
      </c>
      <c r="C222" t="s">
        <v>982</v>
      </c>
      <c r="D222" t="s">
        <v>27</v>
      </c>
      <c r="G222" t="s">
        <v>983</v>
      </c>
      <c r="H222" t="s">
        <v>984</v>
      </c>
      <c r="I222" t="s">
        <v>70</v>
      </c>
      <c r="J222" t="s">
        <v>31</v>
      </c>
      <c r="K222" t="s">
        <v>984</v>
      </c>
      <c r="L222" t="s">
        <v>70</v>
      </c>
      <c r="M222" t="s">
        <v>31</v>
      </c>
      <c r="N222" s="1">
        <v>45074.181250000001</v>
      </c>
      <c r="O222" t="s">
        <v>34</v>
      </c>
      <c r="P222" t="s">
        <v>35</v>
      </c>
      <c r="Q222" t="s">
        <v>36</v>
      </c>
      <c r="R222" s="1">
        <v>45159.375</v>
      </c>
      <c r="S222" s="1">
        <v>45163.729166666664</v>
      </c>
      <c r="T222" t="s">
        <v>37</v>
      </c>
      <c r="U222" t="s">
        <v>38</v>
      </c>
      <c r="V222" s="1">
        <v>45124.615277777775</v>
      </c>
      <c r="W222" t="s">
        <v>39</v>
      </c>
      <c r="X222" t="s">
        <v>40</v>
      </c>
    </row>
    <row r="223" spans="1:24" x14ac:dyDescent="0.35">
      <c r="A223" t="s">
        <v>41</v>
      </c>
      <c r="B223" t="s">
        <v>971</v>
      </c>
      <c r="C223" t="s">
        <v>985</v>
      </c>
      <c r="D223" t="s">
        <v>27</v>
      </c>
      <c r="F223">
        <v>82261473334</v>
      </c>
      <c r="G223" t="s">
        <v>986</v>
      </c>
      <c r="H223" t="s">
        <v>69</v>
      </c>
      <c r="I223" t="s">
        <v>70</v>
      </c>
      <c r="J223" t="s">
        <v>31</v>
      </c>
      <c r="K223" t="s">
        <v>987</v>
      </c>
      <c r="L223" t="s">
        <v>53</v>
      </c>
      <c r="M223" t="s">
        <v>31</v>
      </c>
      <c r="N223" s="1">
        <v>45104.094444444447</v>
      </c>
      <c r="O223" t="s">
        <v>34</v>
      </c>
      <c r="P223" t="s">
        <v>35</v>
      </c>
      <c r="Q223" t="s">
        <v>36</v>
      </c>
      <c r="R223" s="1">
        <v>45159.375</v>
      </c>
      <c r="S223" s="1">
        <v>45163.729166666664</v>
      </c>
      <c r="T223" t="s">
        <v>37</v>
      </c>
      <c r="U223" t="s">
        <v>38</v>
      </c>
      <c r="V223" s="1">
        <v>45124.615277777775</v>
      </c>
      <c r="W223" t="s">
        <v>39</v>
      </c>
      <c r="X223" t="s">
        <v>40</v>
      </c>
    </row>
    <row r="224" spans="1:24" x14ac:dyDescent="0.35">
      <c r="A224" t="s">
        <v>41</v>
      </c>
      <c r="B224" t="s">
        <v>971</v>
      </c>
      <c r="C224" t="s">
        <v>988</v>
      </c>
      <c r="D224" t="s">
        <v>27</v>
      </c>
      <c r="G224" t="s">
        <v>989</v>
      </c>
      <c r="H224" t="s">
        <v>990</v>
      </c>
      <c r="I224" t="s">
        <v>70</v>
      </c>
      <c r="J224" t="s">
        <v>31</v>
      </c>
      <c r="K224" t="s">
        <v>990</v>
      </c>
      <c r="L224" t="s">
        <v>70</v>
      </c>
      <c r="M224" t="s">
        <v>31</v>
      </c>
      <c r="N224" s="1">
        <v>45054.176388888889</v>
      </c>
      <c r="O224" t="s">
        <v>34</v>
      </c>
      <c r="P224" t="s">
        <v>35</v>
      </c>
      <c r="Q224" t="s">
        <v>36</v>
      </c>
      <c r="R224" s="1">
        <v>45159.375</v>
      </c>
      <c r="S224" s="1">
        <v>45163.729166666664</v>
      </c>
      <c r="T224" t="s">
        <v>37</v>
      </c>
      <c r="U224" t="s">
        <v>38</v>
      </c>
      <c r="V224" s="1">
        <v>45124.615277777775</v>
      </c>
      <c r="W224" t="s">
        <v>39</v>
      </c>
      <c r="X224" t="s">
        <v>40</v>
      </c>
    </row>
    <row r="225" spans="1:24" x14ac:dyDescent="0.35">
      <c r="A225" t="s">
        <v>41</v>
      </c>
      <c r="B225" t="s">
        <v>991</v>
      </c>
      <c r="C225" t="s">
        <v>560</v>
      </c>
      <c r="D225" t="s">
        <v>27</v>
      </c>
      <c r="G225" t="s">
        <v>992</v>
      </c>
      <c r="H225" t="s">
        <v>79</v>
      </c>
      <c r="I225" t="s">
        <v>47</v>
      </c>
      <c r="J225" t="s">
        <v>31</v>
      </c>
      <c r="K225" t="s">
        <v>79</v>
      </c>
      <c r="L225" t="s">
        <v>47</v>
      </c>
      <c r="M225" t="s">
        <v>31</v>
      </c>
      <c r="N225" s="1">
        <v>44987.302083333336</v>
      </c>
      <c r="O225" t="s">
        <v>34</v>
      </c>
      <c r="P225" t="s">
        <v>35</v>
      </c>
      <c r="Q225" t="s">
        <v>36</v>
      </c>
      <c r="R225" s="1">
        <v>45159.375</v>
      </c>
      <c r="S225" s="1">
        <v>45163.729166666664</v>
      </c>
      <c r="T225" t="s">
        <v>37</v>
      </c>
      <c r="U225" t="s">
        <v>38</v>
      </c>
      <c r="V225" s="1">
        <v>45124.615277777775</v>
      </c>
      <c r="W225" t="s">
        <v>39</v>
      </c>
      <c r="X225" t="s">
        <v>40</v>
      </c>
    </row>
    <row r="226" spans="1:24" x14ac:dyDescent="0.35">
      <c r="A226" t="s">
        <v>41</v>
      </c>
      <c r="B226" t="s">
        <v>991</v>
      </c>
      <c r="C226" t="s">
        <v>993</v>
      </c>
      <c r="D226" t="s">
        <v>27</v>
      </c>
      <c r="G226" t="s">
        <v>994</v>
      </c>
      <c r="H226" t="s">
        <v>694</v>
      </c>
      <c r="I226" t="s">
        <v>48</v>
      </c>
      <c r="J226" t="s">
        <v>31</v>
      </c>
      <c r="K226" t="s">
        <v>694</v>
      </c>
      <c r="L226" t="s">
        <v>48</v>
      </c>
      <c r="M226" t="s">
        <v>31</v>
      </c>
      <c r="N226" s="1">
        <v>45145.463194444441</v>
      </c>
      <c r="O226" t="s">
        <v>34</v>
      </c>
      <c r="P226" t="s">
        <v>35</v>
      </c>
      <c r="Q226" t="s">
        <v>36</v>
      </c>
      <c r="R226" s="1">
        <v>45159.375</v>
      </c>
      <c r="S226" s="1">
        <v>45163.729166666664</v>
      </c>
      <c r="T226" t="s">
        <v>37</v>
      </c>
      <c r="U226" t="s">
        <v>38</v>
      </c>
      <c r="V226" s="1">
        <v>45145.463194444441</v>
      </c>
      <c r="W226" t="s">
        <v>995</v>
      </c>
      <c r="X226" t="s">
        <v>40</v>
      </c>
    </row>
    <row r="227" spans="1:24" x14ac:dyDescent="0.35">
      <c r="A227" t="s">
        <v>41</v>
      </c>
      <c r="B227" t="s">
        <v>996</v>
      </c>
      <c r="C227" t="s">
        <v>444</v>
      </c>
      <c r="D227" t="s">
        <v>27</v>
      </c>
      <c r="F227">
        <v>64272852861</v>
      </c>
      <c r="G227" t="s">
        <v>997</v>
      </c>
      <c r="H227" t="s">
        <v>998</v>
      </c>
      <c r="I227" t="s">
        <v>53</v>
      </c>
      <c r="J227" t="s">
        <v>31</v>
      </c>
      <c r="K227" t="s">
        <v>998</v>
      </c>
      <c r="L227" t="s">
        <v>53</v>
      </c>
      <c r="M227" t="s">
        <v>31</v>
      </c>
      <c r="N227" s="1">
        <v>45097.822916666664</v>
      </c>
      <c r="O227" t="s">
        <v>34</v>
      </c>
      <c r="P227" t="s">
        <v>35</v>
      </c>
      <c r="Q227" t="s">
        <v>36</v>
      </c>
      <c r="R227" s="1">
        <v>45159.375</v>
      </c>
      <c r="S227" s="1">
        <v>45163.729166666664</v>
      </c>
      <c r="T227" t="s">
        <v>37</v>
      </c>
      <c r="U227" t="s">
        <v>38</v>
      </c>
      <c r="V227" s="1">
        <v>45124.615277777775</v>
      </c>
      <c r="W227" t="s">
        <v>39</v>
      </c>
      <c r="X227" t="s">
        <v>40</v>
      </c>
    </row>
    <row r="228" spans="1:24" x14ac:dyDescent="0.35">
      <c r="A228" t="s">
        <v>41</v>
      </c>
      <c r="B228" t="s">
        <v>999</v>
      </c>
      <c r="C228" t="s">
        <v>1000</v>
      </c>
      <c r="D228" t="s">
        <v>27</v>
      </c>
      <c r="F228" t="s">
        <v>1001</v>
      </c>
      <c r="G228" t="s">
        <v>1002</v>
      </c>
      <c r="H228" t="s">
        <v>46</v>
      </c>
      <c r="I228" t="s">
        <v>48</v>
      </c>
      <c r="J228" t="s">
        <v>31</v>
      </c>
      <c r="K228" t="s">
        <v>46</v>
      </c>
      <c r="L228" t="s">
        <v>48</v>
      </c>
      <c r="M228" t="s">
        <v>31</v>
      </c>
      <c r="N228" s="1">
        <v>45132.042361111111</v>
      </c>
      <c r="O228" t="s">
        <v>80</v>
      </c>
      <c r="P228" t="s">
        <v>35</v>
      </c>
      <c r="Q228" t="s">
        <v>36</v>
      </c>
      <c r="R228" s="1">
        <v>45159.375</v>
      </c>
      <c r="S228" s="1">
        <v>45163.729166666664</v>
      </c>
      <c r="T228" t="s">
        <v>37</v>
      </c>
      <c r="U228" t="s">
        <v>38</v>
      </c>
      <c r="V228" s="1">
        <v>45132.042361111111</v>
      </c>
      <c r="W228" t="s">
        <v>1003</v>
      </c>
      <c r="X228" t="s">
        <v>40</v>
      </c>
    </row>
    <row r="229" spans="1:24" x14ac:dyDescent="0.35">
      <c r="A229" t="s">
        <v>24</v>
      </c>
      <c r="B229" t="s">
        <v>1004</v>
      </c>
      <c r="C229" t="s">
        <v>581</v>
      </c>
      <c r="D229" t="s">
        <v>27</v>
      </c>
      <c r="G229" t="s">
        <v>1005</v>
      </c>
      <c r="H229" t="s">
        <v>1006</v>
      </c>
      <c r="I229" t="s">
        <v>119</v>
      </c>
      <c r="J229" t="s">
        <v>31</v>
      </c>
      <c r="K229" t="s">
        <v>1006</v>
      </c>
      <c r="L229" t="s">
        <v>119</v>
      </c>
      <c r="M229" t="s">
        <v>31</v>
      </c>
      <c r="N229" s="1">
        <v>45146.068749999999</v>
      </c>
      <c r="O229" t="s">
        <v>34</v>
      </c>
      <c r="P229" t="s">
        <v>35</v>
      </c>
      <c r="Q229" t="s">
        <v>36</v>
      </c>
      <c r="R229" s="1">
        <v>45159.375</v>
      </c>
      <c r="S229" s="1">
        <v>45163.729166666664</v>
      </c>
      <c r="T229" t="s">
        <v>37</v>
      </c>
      <c r="U229" t="s">
        <v>38</v>
      </c>
      <c r="V229" s="1">
        <v>45146.068749999999</v>
      </c>
      <c r="W229" t="s">
        <v>1007</v>
      </c>
      <c r="X229" t="s">
        <v>40</v>
      </c>
    </row>
    <row r="230" spans="1:24" x14ac:dyDescent="0.35">
      <c r="A230" t="s">
        <v>41</v>
      </c>
      <c r="B230" t="s">
        <v>1008</v>
      </c>
      <c r="C230" t="s">
        <v>1009</v>
      </c>
      <c r="D230" t="s">
        <v>27</v>
      </c>
      <c r="F230" s="2">
        <v>917291069955</v>
      </c>
      <c r="G230" t="s">
        <v>1010</v>
      </c>
      <c r="H230" t="s">
        <v>242</v>
      </c>
      <c r="I230" t="s">
        <v>33</v>
      </c>
      <c r="J230" t="s">
        <v>31</v>
      </c>
      <c r="K230" t="s">
        <v>242</v>
      </c>
      <c r="L230" t="s">
        <v>33</v>
      </c>
      <c r="M230" t="s">
        <v>31</v>
      </c>
      <c r="N230" s="1">
        <v>45081.491666666669</v>
      </c>
      <c r="O230" t="s">
        <v>34</v>
      </c>
      <c r="P230" t="s">
        <v>35</v>
      </c>
      <c r="Q230" t="s">
        <v>36</v>
      </c>
      <c r="R230" s="1">
        <v>45159.375</v>
      </c>
      <c r="S230" s="1">
        <v>45163.729166666664</v>
      </c>
      <c r="T230" t="s">
        <v>37</v>
      </c>
      <c r="U230" t="s">
        <v>38</v>
      </c>
      <c r="V230" s="1">
        <v>45124.615277777775</v>
      </c>
      <c r="W230" t="s">
        <v>39</v>
      </c>
      <c r="X230" t="s">
        <v>40</v>
      </c>
    </row>
    <row r="231" spans="1:24" x14ac:dyDescent="0.35">
      <c r="A231" t="s">
        <v>41</v>
      </c>
      <c r="B231" t="s">
        <v>1011</v>
      </c>
      <c r="C231" t="s">
        <v>1012</v>
      </c>
      <c r="D231" t="s">
        <v>27</v>
      </c>
      <c r="G231" t="s">
        <v>1013</v>
      </c>
      <c r="H231" t="s">
        <v>158</v>
      </c>
      <c r="I231" t="s">
        <v>30</v>
      </c>
      <c r="J231" t="s">
        <v>31</v>
      </c>
      <c r="K231" t="s">
        <v>1014</v>
      </c>
      <c r="L231" t="s">
        <v>30</v>
      </c>
      <c r="M231" t="s">
        <v>31</v>
      </c>
      <c r="N231" s="1">
        <v>45138.409722222219</v>
      </c>
      <c r="O231" t="s">
        <v>34</v>
      </c>
      <c r="P231" t="s">
        <v>35</v>
      </c>
      <c r="Q231" t="s">
        <v>36</v>
      </c>
      <c r="R231" s="1">
        <v>45159.375</v>
      </c>
      <c r="S231" s="1">
        <v>45163.729166666664</v>
      </c>
      <c r="T231" t="s">
        <v>37</v>
      </c>
      <c r="U231" t="s">
        <v>38</v>
      </c>
      <c r="V231" s="1">
        <v>45138.409722222219</v>
      </c>
      <c r="W231" t="s">
        <v>1015</v>
      </c>
      <c r="X231" t="s">
        <v>40</v>
      </c>
    </row>
    <row r="232" spans="1:24" x14ac:dyDescent="0.35">
      <c r="A232" t="s">
        <v>24</v>
      </c>
      <c r="B232" t="s">
        <v>1016</v>
      </c>
      <c r="C232" t="s">
        <v>741</v>
      </c>
      <c r="D232" t="s">
        <v>27</v>
      </c>
      <c r="F232" t="s">
        <v>1017</v>
      </c>
      <c r="G232" t="s">
        <v>1018</v>
      </c>
      <c r="H232" t="s">
        <v>694</v>
      </c>
      <c r="I232" t="s">
        <v>48</v>
      </c>
      <c r="J232" t="s">
        <v>31</v>
      </c>
      <c r="K232" t="s">
        <v>948</v>
      </c>
      <c r="L232" t="s">
        <v>119</v>
      </c>
      <c r="M232" t="s">
        <v>31</v>
      </c>
      <c r="N232" s="1">
        <v>45146.069444444445</v>
      </c>
      <c r="O232" t="s">
        <v>34</v>
      </c>
      <c r="P232" t="s">
        <v>35</v>
      </c>
      <c r="Q232" t="s">
        <v>36</v>
      </c>
      <c r="R232" s="1">
        <v>45159.375</v>
      </c>
      <c r="S232" s="1">
        <v>45163.729166666664</v>
      </c>
      <c r="T232" t="s">
        <v>37</v>
      </c>
      <c r="U232" t="s">
        <v>38</v>
      </c>
      <c r="V232" s="1">
        <v>45146.069444444445</v>
      </c>
      <c r="W232" t="s">
        <v>1019</v>
      </c>
      <c r="X232" t="s">
        <v>40</v>
      </c>
    </row>
    <row r="233" spans="1:24" x14ac:dyDescent="0.35">
      <c r="A233" t="s">
        <v>41</v>
      </c>
      <c r="B233" t="s">
        <v>1020</v>
      </c>
      <c r="C233" t="s">
        <v>1021</v>
      </c>
      <c r="D233" t="s">
        <v>27</v>
      </c>
      <c r="G233" t="s">
        <v>1022</v>
      </c>
      <c r="H233" t="s">
        <v>845</v>
      </c>
      <c r="I233" t="s">
        <v>30</v>
      </c>
      <c r="J233" t="s">
        <v>31</v>
      </c>
      <c r="K233" t="s">
        <v>1023</v>
      </c>
      <c r="L233" t="s">
        <v>30</v>
      </c>
      <c r="M233" t="s">
        <v>31</v>
      </c>
      <c r="N233" s="1">
        <v>45149.647222222222</v>
      </c>
      <c r="O233" t="s">
        <v>34</v>
      </c>
      <c r="P233" t="s">
        <v>35</v>
      </c>
      <c r="Q233" t="s">
        <v>36</v>
      </c>
      <c r="R233" s="1">
        <v>45159.375</v>
      </c>
      <c r="S233" s="1">
        <v>45163.729166666664</v>
      </c>
      <c r="T233" t="s">
        <v>37</v>
      </c>
      <c r="U233" t="s">
        <v>38</v>
      </c>
      <c r="V233" s="1">
        <v>45149.647222222222</v>
      </c>
      <c r="W233" t="s">
        <v>1024</v>
      </c>
      <c r="X233" t="s">
        <v>40</v>
      </c>
    </row>
    <row r="234" spans="1:24" x14ac:dyDescent="0.35">
      <c r="A234" t="s">
        <v>41</v>
      </c>
      <c r="B234" t="s">
        <v>1025</v>
      </c>
      <c r="C234" t="s">
        <v>1026</v>
      </c>
      <c r="D234" t="s">
        <v>27</v>
      </c>
      <c r="G234" t="s">
        <v>1027</v>
      </c>
      <c r="H234" t="s">
        <v>1028</v>
      </c>
      <c r="I234" t="s">
        <v>30</v>
      </c>
      <c r="J234" t="s">
        <v>31</v>
      </c>
      <c r="K234" t="s">
        <v>1028</v>
      </c>
      <c r="L234" t="s">
        <v>30</v>
      </c>
      <c r="M234" t="s">
        <v>31</v>
      </c>
      <c r="N234" s="1">
        <v>45141.315972222219</v>
      </c>
      <c r="O234" t="s">
        <v>34</v>
      </c>
      <c r="P234" t="s">
        <v>35</v>
      </c>
      <c r="Q234" t="s">
        <v>36</v>
      </c>
      <c r="R234" s="1">
        <v>45159.375</v>
      </c>
      <c r="S234" s="1">
        <v>45163.729166666664</v>
      </c>
      <c r="T234" t="s">
        <v>37</v>
      </c>
      <c r="U234" t="s">
        <v>38</v>
      </c>
      <c r="V234" s="1">
        <v>45141.315972222219</v>
      </c>
      <c r="W234" t="s">
        <v>1029</v>
      </c>
      <c r="X234" t="s">
        <v>40</v>
      </c>
    </row>
    <row r="235" spans="1:24" x14ac:dyDescent="0.35">
      <c r="A235" t="s">
        <v>214</v>
      </c>
      <c r="B235" t="s">
        <v>1030</v>
      </c>
      <c r="C235" t="s">
        <v>1031</v>
      </c>
      <c r="D235" t="s">
        <v>27</v>
      </c>
      <c r="F235" t="s">
        <v>44</v>
      </c>
      <c r="G235" t="s">
        <v>1032</v>
      </c>
      <c r="H235" t="s">
        <v>819</v>
      </c>
      <c r="I235" t="s">
        <v>30</v>
      </c>
      <c r="J235" t="s">
        <v>31</v>
      </c>
      <c r="K235" t="s">
        <v>1033</v>
      </c>
      <c r="L235" t="s">
        <v>30</v>
      </c>
      <c r="M235" t="s">
        <v>31</v>
      </c>
      <c r="N235" s="1">
        <v>45072.801388888889</v>
      </c>
      <c r="O235" t="s">
        <v>34</v>
      </c>
      <c r="P235" t="s">
        <v>35</v>
      </c>
      <c r="Q235" t="s">
        <v>36</v>
      </c>
      <c r="R235" s="1">
        <v>45159.375</v>
      </c>
      <c r="S235" s="1">
        <v>45163.729166666664</v>
      </c>
      <c r="T235" t="s">
        <v>37</v>
      </c>
      <c r="U235" t="s">
        <v>38</v>
      </c>
      <c r="V235" s="1">
        <v>45124.615277777775</v>
      </c>
      <c r="W235" t="s">
        <v>39</v>
      </c>
      <c r="X235" t="s">
        <v>40</v>
      </c>
    </row>
    <row r="236" spans="1:24" x14ac:dyDescent="0.35">
      <c r="A236" t="s">
        <v>214</v>
      </c>
      <c r="B236" t="s">
        <v>1030</v>
      </c>
      <c r="C236" t="s">
        <v>1031</v>
      </c>
      <c r="D236" t="s">
        <v>27</v>
      </c>
      <c r="F236">
        <v>17143133500</v>
      </c>
      <c r="G236" t="s">
        <v>1032</v>
      </c>
      <c r="H236" t="s">
        <v>1033</v>
      </c>
      <c r="I236" t="s">
        <v>30</v>
      </c>
      <c r="J236" t="s">
        <v>31</v>
      </c>
      <c r="K236" t="s">
        <v>1033</v>
      </c>
      <c r="L236" t="s">
        <v>30</v>
      </c>
      <c r="M236" t="s">
        <v>31</v>
      </c>
      <c r="N236" s="1">
        <v>45092.156944444447</v>
      </c>
      <c r="O236" t="s">
        <v>34</v>
      </c>
      <c r="P236" t="s">
        <v>35</v>
      </c>
      <c r="Q236" t="s">
        <v>36</v>
      </c>
      <c r="R236" s="1">
        <v>45159.375</v>
      </c>
      <c r="S236" s="1">
        <v>45163.729166666664</v>
      </c>
      <c r="T236" t="s">
        <v>37</v>
      </c>
      <c r="U236" t="s">
        <v>38</v>
      </c>
      <c r="V236" s="1">
        <v>45124.615277777775</v>
      </c>
      <c r="W236" t="s">
        <v>39</v>
      </c>
      <c r="X236" t="s">
        <v>40</v>
      </c>
    </row>
    <row r="237" spans="1:24" x14ac:dyDescent="0.35">
      <c r="A237" t="s">
        <v>41</v>
      </c>
      <c r="B237" t="s">
        <v>1034</v>
      </c>
      <c r="C237" t="s">
        <v>1035</v>
      </c>
      <c r="D237" t="s">
        <v>27</v>
      </c>
      <c r="F237" t="s">
        <v>1036</v>
      </c>
      <c r="G237" t="s">
        <v>1037</v>
      </c>
      <c r="H237" t="s">
        <v>1038</v>
      </c>
      <c r="I237" t="s">
        <v>30</v>
      </c>
      <c r="J237" t="s">
        <v>31</v>
      </c>
      <c r="K237" t="s">
        <v>1038</v>
      </c>
      <c r="L237" t="s">
        <v>30</v>
      </c>
      <c r="M237" t="s">
        <v>31</v>
      </c>
      <c r="N237" s="1">
        <v>45000.629861111112</v>
      </c>
      <c r="O237" t="s">
        <v>34</v>
      </c>
      <c r="P237" t="s">
        <v>35</v>
      </c>
      <c r="Q237" t="s">
        <v>36</v>
      </c>
      <c r="R237" s="1">
        <v>45159.375</v>
      </c>
      <c r="S237" s="1">
        <v>45163.729166666664</v>
      </c>
      <c r="T237" t="s">
        <v>37</v>
      </c>
      <c r="U237" t="s">
        <v>38</v>
      </c>
      <c r="V237" s="1">
        <v>45124.615277777775</v>
      </c>
      <c r="W237" t="s">
        <v>39</v>
      </c>
      <c r="X237" t="s">
        <v>40</v>
      </c>
    </row>
    <row r="238" spans="1:24" x14ac:dyDescent="0.35">
      <c r="A238" t="s">
        <v>41</v>
      </c>
      <c r="B238" t="s">
        <v>1039</v>
      </c>
      <c r="C238" t="s">
        <v>610</v>
      </c>
      <c r="D238" t="s">
        <v>27</v>
      </c>
      <c r="F238">
        <v>492923284</v>
      </c>
      <c r="G238" t="s">
        <v>1040</v>
      </c>
      <c r="H238" t="s">
        <v>473</v>
      </c>
      <c r="I238" t="s">
        <v>30</v>
      </c>
      <c r="J238" t="s">
        <v>31</v>
      </c>
      <c r="K238" t="s">
        <v>473</v>
      </c>
      <c r="L238" t="s">
        <v>30</v>
      </c>
      <c r="M238" t="s">
        <v>31</v>
      </c>
      <c r="N238" s="1">
        <v>45002.558333333334</v>
      </c>
      <c r="O238" t="s">
        <v>34</v>
      </c>
      <c r="P238" t="s">
        <v>35</v>
      </c>
      <c r="Q238" t="s">
        <v>36</v>
      </c>
      <c r="R238" s="1">
        <v>45159.375</v>
      </c>
      <c r="S238" s="1">
        <v>45163.729166666664</v>
      </c>
      <c r="T238" t="s">
        <v>37</v>
      </c>
      <c r="U238" t="s">
        <v>38</v>
      </c>
      <c r="V238" s="1">
        <v>45124.615277777775</v>
      </c>
      <c r="W238" t="s">
        <v>39</v>
      </c>
      <c r="X238" t="s">
        <v>40</v>
      </c>
    </row>
    <row r="239" spans="1:24" x14ac:dyDescent="0.35">
      <c r="A239" t="s">
        <v>981</v>
      </c>
      <c r="B239" t="s">
        <v>1041</v>
      </c>
      <c r="C239" t="s">
        <v>703</v>
      </c>
      <c r="D239" t="s">
        <v>27</v>
      </c>
      <c r="G239" t="s">
        <v>1042</v>
      </c>
      <c r="H239" t="s">
        <v>1043</v>
      </c>
      <c r="I239" t="s">
        <v>33</v>
      </c>
      <c r="J239" t="s">
        <v>31</v>
      </c>
      <c r="K239" t="s">
        <v>1043</v>
      </c>
      <c r="L239" t="s">
        <v>33</v>
      </c>
      <c r="M239" t="s">
        <v>31</v>
      </c>
      <c r="N239" s="1">
        <v>45102.841666666667</v>
      </c>
      <c r="O239" t="s">
        <v>34</v>
      </c>
      <c r="P239" t="s">
        <v>35</v>
      </c>
      <c r="Q239" t="s">
        <v>36</v>
      </c>
      <c r="R239" s="1">
        <v>45159.375</v>
      </c>
      <c r="S239" s="1">
        <v>45163.729166666664</v>
      </c>
      <c r="T239" t="s">
        <v>37</v>
      </c>
      <c r="U239" t="s">
        <v>38</v>
      </c>
      <c r="V239" s="1">
        <v>45124.615277777775</v>
      </c>
      <c r="W239" t="s">
        <v>39</v>
      </c>
      <c r="X239" t="s">
        <v>40</v>
      </c>
    </row>
    <row r="240" spans="1:24" x14ac:dyDescent="0.35">
      <c r="A240" t="s">
        <v>41</v>
      </c>
      <c r="B240" t="s">
        <v>1044</v>
      </c>
      <c r="C240" t="s">
        <v>1045</v>
      </c>
      <c r="D240" t="s">
        <v>27</v>
      </c>
      <c r="G240" t="s">
        <v>1046</v>
      </c>
      <c r="H240" t="s">
        <v>1047</v>
      </c>
      <c r="I240" t="s">
        <v>30</v>
      </c>
      <c r="J240" t="s">
        <v>31</v>
      </c>
      <c r="K240" t="s">
        <v>1047</v>
      </c>
      <c r="L240" t="s">
        <v>30</v>
      </c>
      <c r="M240" t="s">
        <v>31</v>
      </c>
      <c r="N240" s="1">
        <v>45146.258333333331</v>
      </c>
      <c r="O240" t="s">
        <v>34</v>
      </c>
      <c r="P240" t="s">
        <v>35</v>
      </c>
      <c r="Q240" t="s">
        <v>36</v>
      </c>
      <c r="R240" s="1">
        <v>45159.375</v>
      </c>
      <c r="S240" s="1">
        <v>45163.729166666664</v>
      </c>
      <c r="T240" t="s">
        <v>37</v>
      </c>
      <c r="U240" t="s">
        <v>38</v>
      </c>
      <c r="V240" s="1">
        <v>45146.258333333331</v>
      </c>
      <c r="W240" t="s">
        <v>1048</v>
      </c>
      <c r="X240" t="s">
        <v>40</v>
      </c>
    </row>
    <row r="241" spans="1:24" x14ac:dyDescent="0.35">
      <c r="A241" t="s">
        <v>24</v>
      </c>
      <c r="B241" t="s">
        <v>1044</v>
      </c>
      <c r="C241" t="s">
        <v>1049</v>
      </c>
      <c r="D241" t="s">
        <v>27</v>
      </c>
      <c r="G241" t="s">
        <v>1050</v>
      </c>
      <c r="H241" t="s">
        <v>317</v>
      </c>
      <c r="I241" t="s">
        <v>53</v>
      </c>
      <c r="J241" t="s">
        <v>31</v>
      </c>
      <c r="K241" t="s">
        <v>1051</v>
      </c>
      <c r="L241" t="s">
        <v>33</v>
      </c>
      <c r="M241" t="s">
        <v>31</v>
      </c>
      <c r="N241" s="1">
        <v>45149.690972222219</v>
      </c>
      <c r="O241" t="s">
        <v>34</v>
      </c>
      <c r="P241" t="s">
        <v>35</v>
      </c>
      <c r="Q241" t="s">
        <v>36</v>
      </c>
      <c r="R241" s="1">
        <v>45159.375</v>
      </c>
      <c r="S241" s="1">
        <v>45163.729166666664</v>
      </c>
      <c r="T241" t="s">
        <v>37</v>
      </c>
      <c r="U241" t="s">
        <v>38</v>
      </c>
      <c r="V241" s="1">
        <v>45149.690972222219</v>
      </c>
      <c r="W241" t="s">
        <v>1052</v>
      </c>
      <c r="X241" t="s">
        <v>40</v>
      </c>
    </row>
    <row r="242" spans="1:24" x14ac:dyDescent="0.35">
      <c r="A242" t="s">
        <v>24</v>
      </c>
      <c r="B242" t="s">
        <v>1044</v>
      </c>
      <c r="C242" t="s">
        <v>1053</v>
      </c>
      <c r="D242" t="s">
        <v>27</v>
      </c>
      <c r="F242">
        <v>16302295695</v>
      </c>
      <c r="G242" t="s">
        <v>1054</v>
      </c>
      <c r="H242" t="s">
        <v>1055</v>
      </c>
      <c r="I242" t="s">
        <v>53</v>
      </c>
      <c r="J242" t="s">
        <v>31</v>
      </c>
      <c r="K242" t="s">
        <v>1055</v>
      </c>
      <c r="L242" t="s">
        <v>53</v>
      </c>
      <c r="M242" t="s">
        <v>31</v>
      </c>
      <c r="N242" s="1">
        <v>45148.120833333334</v>
      </c>
      <c r="O242" t="s">
        <v>34</v>
      </c>
      <c r="P242" t="s">
        <v>35</v>
      </c>
      <c r="Q242" t="s">
        <v>36</v>
      </c>
      <c r="R242" s="1">
        <v>45159.375</v>
      </c>
      <c r="S242" s="1">
        <v>45163.729166666664</v>
      </c>
      <c r="T242" t="s">
        <v>37</v>
      </c>
      <c r="U242" t="s">
        <v>38</v>
      </c>
      <c r="V242" s="1">
        <v>45148.120833333334</v>
      </c>
      <c r="W242" t="s">
        <v>1056</v>
      </c>
      <c r="X242" t="s">
        <v>40</v>
      </c>
    </row>
    <row r="243" spans="1:24" x14ac:dyDescent="0.35">
      <c r="A243" t="s">
        <v>41</v>
      </c>
      <c r="B243" t="s">
        <v>1044</v>
      </c>
      <c r="C243" t="s">
        <v>1057</v>
      </c>
      <c r="D243" t="s">
        <v>27</v>
      </c>
      <c r="G243" t="s">
        <v>1058</v>
      </c>
      <c r="H243" t="s">
        <v>873</v>
      </c>
      <c r="I243" t="s">
        <v>70</v>
      </c>
      <c r="J243" t="s">
        <v>31</v>
      </c>
      <c r="K243" t="s">
        <v>873</v>
      </c>
      <c r="L243" t="s">
        <v>70</v>
      </c>
      <c r="M243" t="s">
        <v>31</v>
      </c>
      <c r="N243" s="1">
        <v>45106.04583333333</v>
      </c>
      <c r="O243" t="s">
        <v>34</v>
      </c>
      <c r="P243" t="s">
        <v>35</v>
      </c>
      <c r="Q243" t="s">
        <v>36</v>
      </c>
      <c r="R243" s="1">
        <v>45159.375</v>
      </c>
      <c r="S243" s="1">
        <v>45163.729166666664</v>
      </c>
      <c r="T243" t="s">
        <v>37</v>
      </c>
      <c r="U243" t="s">
        <v>38</v>
      </c>
      <c r="V243" s="1">
        <v>45124.615277777775</v>
      </c>
      <c r="W243" t="s">
        <v>39</v>
      </c>
      <c r="X243" t="s">
        <v>40</v>
      </c>
    </row>
    <row r="244" spans="1:24" x14ac:dyDescent="0.35">
      <c r="A244" t="s">
        <v>41</v>
      </c>
      <c r="B244" t="s">
        <v>1044</v>
      </c>
      <c r="C244" t="s">
        <v>1059</v>
      </c>
      <c r="D244" t="s">
        <v>27</v>
      </c>
      <c r="F244">
        <f>82-10-9530-5120</f>
        <v>-14578</v>
      </c>
      <c r="G244" t="s">
        <v>1060</v>
      </c>
      <c r="H244" t="s">
        <v>342</v>
      </c>
      <c r="I244" t="s">
        <v>70</v>
      </c>
      <c r="J244" t="s">
        <v>31</v>
      </c>
      <c r="K244" t="s">
        <v>342</v>
      </c>
      <c r="L244" t="s">
        <v>70</v>
      </c>
      <c r="M244" t="s">
        <v>31</v>
      </c>
      <c r="N244" s="1">
        <v>45112.072222222225</v>
      </c>
      <c r="O244" t="s">
        <v>34</v>
      </c>
      <c r="P244" t="s">
        <v>35</v>
      </c>
      <c r="Q244" t="s">
        <v>36</v>
      </c>
      <c r="R244" s="1">
        <v>45159.375</v>
      </c>
      <c r="S244" s="1">
        <v>45163.729166666664</v>
      </c>
      <c r="T244" t="s">
        <v>37</v>
      </c>
      <c r="U244" t="s">
        <v>38</v>
      </c>
      <c r="V244" s="1">
        <v>45124.615277777775</v>
      </c>
      <c r="W244" t="s">
        <v>39</v>
      </c>
      <c r="X244" t="s">
        <v>40</v>
      </c>
    </row>
    <row r="245" spans="1:24" x14ac:dyDescent="0.35">
      <c r="A245" t="s">
        <v>41</v>
      </c>
      <c r="B245" t="s">
        <v>1044</v>
      </c>
      <c r="C245" t="s">
        <v>1061</v>
      </c>
      <c r="D245" t="s">
        <v>27</v>
      </c>
      <c r="F245" t="s">
        <v>1062</v>
      </c>
      <c r="G245" t="s">
        <v>1063</v>
      </c>
      <c r="H245" t="s">
        <v>1064</v>
      </c>
      <c r="I245" t="s">
        <v>70</v>
      </c>
      <c r="J245" t="s">
        <v>31</v>
      </c>
      <c r="K245" t="s">
        <v>1064</v>
      </c>
      <c r="L245" t="s">
        <v>70</v>
      </c>
      <c r="M245" t="s">
        <v>31</v>
      </c>
      <c r="N245" s="1">
        <v>45076.10833333333</v>
      </c>
      <c r="O245" t="s">
        <v>80</v>
      </c>
      <c r="P245" t="s">
        <v>35</v>
      </c>
      <c r="Q245" t="s">
        <v>36</v>
      </c>
      <c r="R245" s="1">
        <v>45159.375</v>
      </c>
      <c r="S245" s="1">
        <v>45163.729166666664</v>
      </c>
      <c r="T245" t="s">
        <v>37</v>
      </c>
      <c r="U245" t="s">
        <v>38</v>
      </c>
      <c r="V245" s="1">
        <v>45134.206944444442</v>
      </c>
      <c r="W245" t="s">
        <v>1065</v>
      </c>
      <c r="X245" t="s">
        <v>40</v>
      </c>
    </row>
    <row r="246" spans="1:24" x14ac:dyDescent="0.35">
      <c r="A246" t="s">
        <v>24</v>
      </c>
      <c r="B246" t="s">
        <v>1044</v>
      </c>
      <c r="C246" t="s">
        <v>1066</v>
      </c>
      <c r="D246" t="s">
        <v>27</v>
      </c>
      <c r="F246">
        <f>82-42-860-4916</f>
        <v>-5736</v>
      </c>
      <c r="G246" t="s">
        <v>1067</v>
      </c>
      <c r="H246" t="s">
        <v>1064</v>
      </c>
      <c r="I246" t="s">
        <v>70</v>
      </c>
      <c r="J246" t="s">
        <v>31</v>
      </c>
      <c r="K246" t="s">
        <v>1064</v>
      </c>
      <c r="L246" t="s">
        <v>70</v>
      </c>
      <c r="M246" t="s">
        <v>31</v>
      </c>
      <c r="N246" s="1">
        <v>45029.239583333336</v>
      </c>
      <c r="O246" t="s">
        <v>34</v>
      </c>
      <c r="P246" t="s">
        <v>35</v>
      </c>
      <c r="Q246" t="s">
        <v>36</v>
      </c>
      <c r="R246" s="1">
        <v>45159.375</v>
      </c>
      <c r="S246" s="1">
        <v>45163.729166666664</v>
      </c>
      <c r="T246" t="s">
        <v>37</v>
      </c>
      <c r="U246" t="s">
        <v>38</v>
      </c>
      <c r="V246" s="1">
        <v>45124.615277777775</v>
      </c>
      <c r="W246" t="s">
        <v>39</v>
      </c>
      <c r="X246" t="s">
        <v>40</v>
      </c>
    </row>
    <row r="247" spans="1:24" x14ac:dyDescent="0.35">
      <c r="A247" t="s">
        <v>41</v>
      </c>
      <c r="B247" t="s">
        <v>1044</v>
      </c>
      <c r="C247" t="s">
        <v>1068</v>
      </c>
      <c r="D247" t="s">
        <v>27</v>
      </c>
      <c r="G247" t="s">
        <v>1069</v>
      </c>
      <c r="H247" t="s">
        <v>1070</v>
      </c>
      <c r="I247" t="s">
        <v>30</v>
      </c>
      <c r="J247" t="s">
        <v>31</v>
      </c>
      <c r="K247" t="s">
        <v>1071</v>
      </c>
      <c r="L247" t="s">
        <v>119</v>
      </c>
      <c r="M247" t="s">
        <v>31</v>
      </c>
      <c r="N247" s="1">
        <v>45148.96597222222</v>
      </c>
      <c r="O247" t="s">
        <v>34</v>
      </c>
      <c r="P247" t="s">
        <v>35</v>
      </c>
      <c r="Q247" t="s">
        <v>36</v>
      </c>
      <c r="R247" s="1">
        <v>45159.375</v>
      </c>
      <c r="S247" s="1">
        <v>45163.729166666664</v>
      </c>
      <c r="T247" t="s">
        <v>37</v>
      </c>
      <c r="U247" t="s">
        <v>38</v>
      </c>
      <c r="V247" s="1">
        <v>45148.96597222222</v>
      </c>
      <c r="W247" t="s">
        <v>1072</v>
      </c>
      <c r="X247" t="s">
        <v>40</v>
      </c>
    </row>
    <row r="248" spans="1:24" x14ac:dyDescent="0.35">
      <c r="A248" t="s">
        <v>24</v>
      </c>
      <c r="B248" t="s">
        <v>1044</v>
      </c>
      <c r="C248" t="s">
        <v>1073</v>
      </c>
      <c r="D248" t="s">
        <v>27</v>
      </c>
      <c r="G248" t="s">
        <v>1074</v>
      </c>
      <c r="H248" t="s">
        <v>1075</v>
      </c>
      <c r="I248" t="s">
        <v>30</v>
      </c>
      <c r="J248" t="s">
        <v>31</v>
      </c>
      <c r="K248" t="s">
        <v>1075</v>
      </c>
      <c r="L248" t="s">
        <v>30</v>
      </c>
      <c r="M248" t="s">
        <v>31</v>
      </c>
      <c r="N248" s="1">
        <v>45114.386805555558</v>
      </c>
      <c r="O248" t="s">
        <v>34</v>
      </c>
      <c r="P248" t="s">
        <v>35</v>
      </c>
      <c r="Q248" t="s">
        <v>36</v>
      </c>
      <c r="R248" s="1">
        <v>45159.375</v>
      </c>
      <c r="S248" s="1">
        <v>45163.729166666664</v>
      </c>
      <c r="T248" t="s">
        <v>37</v>
      </c>
      <c r="U248" t="s">
        <v>38</v>
      </c>
      <c r="V248" s="1">
        <v>45124.615277777775</v>
      </c>
      <c r="W248" t="s">
        <v>39</v>
      </c>
      <c r="X248" t="s">
        <v>40</v>
      </c>
    </row>
    <row r="249" spans="1:24" x14ac:dyDescent="0.35">
      <c r="A249" t="s">
        <v>41</v>
      </c>
      <c r="B249" t="s">
        <v>1044</v>
      </c>
      <c r="C249" t="s">
        <v>1076</v>
      </c>
      <c r="D249" t="s">
        <v>27</v>
      </c>
      <c r="F249" t="s">
        <v>1077</v>
      </c>
      <c r="G249" t="s">
        <v>1078</v>
      </c>
      <c r="H249" t="s">
        <v>1079</v>
      </c>
      <c r="I249" t="s">
        <v>30</v>
      </c>
      <c r="J249" t="s">
        <v>31</v>
      </c>
      <c r="K249" t="s">
        <v>1079</v>
      </c>
      <c r="L249" t="s">
        <v>30</v>
      </c>
      <c r="M249" t="s">
        <v>31</v>
      </c>
      <c r="N249" s="1">
        <v>44868.418055555558</v>
      </c>
      <c r="O249" t="s">
        <v>34</v>
      </c>
      <c r="P249" t="s">
        <v>35</v>
      </c>
      <c r="Q249" t="s">
        <v>36</v>
      </c>
      <c r="R249" s="1">
        <v>45159.375</v>
      </c>
      <c r="S249" s="1">
        <v>45163.729166666664</v>
      </c>
      <c r="T249" t="s">
        <v>37</v>
      </c>
      <c r="U249" t="s">
        <v>38</v>
      </c>
      <c r="V249" s="1">
        <v>45124.615277777775</v>
      </c>
      <c r="W249" t="s">
        <v>39</v>
      </c>
      <c r="X249" t="s">
        <v>40</v>
      </c>
    </row>
    <row r="250" spans="1:24" x14ac:dyDescent="0.35">
      <c r="A250" t="s">
        <v>24</v>
      </c>
      <c r="B250" t="s">
        <v>1044</v>
      </c>
      <c r="C250" t="s">
        <v>1080</v>
      </c>
      <c r="D250" t="s">
        <v>27</v>
      </c>
      <c r="G250" t="s">
        <v>1081</v>
      </c>
      <c r="H250" t="s">
        <v>106</v>
      </c>
      <c r="I250" t="s">
        <v>47</v>
      </c>
      <c r="J250" t="s">
        <v>31</v>
      </c>
      <c r="K250" t="s">
        <v>106</v>
      </c>
      <c r="L250" t="s">
        <v>47</v>
      </c>
      <c r="M250" t="s">
        <v>31</v>
      </c>
      <c r="N250" s="1">
        <v>45050.180555555555</v>
      </c>
      <c r="O250" t="s">
        <v>34</v>
      </c>
      <c r="P250" t="s">
        <v>35</v>
      </c>
      <c r="Q250" t="s">
        <v>36</v>
      </c>
      <c r="R250" s="1">
        <v>45159.375</v>
      </c>
      <c r="S250" s="1">
        <v>45163.729166666664</v>
      </c>
      <c r="T250" t="s">
        <v>37</v>
      </c>
      <c r="U250" t="s">
        <v>38</v>
      </c>
      <c r="V250" s="1">
        <v>45124.615277777775</v>
      </c>
      <c r="W250" t="s">
        <v>39</v>
      </c>
      <c r="X250" t="s">
        <v>40</v>
      </c>
    </row>
    <row r="251" spans="1:24" x14ac:dyDescent="0.35">
      <c r="A251" t="s">
        <v>24</v>
      </c>
      <c r="B251" t="s">
        <v>452</v>
      </c>
      <c r="C251" t="s">
        <v>1082</v>
      </c>
      <c r="D251" t="s">
        <v>27</v>
      </c>
      <c r="G251" t="s">
        <v>1083</v>
      </c>
      <c r="H251" t="s">
        <v>662</v>
      </c>
      <c r="I251" t="s">
        <v>119</v>
      </c>
      <c r="J251" t="s">
        <v>31</v>
      </c>
      <c r="K251" t="s">
        <v>1084</v>
      </c>
      <c r="L251" t="s">
        <v>119</v>
      </c>
      <c r="M251" t="s">
        <v>31</v>
      </c>
      <c r="N251" s="1">
        <v>45118.117361111108</v>
      </c>
      <c r="O251" t="s">
        <v>34</v>
      </c>
      <c r="P251" t="s">
        <v>35</v>
      </c>
      <c r="Q251" t="s">
        <v>36</v>
      </c>
      <c r="R251" s="1">
        <v>45159.375</v>
      </c>
      <c r="S251" s="1">
        <v>45163.729166666664</v>
      </c>
      <c r="T251" t="s">
        <v>37</v>
      </c>
      <c r="U251" t="s">
        <v>38</v>
      </c>
      <c r="V251" s="1">
        <v>45124.615277777775</v>
      </c>
      <c r="W251" t="s">
        <v>39</v>
      </c>
      <c r="X251" t="s">
        <v>40</v>
      </c>
    </row>
    <row r="252" spans="1:24" x14ac:dyDescent="0.35">
      <c r="A252" t="s">
        <v>24</v>
      </c>
      <c r="B252" t="s">
        <v>452</v>
      </c>
      <c r="C252" t="s">
        <v>1085</v>
      </c>
      <c r="D252" t="s">
        <v>27</v>
      </c>
      <c r="F252" t="s">
        <v>44</v>
      </c>
      <c r="G252" t="s">
        <v>1086</v>
      </c>
      <c r="H252" t="s">
        <v>1087</v>
      </c>
      <c r="I252" t="s">
        <v>119</v>
      </c>
      <c r="J252" t="s">
        <v>31</v>
      </c>
      <c r="K252" t="s">
        <v>1087</v>
      </c>
      <c r="L252" t="s">
        <v>119</v>
      </c>
      <c r="M252" t="s">
        <v>31</v>
      </c>
      <c r="N252" s="1">
        <v>45139.072916666664</v>
      </c>
      <c r="O252" t="s">
        <v>80</v>
      </c>
      <c r="P252" t="s">
        <v>35</v>
      </c>
      <c r="Q252" t="s">
        <v>36</v>
      </c>
      <c r="R252" s="1">
        <v>45159.375</v>
      </c>
      <c r="S252" s="1">
        <v>45163.729166666664</v>
      </c>
      <c r="T252" t="s">
        <v>37</v>
      </c>
      <c r="U252" t="s">
        <v>38</v>
      </c>
      <c r="V252" s="1">
        <v>45139.072916666664</v>
      </c>
      <c r="W252" t="s">
        <v>1088</v>
      </c>
      <c r="X252" t="s">
        <v>40</v>
      </c>
    </row>
    <row r="253" spans="1:24" x14ac:dyDescent="0.35">
      <c r="A253" t="s">
        <v>41</v>
      </c>
      <c r="B253" t="s">
        <v>1089</v>
      </c>
      <c r="C253" t="s">
        <v>166</v>
      </c>
      <c r="D253" t="s">
        <v>27</v>
      </c>
      <c r="G253" t="s">
        <v>1090</v>
      </c>
      <c r="H253" t="s">
        <v>1091</v>
      </c>
      <c r="I253" t="s">
        <v>30</v>
      </c>
      <c r="J253" t="s">
        <v>31</v>
      </c>
      <c r="K253" t="s">
        <v>1091</v>
      </c>
      <c r="L253" t="s">
        <v>30</v>
      </c>
      <c r="M253" t="s">
        <v>31</v>
      </c>
      <c r="N253" s="1">
        <v>45152.347222222219</v>
      </c>
      <c r="O253" t="s">
        <v>80</v>
      </c>
      <c r="P253" t="s">
        <v>35</v>
      </c>
      <c r="Q253" t="s">
        <v>36</v>
      </c>
      <c r="R253" s="1">
        <v>45159.375</v>
      </c>
      <c r="S253" s="1">
        <v>45163.729166666664</v>
      </c>
      <c r="T253" t="s">
        <v>37</v>
      </c>
      <c r="U253" t="s">
        <v>38</v>
      </c>
      <c r="V253" s="1">
        <v>45152.347222222219</v>
      </c>
      <c r="W253" t="s">
        <v>1092</v>
      </c>
      <c r="X253" t="s">
        <v>40</v>
      </c>
    </row>
    <row r="254" spans="1:24" x14ac:dyDescent="0.35">
      <c r="A254" t="s">
        <v>24</v>
      </c>
      <c r="B254" t="s">
        <v>216</v>
      </c>
      <c r="C254" t="s">
        <v>759</v>
      </c>
      <c r="D254" t="s">
        <v>27</v>
      </c>
      <c r="G254" t="s">
        <v>1093</v>
      </c>
      <c r="H254" t="s">
        <v>634</v>
      </c>
      <c r="I254" t="s">
        <v>30</v>
      </c>
      <c r="J254" t="s">
        <v>31</v>
      </c>
      <c r="K254" t="s">
        <v>634</v>
      </c>
      <c r="L254" t="s">
        <v>30</v>
      </c>
      <c r="M254" t="s">
        <v>31</v>
      </c>
      <c r="N254" s="1">
        <v>44902.37222222222</v>
      </c>
      <c r="O254" t="s">
        <v>34</v>
      </c>
      <c r="P254" t="s">
        <v>35</v>
      </c>
      <c r="Q254" t="s">
        <v>36</v>
      </c>
      <c r="R254" s="1">
        <v>45159.375</v>
      </c>
      <c r="S254" s="1">
        <v>45163.729166666664</v>
      </c>
      <c r="T254" t="s">
        <v>37</v>
      </c>
      <c r="U254" t="s">
        <v>38</v>
      </c>
      <c r="V254" s="1">
        <v>45124.615277777775</v>
      </c>
      <c r="W254" t="s">
        <v>39</v>
      </c>
      <c r="X254" t="s">
        <v>40</v>
      </c>
    </row>
    <row r="255" spans="1:24" x14ac:dyDescent="0.35">
      <c r="A255" t="s">
        <v>24</v>
      </c>
      <c r="B255" t="s">
        <v>216</v>
      </c>
      <c r="C255" t="s">
        <v>1094</v>
      </c>
      <c r="D255" t="s">
        <v>27</v>
      </c>
      <c r="G255" t="s">
        <v>1095</v>
      </c>
      <c r="H255" t="s">
        <v>1096</v>
      </c>
      <c r="I255" t="s">
        <v>30</v>
      </c>
      <c r="J255" t="s">
        <v>31</v>
      </c>
      <c r="K255" t="s">
        <v>1096</v>
      </c>
      <c r="L255" t="s">
        <v>30</v>
      </c>
      <c r="M255" t="s">
        <v>31</v>
      </c>
      <c r="N255" s="1">
        <v>45033.338194444441</v>
      </c>
      <c r="O255" t="s">
        <v>80</v>
      </c>
      <c r="P255" t="s">
        <v>35</v>
      </c>
      <c r="Q255" t="s">
        <v>36</v>
      </c>
      <c r="R255" s="1">
        <v>45159.375</v>
      </c>
      <c r="S255" s="1">
        <v>45163.729166666664</v>
      </c>
      <c r="T255" t="s">
        <v>37</v>
      </c>
      <c r="U255" t="s">
        <v>38</v>
      </c>
      <c r="V255" s="1">
        <v>45124.615277777775</v>
      </c>
      <c r="W255" t="s">
        <v>39</v>
      </c>
      <c r="X255" t="s">
        <v>40</v>
      </c>
    </row>
    <row r="256" spans="1:24" x14ac:dyDescent="0.35">
      <c r="A256" t="s">
        <v>41</v>
      </c>
      <c r="B256" t="s">
        <v>216</v>
      </c>
      <c r="C256" t="s">
        <v>1097</v>
      </c>
      <c r="D256" t="s">
        <v>27</v>
      </c>
      <c r="G256" t="s">
        <v>1098</v>
      </c>
      <c r="H256" t="s">
        <v>1099</v>
      </c>
      <c r="I256" t="s">
        <v>30</v>
      </c>
      <c r="J256" t="s">
        <v>31</v>
      </c>
      <c r="K256" t="s">
        <v>1100</v>
      </c>
      <c r="L256" t="s">
        <v>47</v>
      </c>
      <c r="M256" t="s">
        <v>31</v>
      </c>
      <c r="N256" s="1">
        <v>45148.368750000001</v>
      </c>
      <c r="O256" t="s">
        <v>34</v>
      </c>
      <c r="P256" t="s">
        <v>35</v>
      </c>
      <c r="Q256" t="s">
        <v>36</v>
      </c>
      <c r="R256" s="1">
        <v>45159.375</v>
      </c>
      <c r="S256" s="1">
        <v>45163.729166666664</v>
      </c>
      <c r="T256" t="s">
        <v>37</v>
      </c>
      <c r="U256" t="s">
        <v>38</v>
      </c>
      <c r="V256" s="1">
        <v>45148.368750000001</v>
      </c>
      <c r="W256" t="s">
        <v>1101</v>
      </c>
      <c r="X256" t="s">
        <v>40</v>
      </c>
    </row>
    <row r="257" spans="1:24" x14ac:dyDescent="0.35">
      <c r="A257" t="s">
        <v>41</v>
      </c>
      <c r="B257" t="s">
        <v>216</v>
      </c>
      <c r="C257" t="s">
        <v>1102</v>
      </c>
      <c r="D257" t="s">
        <v>27</v>
      </c>
      <c r="G257" t="s">
        <v>1103</v>
      </c>
      <c r="H257" t="s">
        <v>1104</v>
      </c>
      <c r="I257" t="s">
        <v>119</v>
      </c>
      <c r="J257" t="s">
        <v>31</v>
      </c>
      <c r="K257" t="s">
        <v>1104</v>
      </c>
      <c r="L257" t="s">
        <v>119</v>
      </c>
      <c r="M257" t="s">
        <v>31</v>
      </c>
      <c r="N257" s="1">
        <v>45092.130555555559</v>
      </c>
      <c r="O257" t="s">
        <v>34</v>
      </c>
      <c r="P257" t="s">
        <v>35</v>
      </c>
      <c r="Q257" t="s">
        <v>36</v>
      </c>
      <c r="R257" s="1">
        <v>45159.375</v>
      </c>
      <c r="S257" s="1">
        <v>45163.729166666664</v>
      </c>
      <c r="T257" t="s">
        <v>37</v>
      </c>
      <c r="U257" t="s">
        <v>38</v>
      </c>
      <c r="V257" s="1">
        <v>45124.615277777775</v>
      </c>
      <c r="W257" t="s">
        <v>39</v>
      </c>
      <c r="X257" t="s">
        <v>40</v>
      </c>
    </row>
    <row r="258" spans="1:24" x14ac:dyDescent="0.35">
      <c r="A258" t="s">
        <v>253</v>
      </c>
      <c r="B258" t="s">
        <v>1105</v>
      </c>
      <c r="C258" t="s">
        <v>1106</v>
      </c>
      <c r="D258" t="s">
        <v>27</v>
      </c>
      <c r="G258" t="s">
        <v>1107</v>
      </c>
      <c r="H258" t="s">
        <v>1006</v>
      </c>
      <c r="I258" t="s">
        <v>119</v>
      </c>
      <c r="J258" t="s">
        <v>31</v>
      </c>
      <c r="K258" t="s">
        <v>1108</v>
      </c>
      <c r="L258" t="s">
        <v>70</v>
      </c>
      <c r="M258" t="s">
        <v>31</v>
      </c>
      <c r="N258" s="1">
        <v>45147.048611111109</v>
      </c>
      <c r="O258" t="s">
        <v>34</v>
      </c>
      <c r="P258" t="s">
        <v>35</v>
      </c>
      <c r="Q258" t="s">
        <v>36</v>
      </c>
      <c r="R258" s="1">
        <v>45159.375</v>
      </c>
      <c r="S258" s="1">
        <v>45163.729166666664</v>
      </c>
      <c r="T258" t="s">
        <v>37</v>
      </c>
      <c r="U258" t="s">
        <v>38</v>
      </c>
      <c r="V258" s="1">
        <v>45147.048611111109</v>
      </c>
      <c r="W258" t="s">
        <v>1109</v>
      </c>
      <c r="X258" t="s">
        <v>40</v>
      </c>
    </row>
    <row r="259" spans="1:24" x14ac:dyDescent="0.35">
      <c r="A259" t="s">
        <v>409</v>
      </c>
      <c r="B259" t="s">
        <v>1110</v>
      </c>
      <c r="C259" t="s">
        <v>1111</v>
      </c>
      <c r="D259" t="s">
        <v>27</v>
      </c>
      <c r="G259" t="s">
        <v>1112</v>
      </c>
      <c r="H259" t="s">
        <v>549</v>
      </c>
      <c r="I259" t="s">
        <v>30</v>
      </c>
      <c r="J259" t="s">
        <v>31</v>
      </c>
      <c r="K259" t="s">
        <v>549</v>
      </c>
      <c r="L259" t="s">
        <v>30</v>
      </c>
      <c r="M259" t="s">
        <v>31</v>
      </c>
      <c r="N259" s="1">
        <v>45149.118750000001</v>
      </c>
      <c r="O259" t="s">
        <v>80</v>
      </c>
      <c r="P259" t="s">
        <v>35</v>
      </c>
      <c r="Q259" t="s">
        <v>36</v>
      </c>
      <c r="R259" s="1">
        <v>45159.375</v>
      </c>
      <c r="S259" s="1">
        <v>45163.729166666664</v>
      </c>
      <c r="T259" t="s">
        <v>37</v>
      </c>
      <c r="U259" t="s">
        <v>38</v>
      </c>
      <c r="V259" s="1">
        <v>45149.118750000001</v>
      </c>
      <c r="X259" t="s">
        <v>40</v>
      </c>
    </row>
    <row r="260" spans="1:24" x14ac:dyDescent="0.35">
      <c r="A260" t="s">
        <v>409</v>
      </c>
      <c r="B260" t="s">
        <v>216</v>
      </c>
      <c r="C260" t="s">
        <v>1113</v>
      </c>
      <c r="D260" t="s">
        <v>27</v>
      </c>
      <c r="F260">
        <v>8618501905381</v>
      </c>
      <c r="G260" t="s">
        <v>1114</v>
      </c>
      <c r="H260" t="s">
        <v>285</v>
      </c>
      <c r="I260" t="s">
        <v>30</v>
      </c>
      <c r="J260" t="s">
        <v>31</v>
      </c>
      <c r="K260" t="s">
        <v>1115</v>
      </c>
      <c r="L260" t="s">
        <v>119</v>
      </c>
      <c r="M260" t="s">
        <v>31</v>
      </c>
      <c r="N260" s="1">
        <v>45128.059027777781</v>
      </c>
      <c r="O260" t="s">
        <v>34</v>
      </c>
      <c r="P260" t="s">
        <v>35</v>
      </c>
      <c r="Q260" t="s">
        <v>36</v>
      </c>
      <c r="R260" s="1">
        <v>45159.375</v>
      </c>
      <c r="S260" s="1">
        <v>45163.729166666664</v>
      </c>
      <c r="T260" t="s">
        <v>37</v>
      </c>
      <c r="U260" t="s">
        <v>38</v>
      </c>
      <c r="V260" s="1">
        <v>45128.059027777781</v>
      </c>
      <c r="W260" t="s">
        <v>1116</v>
      </c>
      <c r="X260" t="s">
        <v>40</v>
      </c>
    </row>
    <row r="261" spans="1:24" x14ac:dyDescent="0.35">
      <c r="A261" t="s">
        <v>24</v>
      </c>
      <c r="B261" t="s">
        <v>216</v>
      </c>
      <c r="C261" t="s">
        <v>1117</v>
      </c>
      <c r="D261" t="s">
        <v>27</v>
      </c>
      <c r="G261" t="s">
        <v>1118</v>
      </c>
      <c r="H261" t="s">
        <v>1006</v>
      </c>
      <c r="I261" t="s">
        <v>119</v>
      </c>
      <c r="J261" t="s">
        <v>31</v>
      </c>
      <c r="K261" t="s">
        <v>1006</v>
      </c>
      <c r="L261" t="s">
        <v>119</v>
      </c>
      <c r="M261" t="s">
        <v>31</v>
      </c>
      <c r="N261" s="1">
        <v>45145.356944444444</v>
      </c>
      <c r="O261" t="s">
        <v>80</v>
      </c>
      <c r="P261" t="s">
        <v>35</v>
      </c>
      <c r="Q261" t="s">
        <v>36</v>
      </c>
      <c r="R261" s="1">
        <v>45159.375</v>
      </c>
      <c r="S261" s="1">
        <v>45163.729166666664</v>
      </c>
      <c r="T261" t="s">
        <v>37</v>
      </c>
      <c r="U261" t="s">
        <v>38</v>
      </c>
      <c r="V261" s="1">
        <v>45145.356944444444</v>
      </c>
      <c r="W261" t="s">
        <v>1119</v>
      </c>
      <c r="X261" t="s">
        <v>40</v>
      </c>
    </row>
    <row r="262" spans="1:24" x14ac:dyDescent="0.35">
      <c r="A262" t="s">
        <v>409</v>
      </c>
      <c r="B262" t="s">
        <v>1110</v>
      </c>
      <c r="C262" t="s">
        <v>1120</v>
      </c>
      <c r="D262" t="s">
        <v>27</v>
      </c>
      <c r="F262">
        <v>8618515581321</v>
      </c>
      <c r="G262" t="s">
        <v>1121</v>
      </c>
      <c r="H262" t="s">
        <v>118</v>
      </c>
      <c r="I262" t="s">
        <v>119</v>
      </c>
      <c r="J262" t="s">
        <v>31</v>
      </c>
      <c r="K262" t="s">
        <v>1122</v>
      </c>
      <c r="L262" t="s">
        <v>119</v>
      </c>
      <c r="M262" t="s">
        <v>31</v>
      </c>
      <c r="N262" s="1">
        <v>45026.120833333334</v>
      </c>
      <c r="O262" t="s">
        <v>34</v>
      </c>
      <c r="P262" t="s">
        <v>35</v>
      </c>
      <c r="Q262" t="s">
        <v>36</v>
      </c>
      <c r="R262" s="1">
        <v>45159.375</v>
      </c>
      <c r="S262" s="1">
        <v>45163.729166666664</v>
      </c>
      <c r="T262" t="s">
        <v>37</v>
      </c>
      <c r="U262" t="s">
        <v>38</v>
      </c>
      <c r="V262" s="1">
        <v>45124.615277777775</v>
      </c>
      <c r="W262" t="s">
        <v>39</v>
      </c>
      <c r="X262" t="s">
        <v>40</v>
      </c>
    </row>
    <row r="263" spans="1:24" x14ac:dyDescent="0.35">
      <c r="A263" t="s">
        <v>41</v>
      </c>
      <c r="B263" t="s">
        <v>216</v>
      </c>
      <c r="C263" t="s">
        <v>1123</v>
      </c>
      <c r="D263" t="s">
        <v>27</v>
      </c>
      <c r="G263" t="s">
        <v>1124</v>
      </c>
      <c r="H263" t="s">
        <v>1006</v>
      </c>
      <c r="I263" t="s">
        <v>119</v>
      </c>
      <c r="J263" t="s">
        <v>31</v>
      </c>
      <c r="K263" t="s">
        <v>1006</v>
      </c>
      <c r="L263" t="s">
        <v>119</v>
      </c>
      <c r="M263" t="s">
        <v>31</v>
      </c>
      <c r="N263" s="1">
        <v>45152.071527777778</v>
      </c>
      <c r="O263" t="s">
        <v>34</v>
      </c>
      <c r="P263" t="s">
        <v>35</v>
      </c>
      <c r="Q263" t="s">
        <v>36</v>
      </c>
      <c r="R263" s="1">
        <v>45159.375</v>
      </c>
      <c r="S263" s="1">
        <v>45163.729166666664</v>
      </c>
      <c r="T263" t="s">
        <v>37</v>
      </c>
      <c r="U263" t="s">
        <v>38</v>
      </c>
      <c r="V263" s="1">
        <v>45152.071527777778</v>
      </c>
      <c r="W263" t="s">
        <v>1125</v>
      </c>
      <c r="X263" t="s">
        <v>40</v>
      </c>
    </row>
    <row r="264" spans="1:24" x14ac:dyDescent="0.35">
      <c r="A264" t="s">
        <v>24</v>
      </c>
      <c r="B264" t="s">
        <v>216</v>
      </c>
      <c r="C264" t="s">
        <v>1126</v>
      </c>
      <c r="D264" t="s">
        <v>27</v>
      </c>
      <c r="G264" t="s">
        <v>1127</v>
      </c>
      <c r="H264" t="s">
        <v>126</v>
      </c>
      <c r="I264" t="s">
        <v>30</v>
      </c>
      <c r="J264" t="s">
        <v>31</v>
      </c>
      <c r="K264" t="s">
        <v>477</v>
      </c>
      <c r="L264" t="s">
        <v>33</v>
      </c>
      <c r="M264" t="s">
        <v>31</v>
      </c>
      <c r="N264" s="1">
        <v>44939.415277777778</v>
      </c>
      <c r="O264" t="s">
        <v>34</v>
      </c>
      <c r="P264" t="s">
        <v>35</v>
      </c>
      <c r="Q264" t="s">
        <v>36</v>
      </c>
      <c r="R264" s="1">
        <v>45159.375</v>
      </c>
      <c r="S264" s="1">
        <v>45163.729166666664</v>
      </c>
      <c r="T264" t="s">
        <v>37</v>
      </c>
      <c r="U264" t="s">
        <v>38</v>
      </c>
      <c r="V264" s="1">
        <v>45124.615277777775</v>
      </c>
      <c r="W264" t="s">
        <v>39</v>
      </c>
      <c r="X264" t="s">
        <v>40</v>
      </c>
    </row>
    <row r="265" spans="1:24" x14ac:dyDescent="0.35">
      <c r="A265" t="s">
        <v>214</v>
      </c>
      <c r="B265" t="s">
        <v>1105</v>
      </c>
      <c r="C265" t="s">
        <v>1128</v>
      </c>
      <c r="D265" t="s">
        <v>27</v>
      </c>
      <c r="G265" t="s">
        <v>1129</v>
      </c>
      <c r="H265" t="s">
        <v>118</v>
      </c>
      <c r="I265" t="s">
        <v>119</v>
      </c>
      <c r="J265" t="s">
        <v>31</v>
      </c>
      <c r="K265" t="s">
        <v>1130</v>
      </c>
      <c r="L265" t="s">
        <v>119</v>
      </c>
      <c r="M265" t="s">
        <v>31</v>
      </c>
      <c r="N265" s="1">
        <v>45139.066666666666</v>
      </c>
      <c r="O265" t="s">
        <v>34</v>
      </c>
      <c r="P265" t="s">
        <v>35</v>
      </c>
      <c r="Q265" t="s">
        <v>36</v>
      </c>
      <c r="R265" s="1">
        <v>45159.375</v>
      </c>
      <c r="S265" s="1">
        <v>45163.729166666664</v>
      </c>
      <c r="T265" t="s">
        <v>37</v>
      </c>
      <c r="U265" t="s">
        <v>38</v>
      </c>
      <c r="V265" s="1">
        <v>45139.066666666666</v>
      </c>
      <c r="W265" t="s">
        <v>1131</v>
      </c>
      <c r="X265" t="s">
        <v>40</v>
      </c>
    </row>
    <row r="266" spans="1:24" x14ac:dyDescent="0.35">
      <c r="A266" t="s">
        <v>41</v>
      </c>
      <c r="B266" t="s">
        <v>216</v>
      </c>
      <c r="C266" t="s">
        <v>1132</v>
      </c>
      <c r="D266" t="s">
        <v>27</v>
      </c>
      <c r="G266" t="s">
        <v>1133</v>
      </c>
      <c r="H266" t="s">
        <v>131</v>
      </c>
      <c r="I266" t="s">
        <v>30</v>
      </c>
      <c r="J266" t="s">
        <v>31</v>
      </c>
      <c r="K266" t="s">
        <v>1134</v>
      </c>
      <c r="L266" t="s">
        <v>119</v>
      </c>
      <c r="M266" t="s">
        <v>31</v>
      </c>
      <c r="N266" s="1">
        <v>45133.027083333334</v>
      </c>
      <c r="O266" t="s">
        <v>34</v>
      </c>
      <c r="P266" t="s">
        <v>35</v>
      </c>
      <c r="Q266" t="s">
        <v>36</v>
      </c>
      <c r="R266" s="1">
        <v>45159.375</v>
      </c>
      <c r="S266" s="1">
        <v>45163.729166666664</v>
      </c>
      <c r="T266" t="s">
        <v>37</v>
      </c>
      <c r="U266" t="s">
        <v>38</v>
      </c>
      <c r="V266" s="1">
        <v>45133.027083333334</v>
      </c>
      <c r="W266" t="s">
        <v>1135</v>
      </c>
      <c r="X266" t="s">
        <v>40</v>
      </c>
    </row>
    <row r="267" spans="1:24" x14ac:dyDescent="0.35">
      <c r="A267" t="s">
        <v>24</v>
      </c>
      <c r="B267" t="s">
        <v>216</v>
      </c>
      <c r="C267" t="s">
        <v>1136</v>
      </c>
      <c r="D267" t="s">
        <v>27</v>
      </c>
      <c r="F267" s="2">
        <v>8675526774204</v>
      </c>
      <c r="G267" t="s">
        <v>1137</v>
      </c>
      <c r="H267" t="s">
        <v>799</v>
      </c>
      <c r="I267" t="s">
        <v>119</v>
      </c>
      <c r="J267" t="s">
        <v>31</v>
      </c>
      <c r="K267" t="s">
        <v>683</v>
      </c>
      <c r="L267" t="s">
        <v>119</v>
      </c>
      <c r="M267" t="s">
        <v>31</v>
      </c>
      <c r="N267" s="1">
        <v>45149.15902777778</v>
      </c>
      <c r="O267" t="s">
        <v>34</v>
      </c>
      <c r="P267" t="s">
        <v>35</v>
      </c>
      <c r="Q267" t="s">
        <v>36</v>
      </c>
      <c r="R267" s="1">
        <v>45159.375</v>
      </c>
      <c r="S267" s="1">
        <v>45163.729166666664</v>
      </c>
      <c r="T267" t="s">
        <v>37</v>
      </c>
      <c r="U267" t="s">
        <v>38</v>
      </c>
      <c r="V267" s="1">
        <v>45149.15902777778</v>
      </c>
      <c r="W267" t="s">
        <v>1138</v>
      </c>
      <c r="X267" t="s">
        <v>40</v>
      </c>
    </row>
    <row r="268" spans="1:24" x14ac:dyDescent="0.35">
      <c r="A268" t="s">
        <v>214</v>
      </c>
      <c r="B268" t="s">
        <v>216</v>
      </c>
      <c r="C268" t="s">
        <v>1139</v>
      </c>
      <c r="D268" t="s">
        <v>27</v>
      </c>
      <c r="F268">
        <v>861060612120</v>
      </c>
      <c r="G268" t="s">
        <v>1140</v>
      </c>
      <c r="H268" t="s">
        <v>1141</v>
      </c>
      <c r="I268" t="s">
        <v>30</v>
      </c>
      <c r="J268" t="s">
        <v>31</v>
      </c>
      <c r="K268" t="s">
        <v>590</v>
      </c>
      <c r="L268" t="s">
        <v>30</v>
      </c>
      <c r="M268" t="s">
        <v>31</v>
      </c>
      <c r="N268" s="1">
        <v>45152.068055555559</v>
      </c>
      <c r="O268" t="s">
        <v>34</v>
      </c>
      <c r="P268" t="s">
        <v>35</v>
      </c>
      <c r="Q268" t="s">
        <v>36</v>
      </c>
      <c r="R268" s="1">
        <v>45159.375</v>
      </c>
      <c r="S268" s="1">
        <v>45163.729166666664</v>
      </c>
      <c r="T268" t="s">
        <v>37</v>
      </c>
      <c r="U268" t="s">
        <v>38</v>
      </c>
      <c r="V268" s="1">
        <v>45152.068055555559</v>
      </c>
      <c r="W268" t="s">
        <v>1142</v>
      </c>
      <c r="X268" t="s">
        <v>40</v>
      </c>
    </row>
    <row r="269" spans="1:24" x14ac:dyDescent="0.35">
      <c r="A269" t="s">
        <v>41</v>
      </c>
      <c r="B269" t="s">
        <v>216</v>
      </c>
      <c r="C269" t="s">
        <v>754</v>
      </c>
      <c r="D269" t="s">
        <v>27</v>
      </c>
      <c r="G269" t="s">
        <v>1143</v>
      </c>
      <c r="H269" t="s">
        <v>1144</v>
      </c>
      <c r="I269" t="s">
        <v>1145</v>
      </c>
      <c r="J269" t="s">
        <v>1146</v>
      </c>
      <c r="K269" t="s">
        <v>1147</v>
      </c>
      <c r="L269" t="s">
        <v>119</v>
      </c>
      <c r="M269" t="s">
        <v>31</v>
      </c>
      <c r="N269" s="1">
        <v>45146.282638888886</v>
      </c>
      <c r="O269" t="s">
        <v>34</v>
      </c>
      <c r="P269" t="s">
        <v>35</v>
      </c>
      <c r="Q269" t="s">
        <v>36</v>
      </c>
      <c r="R269" s="1">
        <v>45159.375</v>
      </c>
      <c r="S269" s="1">
        <v>45163.729166666664</v>
      </c>
      <c r="T269" t="s">
        <v>37</v>
      </c>
      <c r="U269" t="s">
        <v>38</v>
      </c>
      <c r="V269" s="1">
        <v>45146.282638888886</v>
      </c>
      <c r="W269" t="s">
        <v>1148</v>
      </c>
      <c r="X269" t="s">
        <v>40</v>
      </c>
    </row>
    <row r="270" spans="1:24" x14ac:dyDescent="0.35">
      <c r="A270" t="s">
        <v>41</v>
      </c>
      <c r="B270" t="s">
        <v>1105</v>
      </c>
      <c r="C270" t="s">
        <v>1149</v>
      </c>
      <c r="D270" t="s">
        <v>27</v>
      </c>
      <c r="F270" s="2">
        <v>8613161751345</v>
      </c>
      <c r="G270" t="s">
        <v>1150</v>
      </c>
      <c r="H270" t="s">
        <v>1151</v>
      </c>
      <c r="I270" t="s">
        <v>119</v>
      </c>
      <c r="J270" t="s">
        <v>31</v>
      </c>
      <c r="K270" t="s">
        <v>1151</v>
      </c>
      <c r="L270" t="s">
        <v>119</v>
      </c>
      <c r="M270" t="s">
        <v>31</v>
      </c>
      <c r="N270" s="1">
        <v>45145.339583333334</v>
      </c>
      <c r="O270" t="s">
        <v>34</v>
      </c>
      <c r="P270" t="s">
        <v>35</v>
      </c>
      <c r="Q270" t="s">
        <v>36</v>
      </c>
      <c r="R270" s="1">
        <v>45159.375</v>
      </c>
      <c r="S270" s="1">
        <v>45163.729166666664</v>
      </c>
      <c r="T270" t="s">
        <v>37</v>
      </c>
      <c r="U270" t="s">
        <v>38</v>
      </c>
      <c r="V270" s="1">
        <v>45145.339583333334</v>
      </c>
      <c r="W270" t="s">
        <v>1152</v>
      </c>
      <c r="X270" t="s">
        <v>40</v>
      </c>
    </row>
    <row r="271" spans="1:24" x14ac:dyDescent="0.35">
      <c r="A271" t="s">
        <v>214</v>
      </c>
      <c r="B271" t="s">
        <v>216</v>
      </c>
      <c r="C271" t="s">
        <v>660</v>
      </c>
      <c r="D271" t="s">
        <v>27</v>
      </c>
      <c r="G271" t="s">
        <v>1153</v>
      </c>
      <c r="H271" t="s">
        <v>1154</v>
      </c>
      <c r="I271" t="s">
        <v>119</v>
      </c>
      <c r="J271" t="s">
        <v>31</v>
      </c>
      <c r="K271" t="s">
        <v>1154</v>
      </c>
      <c r="L271" t="s">
        <v>119</v>
      </c>
      <c r="M271" t="s">
        <v>31</v>
      </c>
      <c r="N271" s="1">
        <v>45035.374305555553</v>
      </c>
      <c r="O271" t="s">
        <v>34</v>
      </c>
      <c r="P271" t="s">
        <v>35</v>
      </c>
      <c r="Q271" t="s">
        <v>36</v>
      </c>
      <c r="R271" s="1">
        <v>45159.375</v>
      </c>
      <c r="S271" s="1">
        <v>45163.729166666664</v>
      </c>
      <c r="T271" t="s">
        <v>37</v>
      </c>
      <c r="U271" t="s">
        <v>38</v>
      </c>
      <c r="V271" s="1">
        <v>45124.615277777775</v>
      </c>
      <c r="W271" t="s">
        <v>39</v>
      </c>
      <c r="X271" t="s">
        <v>40</v>
      </c>
    </row>
    <row r="272" spans="1:24" x14ac:dyDescent="0.35">
      <c r="A272" t="s">
        <v>214</v>
      </c>
      <c r="B272" t="s">
        <v>216</v>
      </c>
      <c r="C272" t="s">
        <v>1155</v>
      </c>
      <c r="D272" t="s">
        <v>27</v>
      </c>
      <c r="G272" t="s">
        <v>1156</v>
      </c>
      <c r="H272" t="s">
        <v>917</v>
      </c>
      <c r="I272" t="s">
        <v>30</v>
      </c>
      <c r="J272" t="s">
        <v>31</v>
      </c>
      <c r="K272" t="s">
        <v>1157</v>
      </c>
      <c r="L272" t="s">
        <v>119</v>
      </c>
      <c r="M272" t="s">
        <v>31</v>
      </c>
      <c r="N272" s="1">
        <v>45148.418749999997</v>
      </c>
      <c r="O272" t="s">
        <v>34</v>
      </c>
      <c r="P272" t="s">
        <v>35</v>
      </c>
      <c r="Q272" t="s">
        <v>36</v>
      </c>
      <c r="R272" s="1">
        <v>45159.375</v>
      </c>
      <c r="S272" s="1">
        <v>45163.729166666664</v>
      </c>
      <c r="T272" t="s">
        <v>37</v>
      </c>
      <c r="U272" t="s">
        <v>38</v>
      </c>
      <c r="V272" s="1">
        <v>45148.418749999997</v>
      </c>
      <c r="W272" t="s">
        <v>1158</v>
      </c>
      <c r="X272" t="s">
        <v>40</v>
      </c>
    </row>
    <row r="273" spans="1:24" x14ac:dyDescent="0.35">
      <c r="A273" t="s">
        <v>409</v>
      </c>
      <c r="B273" t="s">
        <v>216</v>
      </c>
      <c r="C273" t="s">
        <v>1159</v>
      </c>
      <c r="D273" t="s">
        <v>27</v>
      </c>
      <c r="F273">
        <f>81-80-5073-9074</f>
        <v>-14146</v>
      </c>
      <c r="G273" t="s">
        <v>1160</v>
      </c>
      <c r="H273" t="s">
        <v>1161</v>
      </c>
      <c r="I273" t="s">
        <v>47</v>
      </c>
      <c r="J273" t="s">
        <v>31</v>
      </c>
      <c r="K273" t="s">
        <v>1161</v>
      </c>
      <c r="L273" t="s">
        <v>47</v>
      </c>
      <c r="M273" t="s">
        <v>31</v>
      </c>
      <c r="N273" s="1">
        <v>45138.013888888891</v>
      </c>
      <c r="O273" t="s">
        <v>34</v>
      </c>
      <c r="P273" t="s">
        <v>35</v>
      </c>
      <c r="Q273" t="s">
        <v>36</v>
      </c>
      <c r="R273" s="1">
        <v>45159.375</v>
      </c>
      <c r="S273" s="1">
        <v>45163.729166666664</v>
      </c>
      <c r="T273" t="s">
        <v>37</v>
      </c>
      <c r="U273" t="s">
        <v>38</v>
      </c>
      <c r="V273" s="1">
        <v>45138.013888888891</v>
      </c>
      <c r="W273" t="s">
        <v>1162</v>
      </c>
      <c r="X273" t="s">
        <v>40</v>
      </c>
    </row>
    <row r="274" spans="1:24" x14ac:dyDescent="0.35">
      <c r="A274" t="s">
        <v>41</v>
      </c>
      <c r="B274" t="s">
        <v>216</v>
      </c>
      <c r="C274" t="s">
        <v>1163</v>
      </c>
      <c r="D274" t="s">
        <v>27</v>
      </c>
      <c r="G274" t="s">
        <v>1164</v>
      </c>
      <c r="H274" t="s">
        <v>799</v>
      </c>
      <c r="I274" t="s">
        <v>119</v>
      </c>
      <c r="J274" t="s">
        <v>31</v>
      </c>
      <c r="K274" t="s">
        <v>1165</v>
      </c>
      <c r="L274" t="s">
        <v>47</v>
      </c>
      <c r="M274" t="s">
        <v>31</v>
      </c>
      <c r="N274" s="1">
        <v>45149.288888888892</v>
      </c>
      <c r="O274" t="s">
        <v>34</v>
      </c>
      <c r="P274" t="s">
        <v>35</v>
      </c>
      <c r="Q274" t="s">
        <v>36</v>
      </c>
      <c r="R274" s="1">
        <v>45159.375</v>
      </c>
      <c r="S274" s="1">
        <v>45163.729166666664</v>
      </c>
      <c r="T274" t="s">
        <v>37</v>
      </c>
      <c r="U274" t="s">
        <v>38</v>
      </c>
      <c r="V274" s="1">
        <v>45149.288888888892</v>
      </c>
      <c r="W274" t="s">
        <v>1166</v>
      </c>
      <c r="X274" t="s">
        <v>40</v>
      </c>
    </row>
    <row r="275" spans="1:24" x14ac:dyDescent="0.35">
      <c r="A275" t="s">
        <v>253</v>
      </c>
      <c r="B275" t="s">
        <v>1167</v>
      </c>
      <c r="C275" t="s">
        <v>1168</v>
      </c>
      <c r="D275" t="s">
        <v>27</v>
      </c>
      <c r="F275">
        <v>13051222688</v>
      </c>
      <c r="G275" t="s">
        <v>1169</v>
      </c>
      <c r="H275" t="s">
        <v>118</v>
      </c>
      <c r="I275" t="s">
        <v>119</v>
      </c>
      <c r="J275" t="s">
        <v>31</v>
      </c>
      <c r="K275" t="s">
        <v>1170</v>
      </c>
      <c r="L275" t="s">
        <v>119</v>
      </c>
      <c r="M275" t="s">
        <v>31</v>
      </c>
      <c r="N275" s="1">
        <v>45121.380555555559</v>
      </c>
      <c r="O275" t="s">
        <v>34</v>
      </c>
      <c r="P275" t="s">
        <v>35</v>
      </c>
      <c r="Q275" t="s">
        <v>36</v>
      </c>
      <c r="R275" s="1">
        <v>45159.375</v>
      </c>
      <c r="S275" s="1">
        <v>45163.729166666664</v>
      </c>
      <c r="T275" t="s">
        <v>37</v>
      </c>
      <c r="U275" t="s">
        <v>38</v>
      </c>
      <c r="V275" s="1">
        <v>45124.615277777775</v>
      </c>
      <c r="W275" t="s">
        <v>39</v>
      </c>
      <c r="X275" t="s">
        <v>40</v>
      </c>
    </row>
    <row r="276" spans="1:24" x14ac:dyDescent="0.35">
      <c r="A276" t="s">
        <v>41</v>
      </c>
      <c r="B276" t="s">
        <v>1171</v>
      </c>
      <c r="C276" t="s">
        <v>1172</v>
      </c>
      <c r="D276" t="s">
        <v>27</v>
      </c>
      <c r="F276">
        <f>82-10-4603-8546</f>
        <v>-13077</v>
      </c>
      <c r="G276" t="s">
        <v>1173</v>
      </c>
      <c r="H276" t="s">
        <v>1174</v>
      </c>
      <c r="I276" t="s">
        <v>30</v>
      </c>
      <c r="J276" t="s">
        <v>31</v>
      </c>
      <c r="K276" t="s">
        <v>1174</v>
      </c>
      <c r="L276" t="s">
        <v>30</v>
      </c>
      <c r="M276" t="s">
        <v>31</v>
      </c>
      <c r="N276" s="1">
        <v>45092.190972222219</v>
      </c>
      <c r="O276" t="s">
        <v>34</v>
      </c>
      <c r="P276" t="s">
        <v>35</v>
      </c>
      <c r="Q276" t="s">
        <v>36</v>
      </c>
      <c r="R276" s="1">
        <v>45159.375</v>
      </c>
      <c r="S276" s="1">
        <v>45163.729166666664</v>
      </c>
      <c r="T276" t="s">
        <v>37</v>
      </c>
      <c r="U276" t="s">
        <v>38</v>
      </c>
      <c r="V276" s="1">
        <v>45124.615277777775</v>
      </c>
      <c r="W276" t="s">
        <v>39</v>
      </c>
      <c r="X276" t="s">
        <v>40</v>
      </c>
    </row>
    <row r="277" spans="1:24" x14ac:dyDescent="0.35">
      <c r="A277" t="s">
        <v>214</v>
      </c>
      <c r="B277" t="s">
        <v>1175</v>
      </c>
      <c r="C277" t="s">
        <v>754</v>
      </c>
      <c r="D277" t="s">
        <v>27</v>
      </c>
      <c r="F277" s="2">
        <v>8613651319980</v>
      </c>
      <c r="G277" t="s">
        <v>1176</v>
      </c>
      <c r="H277" t="s">
        <v>1177</v>
      </c>
      <c r="I277" t="s">
        <v>119</v>
      </c>
      <c r="J277" t="s">
        <v>31</v>
      </c>
      <c r="K277" t="s">
        <v>1177</v>
      </c>
      <c r="L277" t="s">
        <v>119</v>
      </c>
      <c r="M277" t="s">
        <v>31</v>
      </c>
      <c r="N277" s="1">
        <v>45092.316666666666</v>
      </c>
      <c r="O277" t="s">
        <v>80</v>
      </c>
      <c r="P277" t="s">
        <v>35</v>
      </c>
      <c r="Q277" t="s">
        <v>36</v>
      </c>
      <c r="R277" s="1">
        <v>45159.375</v>
      </c>
      <c r="S277" s="1">
        <v>45163.729166666664</v>
      </c>
      <c r="T277" t="s">
        <v>37</v>
      </c>
      <c r="U277" t="s">
        <v>38</v>
      </c>
      <c r="V277" s="1">
        <v>45124.615277777775</v>
      </c>
      <c r="W277" t="s">
        <v>39</v>
      </c>
      <c r="X277" t="s">
        <v>40</v>
      </c>
    </row>
    <row r="278" spans="1:24" x14ac:dyDescent="0.35">
      <c r="A278" t="s">
        <v>41</v>
      </c>
      <c r="B278" t="s">
        <v>1178</v>
      </c>
      <c r="C278" t="s">
        <v>1179</v>
      </c>
      <c r="D278" t="s">
        <v>27</v>
      </c>
      <c r="G278" t="s">
        <v>1180</v>
      </c>
      <c r="H278" t="s">
        <v>349</v>
      </c>
      <c r="I278" t="s">
        <v>119</v>
      </c>
      <c r="J278" t="s">
        <v>31</v>
      </c>
      <c r="K278" t="s">
        <v>349</v>
      </c>
      <c r="L278" t="s">
        <v>119</v>
      </c>
      <c r="M278" t="s">
        <v>31</v>
      </c>
      <c r="N278" s="1">
        <v>45152.09652777778</v>
      </c>
      <c r="O278" t="s">
        <v>34</v>
      </c>
      <c r="P278" t="s">
        <v>35</v>
      </c>
      <c r="Q278" t="s">
        <v>36</v>
      </c>
      <c r="R278" s="1">
        <v>45159.375</v>
      </c>
      <c r="S278" s="1">
        <v>45163.729166666664</v>
      </c>
      <c r="T278" t="s">
        <v>37</v>
      </c>
      <c r="U278" t="s">
        <v>38</v>
      </c>
      <c r="V278" s="1">
        <v>45152.09652777778</v>
      </c>
      <c r="W278" t="s">
        <v>1181</v>
      </c>
      <c r="X278" t="s">
        <v>40</v>
      </c>
    </row>
    <row r="279" spans="1:24" x14ac:dyDescent="0.35">
      <c r="A279" t="s">
        <v>24</v>
      </c>
      <c r="B279" t="s">
        <v>1178</v>
      </c>
      <c r="C279" t="s">
        <v>1182</v>
      </c>
      <c r="D279" t="s">
        <v>27</v>
      </c>
      <c r="F279">
        <v>831602122</v>
      </c>
      <c r="G279" t="s">
        <v>1183</v>
      </c>
      <c r="H279" t="s">
        <v>1184</v>
      </c>
      <c r="I279" t="s">
        <v>30</v>
      </c>
      <c r="J279" t="s">
        <v>360</v>
      </c>
      <c r="K279" t="s">
        <v>1184</v>
      </c>
      <c r="L279" t="s">
        <v>30</v>
      </c>
      <c r="M279" t="s">
        <v>360</v>
      </c>
      <c r="N279" s="1">
        <v>45141.688194444447</v>
      </c>
      <c r="O279" t="s">
        <v>80</v>
      </c>
      <c r="P279" t="s">
        <v>35</v>
      </c>
      <c r="Q279" t="s">
        <v>36</v>
      </c>
      <c r="R279" s="1">
        <v>45159.375</v>
      </c>
      <c r="S279" s="1">
        <v>45163.729166666664</v>
      </c>
      <c r="T279" t="s">
        <v>37</v>
      </c>
      <c r="U279" t="s">
        <v>38</v>
      </c>
      <c r="V279" s="1">
        <v>45141.688194444447</v>
      </c>
      <c r="W279" t="s">
        <v>1185</v>
      </c>
      <c r="X279" t="s">
        <v>40</v>
      </c>
    </row>
    <row r="280" spans="1:24" x14ac:dyDescent="0.35">
      <c r="A280" t="s">
        <v>41</v>
      </c>
      <c r="B280" t="s">
        <v>1178</v>
      </c>
      <c r="C280" t="s">
        <v>1186</v>
      </c>
      <c r="D280" t="s">
        <v>27</v>
      </c>
      <c r="F280">
        <f>886-228943447-21291</f>
        <v>-228963852</v>
      </c>
      <c r="G280" t="s">
        <v>1187</v>
      </c>
      <c r="H280" t="s">
        <v>1188</v>
      </c>
      <c r="I280" t="s">
        <v>119</v>
      </c>
      <c r="J280" t="s">
        <v>31</v>
      </c>
      <c r="K280" t="s">
        <v>1188</v>
      </c>
      <c r="L280" t="s">
        <v>119</v>
      </c>
      <c r="M280" t="s">
        <v>31</v>
      </c>
      <c r="N280" s="1">
        <v>45022.079861111109</v>
      </c>
      <c r="O280" t="s">
        <v>34</v>
      </c>
      <c r="P280" t="s">
        <v>35</v>
      </c>
      <c r="Q280" t="s">
        <v>36</v>
      </c>
      <c r="R280" s="1">
        <v>45159.375</v>
      </c>
      <c r="S280" s="1">
        <v>45163.729166666664</v>
      </c>
      <c r="T280" t="s">
        <v>37</v>
      </c>
      <c r="U280" t="s">
        <v>38</v>
      </c>
      <c r="V280" s="1">
        <v>45124.615277777775</v>
      </c>
      <c r="W280" t="s">
        <v>39</v>
      </c>
      <c r="X280" t="s">
        <v>40</v>
      </c>
    </row>
    <row r="281" spans="1:24" x14ac:dyDescent="0.35">
      <c r="A281" t="s">
        <v>41</v>
      </c>
      <c r="B281" t="s">
        <v>1178</v>
      </c>
      <c r="C281" t="s">
        <v>1189</v>
      </c>
      <c r="D281" t="s">
        <v>27</v>
      </c>
      <c r="F281" t="s">
        <v>44</v>
      </c>
      <c r="G281" t="s">
        <v>1190</v>
      </c>
      <c r="H281" t="s">
        <v>149</v>
      </c>
      <c r="I281" t="s">
        <v>30</v>
      </c>
      <c r="J281" t="s">
        <v>31</v>
      </c>
      <c r="K281" t="s">
        <v>1191</v>
      </c>
      <c r="L281" t="s">
        <v>119</v>
      </c>
      <c r="M281" t="s">
        <v>31</v>
      </c>
      <c r="N281" s="1">
        <v>45125.395138888889</v>
      </c>
      <c r="O281" t="s">
        <v>34</v>
      </c>
      <c r="P281" t="s">
        <v>35</v>
      </c>
      <c r="Q281" t="s">
        <v>36</v>
      </c>
      <c r="R281" s="1">
        <v>45159.375</v>
      </c>
      <c r="S281" s="1">
        <v>45163.729166666664</v>
      </c>
      <c r="T281" t="s">
        <v>37</v>
      </c>
      <c r="U281" t="s">
        <v>38</v>
      </c>
      <c r="V281" s="1">
        <v>45125.395138888889</v>
      </c>
      <c r="W281" t="s">
        <v>1192</v>
      </c>
      <c r="X281" t="s">
        <v>40</v>
      </c>
    </row>
    <row r="282" spans="1:24" x14ac:dyDescent="0.35">
      <c r="A282" t="s">
        <v>24</v>
      </c>
      <c r="B282" t="s">
        <v>1178</v>
      </c>
      <c r="C282" t="s">
        <v>357</v>
      </c>
      <c r="D282" t="s">
        <v>27</v>
      </c>
      <c r="G282" t="s">
        <v>1193</v>
      </c>
      <c r="H282" t="s">
        <v>197</v>
      </c>
      <c r="I282" t="s">
        <v>119</v>
      </c>
      <c r="J282" t="s">
        <v>31</v>
      </c>
      <c r="K282" t="s">
        <v>716</v>
      </c>
      <c r="L282" t="s">
        <v>119</v>
      </c>
      <c r="M282" t="s">
        <v>31</v>
      </c>
      <c r="N282" s="1">
        <v>45139.400694444441</v>
      </c>
      <c r="O282" t="s">
        <v>34</v>
      </c>
      <c r="P282" t="s">
        <v>35</v>
      </c>
      <c r="Q282" t="s">
        <v>36</v>
      </c>
      <c r="R282" s="1">
        <v>45159.375</v>
      </c>
      <c r="S282" s="1">
        <v>45163.729166666664</v>
      </c>
      <c r="T282" t="s">
        <v>37</v>
      </c>
      <c r="U282" t="s">
        <v>38</v>
      </c>
      <c r="V282" s="1">
        <v>45139.400694444441</v>
      </c>
      <c r="W282" t="s">
        <v>1194</v>
      </c>
      <c r="X282" t="s">
        <v>40</v>
      </c>
    </row>
    <row r="283" spans="1:24" x14ac:dyDescent="0.35">
      <c r="A283" t="s">
        <v>41</v>
      </c>
      <c r="B283" t="s">
        <v>1178</v>
      </c>
      <c r="C283" t="s">
        <v>1195</v>
      </c>
      <c r="D283" t="s">
        <v>27</v>
      </c>
      <c r="G283" t="s">
        <v>1196</v>
      </c>
      <c r="H283" t="s">
        <v>149</v>
      </c>
      <c r="I283" t="s">
        <v>30</v>
      </c>
      <c r="J283" t="s">
        <v>31</v>
      </c>
      <c r="K283" t="s">
        <v>1197</v>
      </c>
      <c r="L283" t="s">
        <v>119</v>
      </c>
      <c r="M283" t="s">
        <v>31</v>
      </c>
      <c r="N283" s="1">
        <v>45138.069444444445</v>
      </c>
      <c r="O283" t="s">
        <v>34</v>
      </c>
      <c r="P283" t="s">
        <v>35</v>
      </c>
      <c r="Q283" t="s">
        <v>36</v>
      </c>
      <c r="R283" s="1">
        <v>45159.375</v>
      </c>
      <c r="S283" s="1">
        <v>45163.729166666664</v>
      </c>
      <c r="T283" t="s">
        <v>37</v>
      </c>
      <c r="U283" t="s">
        <v>38</v>
      </c>
      <c r="V283" s="1">
        <v>45138.069444444445</v>
      </c>
      <c r="W283" t="s">
        <v>1198</v>
      </c>
      <c r="X283" t="s">
        <v>40</v>
      </c>
    </row>
    <row r="284" spans="1:24" x14ac:dyDescent="0.35">
      <c r="A284" t="s">
        <v>24</v>
      </c>
      <c r="B284" t="s">
        <v>1178</v>
      </c>
      <c r="C284" t="s">
        <v>1199</v>
      </c>
      <c r="D284" t="s">
        <v>27</v>
      </c>
      <c r="G284" t="s">
        <v>1200</v>
      </c>
      <c r="H284" t="s">
        <v>779</v>
      </c>
      <c r="I284" t="s">
        <v>119</v>
      </c>
      <c r="J284" t="s">
        <v>31</v>
      </c>
      <c r="K284" t="s">
        <v>1201</v>
      </c>
      <c r="L284" t="s">
        <v>33</v>
      </c>
      <c r="M284" t="s">
        <v>31</v>
      </c>
      <c r="N284" s="1">
        <v>45128.11041666667</v>
      </c>
      <c r="O284" t="s">
        <v>34</v>
      </c>
      <c r="P284" t="s">
        <v>35</v>
      </c>
      <c r="Q284" t="s">
        <v>36</v>
      </c>
      <c r="R284" s="1">
        <v>45159.375</v>
      </c>
      <c r="S284" s="1">
        <v>45163.729166666664</v>
      </c>
      <c r="T284" t="s">
        <v>37</v>
      </c>
      <c r="U284" t="s">
        <v>38</v>
      </c>
      <c r="V284" s="1">
        <v>45128.11041666667</v>
      </c>
      <c r="W284" t="s">
        <v>1202</v>
      </c>
      <c r="X284" t="s">
        <v>40</v>
      </c>
    </row>
    <row r="285" spans="1:24" x14ac:dyDescent="0.35">
      <c r="A285" t="s">
        <v>214</v>
      </c>
      <c r="B285" t="s">
        <v>1178</v>
      </c>
      <c r="C285" t="s">
        <v>1203</v>
      </c>
      <c r="D285" t="s">
        <v>27</v>
      </c>
      <c r="F285">
        <f>86-10-58501185</f>
        <v>-58501109</v>
      </c>
      <c r="G285" t="s">
        <v>1204</v>
      </c>
      <c r="H285" t="s">
        <v>1205</v>
      </c>
      <c r="I285" t="s">
        <v>119</v>
      </c>
      <c r="J285" t="s">
        <v>31</v>
      </c>
      <c r="K285" t="s">
        <v>1205</v>
      </c>
      <c r="L285" t="s">
        <v>119</v>
      </c>
      <c r="M285" t="s">
        <v>31</v>
      </c>
      <c r="N285" s="1">
        <v>45075.258333333331</v>
      </c>
      <c r="O285" t="s">
        <v>34</v>
      </c>
      <c r="P285" t="s">
        <v>35</v>
      </c>
      <c r="Q285" t="s">
        <v>36</v>
      </c>
      <c r="R285" s="1">
        <v>45159.375</v>
      </c>
      <c r="S285" s="1">
        <v>45163.729166666664</v>
      </c>
      <c r="T285" t="s">
        <v>37</v>
      </c>
      <c r="U285" t="s">
        <v>38</v>
      </c>
      <c r="V285" s="1">
        <v>45124.615277777775</v>
      </c>
      <c r="W285" t="s">
        <v>39</v>
      </c>
      <c r="X285" t="s">
        <v>40</v>
      </c>
    </row>
    <row r="286" spans="1:24" x14ac:dyDescent="0.35">
      <c r="A286" t="s">
        <v>41</v>
      </c>
      <c r="B286" t="s">
        <v>1178</v>
      </c>
      <c r="C286" t="s">
        <v>754</v>
      </c>
      <c r="D286" t="s">
        <v>27</v>
      </c>
      <c r="G286" t="s">
        <v>1206</v>
      </c>
      <c r="H286" t="s">
        <v>261</v>
      </c>
      <c r="I286" t="s">
        <v>30</v>
      </c>
      <c r="J286" t="s">
        <v>31</v>
      </c>
      <c r="K286" t="s">
        <v>261</v>
      </c>
      <c r="L286" t="s">
        <v>30</v>
      </c>
      <c r="M286" t="s">
        <v>31</v>
      </c>
      <c r="N286" s="1">
        <v>45148.080555555556</v>
      </c>
      <c r="O286" t="s">
        <v>80</v>
      </c>
      <c r="P286" t="s">
        <v>35</v>
      </c>
      <c r="Q286" t="s">
        <v>36</v>
      </c>
      <c r="R286" s="1">
        <v>45159.375</v>
      </c>
      <c r="S286" s="1">
        <v>45163.729166666664</v>
      </c>
      <c r="T286" t="s">
        <v>37</v>
      </c>
      <c r="U286" t="s">
        <v>38</v>
      </c>
      <c r="V286" s="1">
        <v>45148.080555555556</v>
      </c>
      <c r="W286" t="s">
        <v>1207</v>
      </c>
      <c r="X286" t="s">
        <v>40</v>
      </c>
    </row>
    <row r="287" spans="1:24" x14ac:dyDescent="0.35">
      <c r="A287" t="s">
        <v>41</v>
      </c>
      <c r="B287" t="s">
        <v>1208</v>
      </c>
      <c r="C287" t="s">
        <v>1209</v>
      </c>
      <c r="D287" t="s">
        <v>27</v>
      </c>
      <c r="F287">
        <v>46725074215</v>
      </c>
      <c r="G287" t="s">
        <v>1210</v>
      </c>
      <c r="H287" t="s">
        <v>126</v>
      </c>
      <c r="I287" t="s">
        <v>30</v>
      </c>
      <c r="J287" t="s">
        <v>31</v>
      </c>
      <c r="K287" t="s">
        <v>458</v>
      </c>
      <c r="L287" t="s">
        <v>30</v>
      </c>
      <c r="M287" t="s">
        <v>31</v>
      </c>
      <c r="N287" s="1">
        <v>45079.26666666667</v>
      </c>
      <c r="O287" t="s">
        <v>34</v>
      </c>
      <c r="P287" t="s">
        <v>35</v>
      </c>
      <c r="Q287" t="s">
        <v>36</v>
      </c>
      <c r="R287" s="1">
        <v>45159.375</v>
      </c>
      <c r="S287" s="1">
        <v>45163.729166666664</v>
      </c>
      <c r="T287" t="s">
        <v>37</v>
      </c>
      <c r="U287" t="s">
        <v>38</v>
      </c>
      <c r="V287" s="1">
        <v>45124.615277777775</v>
      </c>
      <c r="W287" t="s">
        <v>39</v>
      </c>
      <c r="X287" t="s">
        <v>40</v>
      </c>
    </row>
    <row r="288" spans="1:24" x14ac:dyDescent="0.35">
      <c r="A288" t="s">
        <v>24</v>
      </c>
      <c r="B288" t="s">
        <v>1211</v>
      </c>
      <c r="C288" t="s">
        <v>1212</v>
      </c>
      <c r="D288" t="s">
        <v>27</v>
      </c>
      <c r="G288" t="s">
        <v>1213</v>
      </c>
      <c r="H288" t="s">
        <v>1214</v>
      </c>
      <c r="I288" t="s">
        <v>119</v>
      </c>
      <c r="J288" t="s">
        <v>31</v>
      </c>
      <c r="K288" t="s">
        <v>1215</v>
      </c>
      <c r="L288" t="s">
        <v>30</v>
      </c>
      <c r="M288" t="s">
        <v>31</v>
      </c>
      <c r="N288" s="1">
        <v>45148.053472222222</v>
      </c>
      <c r="O288" t="s">
        <v>34</v>
      </c>
      <c r="P288" t="s">
        <v>35</v>
      </c>
      <c r="Q288" t="s">
        <v>36</v>
      </c>
      <c r="R288" s="1">
        <v>45159.375</v>
      </c>
      <c r="S288" s="1">
        <v>45163.729166666664</v>
      </c>
      <c r="T288" t="s">
        <v>37</v>
      </c>
      <c r="U288" t="s">
        <v>38</v>
      </c>
      <c r="V288" s="1">
        <v>45148.053472222222</v>
      </c>
      <c r="W288" t="s">
        <v>1216</v>
      </c>
      <c r="X288" t="s">
        <v>40</v>
      </c>
    </row>
    <row r="289" spans="1:24" x14ac:dyDescent="0.35">
      <c r="A289" t="s">
        <v>41</v>
      </c>
      <c r="B289" t="s">
        <v>1211</v>
      </c>
      <c r="C289" t="s">
        <v>1217</v>
      </c>
      <c r="D289" t="s">
        <v>27</v>
      </c>
      <c r="G289" t="s">
        <v>1218</v>
      </c>
      <c r="H289" t="s">
        <v>1219</v>
      </c>
      <c r="I289" t="s">
        <v>119</v>
      </c>
      <c r="J289" t="s">
        <v>31</v>
      </c>
      <c r="K289" t="s">
        <v>1219</v>
      </c>
      <c r="L289" t="s">
        <v>119</v>
      </c>
      <c r="M289" t="s">
        <v>31</v>
      </c>
      <c r="N289" s="1">
        <v>45135.420138888891</v>
      </c>
      <c r="O289" t="s">
        <v>34</v>
      </c>
      <c r="P289" t="s">
        <v>35</v>
      </c>
      <c r="Q289" t="s">
        <v>36</v>
      </c>
      <c r="R289" s="1">
        <v>45159.375</v>
      </c>
      <c r="S289" s="1">
        <v>45163.729166666664</v>
      </c>
      <c r="T289" t="s">
        <v>37</v>
      </c>
      <c r="U289" t="s">
        <v>38</v>
      </c>
      <c r="V289" s="1">
        <v>45135.420138888891</v>
      </c>
      <c r="W289" t="s">
        <v>1220</v>
      </c>
      <c r="X289" t="s">
        <v>40</v>
      </c>
    </row>
    <row r="290" spans="1:24" x14ac:dyDescent="0.35">
      <c r="A290" t="s">
        <v>253</v>
      </c>
      <c r="B290" t="s">
        <v>1211</v>
      </c>
      <c r="C290" t="s">
        <v>777</v>
      </c>
      <c r="D290" t="s">
        <v>27</v>
      </c>
      <c r="G290" t="s">
        <v>1221</v>
      </c>
      <c r="H290" t="s">
        <v>437</v>
      </c>
      <c r="I290" t="s">
        <v>30</v>
      </c>
      <c r="J290" t="s">
        <v>31</v>
      </c>
      <c r="K290" t="s">
        <v>437</v>
      </c>
      <c r="L290" t="s">
        <v>30</v>
      </c>
      <c r="M290" t="s">
        <v>31</v>
      </c>
      <c r="N290" s="1">
        <v>45142.245138888888</v>
      </c>
      <c r="O290" t="s">
        <v>80</v>
      </c>
      <c r="P290" t="s">
        <v>35</v>
      </c>
      <c r="Q290" t="s">
        <v>36</v>
      </c>
      <c r="R290" s="1">
        <v>45159.375</v>
      </c>
      <c r="S290" s="1">
        <v>45163.729166666664</v>
      </c>
      <c r="T290" t="s">
        <v>37</v>
      </c>
      <c r="U290" t="s">
        <v>38</v>
      </c>
      <c r="V290" s="1">
        <v>45142.245138888888</v>
      </c>
      <c r="W290" t="s">
        <v>1222</v>
      </c>
      <c r="X290" t="s">
        <v>40</v>
      </c>
    </row>
    <row r="291" spans="1:24" x14ac:dyDescent="0.35">
      <c r="A291" t="s">
        <v>41</v>
      </c>
      <c r="B291" t="s">
        <v>1211</v>
      </c>
      <c r="C291" t="s">
        <v>1223</v>
      </c>
      <c r="D291" t="s">
        <v>27</v>
      </c>
      <c r="G291" t="s">
        <v>1224</v>
      </c>
      <c r="H291" t="s">
        <v>280</v>
      </c>
      <c r="I291" t="s">
        <v>119</v>
      </c>
      <c r="J291" t="s">
        <v>31</v>
      </c>
      <c r="K291" t="s">
        <v>280</v>
      </c>
      <c r="L291" t="s">
        <v>119</v>
      </c>
      <c r="M291" t="s">
        <v>31</v>
      </c>
      <c r="N291" s="1">
        <v>45142.043749999997</v>
      </c>
      <c r="O291" t="s">
        <v>80</v>
      </c>
      <c r="P291" t="s">
        <v>35</v>
      </c>
      <c r="Q291" t="s">
        <v>36</v>
      </c>
      <c r="R291" s="1">
        <v>45159.375</v>
      </c>
      <c r="S291" s="1">
        <v>45163.729166666664</v>
      </c>
      <c r="T291" t="s">
        <v>37</v>
      </c>
      <c r="U291" t="s">
        <v>38</v>
      </c>
      <c r="V291" s="1">
        <v>45142.043749999997</v>
      </c>
      <c r="W291" t="s">
        <v>1225</v>
      </c>
      <c r="X291" t="s">
        <v>40</v>
      </c>
    </row>
    <row r="292" spans="1:24" x14ac:dyDescent="0.35">
      <c r="A292" t="s">
        <v>41</v>
      </c>
      <c r="B292" t="s">
        <v>1211</v>
      </c>
      <c r="C292" t="s">
        <v>1226</v>
      </c>
      <c r="D292" t="s">
        <v>27</v>
      </c>
      <c r="F292" s="2">
        <v>8675526775645</v>
      </c>
      <c r="G292" t="s">
        <v>1227</v>
      </c>
      <c r="H292" t="s">
        <v>261</v>
      </c>
      <c r="I292" t="s">
        <v>30</v>
      </c>
      <c r="J292" t="s">
        <v>31</v>
      </c>
      <c r="K292" t="s">
        <v>799</v>
      </c>
      <c r="L292" t="s">
        <v>119</v>
      </c>
      <c r="M292" t="s">
        <v>31</v>
      </c>
      <c r="N292" s="1">
        <v>45126.640972222223</v>
      </c>
      <c r="O292" t="s">
        <v>34</v>
      </c>
      <c r="P292" t="s">
        <v>35</v>
      </c>
      <c r="Q292" t="s">
        <v>36</v>
      </c>
      <c r="R292" s="1">
        <v>45159.375</v>
      </c>
      <c r="S292" s="1">
        <v>45163.729166666664</v>
      </c>
      <c r="T292" t="s">
        <v>37</v>
      </c>
      <c r="U292" t="s">
        <v>38</v>
      </c>
      <c r="V292" s="1">
        <v>45126.640972222223</v>
      </c>
      <c r="W292" t="s">
        <v>1228</v>
      </c>
      <c r="X292" t="s">
        <v>40</v>
      </c>
    </row>
    <row r="293" spans="1:24" x14ac:dyDescent="0.35">
      <c r="A293" t="s">
        <v>214</v>
      </c>
      <c r="B293" t="s">
        <v>1211</v>
      </c>
      <c r="C293" t="s">
        <v>1229</v>
      </c>
      <c r="D293" t="s">
        <v>27</v>
      </c>
      <c r="G293" t="s">
        <v>1230</v>
      </c>
      <c r="H293" t="s">
        <v>118</v>
      </c>
      <c r="I293" t="s">
        <v>119</v>
      </c>
      <c r="J293" t="s">
        <v>31</v>
      </c>
      <c r="K293" t="s">
        <v>118</v>
      </c>
      <c r="L293" t="s">
        <v>119</v>
      </c>
      <c r="M293" t="s">
        <v>31</v>
      </c>
      <c r="N293" s="1">
        <v>45140.418749999997</v>
      </c>
      <c r="O293" t="s">
        <v>80</v>
      </c>
      <c r="P293" t="s">
        <v>35</v>
      </c>
      <c r="Q293" t="s">
        <v>36</v>
      </c>
      <c r="R293" s="1">
        <v>45159.375</v>
      </c>
      <c r="S293" s="1">
        <v>45163.729166666664</v>
      </c>
      <c r="T293" t="s">
        <v>37</v>
      </c>
      <c r="U293" t="s">
        <v>38</v>
      </c>
      <c r="V293" s="1">
        <v>45140.418749999997</v>
      </c>
      <c r="W293" t="s">
        <v>1231</v>
      </c>
      <c r="X293" t="s">
        <v>40</v>
      </c>
    </row>
    <row r="294" spans="1:24" x14ac:dyDescent="0.35">
      <c r="A294" t="s">
        <v>214</v>
      </c>
      <c r="B294" t="s">
        <v>1232</v>
      </c>
      <c r="C294" t="s">
        <v>1233</v>
      </c>
      <c r="D294" t="s">
        <v>27</v>
      </c>
      <c r="F294">
        <v>8613611870030</v>
      </c>
      <c r="G294" t="s">
        <v>1234</v>
      </c>
      <c r="H294" t="s">
        <v>761</v>
      </c>
      <c r="I294" t="s">
        <v>119</v>
      </c>
      <c r="J294" t="s">
        <v>31</v>
      </c>
      <c r="K294" t="s">
        <v>761</v>
      </c>
      <c r="L294" t="s">
        <v>119</v>
      </c>
      <c r="M294" t="s">
        <v>31</v>
      </c>
      <c r="N294" s="1">
        <v>45079.234027777777</v>
      </c>
      <c r="O294" t="s">
        <v>34</v>
      </c>
      <c r="P294" t="s">
        <v>35</v>
      </c>
      <c r="Q294" t="s">
        <v>36</v>
      </c>
      <c r="R294" s="1">
        <v>45159.375</v>
      </c>
      <c r="S294" s="1">
        <v>45163.729166666664</v>
      </c>
      <c r="T294" t="s">
        <v>37</v>
      </c>
      <c r="U294" t="s">
        <v>38</v>
      </c>
      <c r="V294" s="1">
        <v>45124.615277777775</v>
      </c>
      <c r="W294" t="s">
        <v>39</v>
      </c>
      <c r="X294" t="s">
        <v>40</v>
      </c>
    </row>
    <row r="295" spans="1:24" x14ac:dyDescent="0.35">
      <c r="A295" t="s">
        <v>41</v>
      </c>
      <c r="B295" t="s">
        <v>1211</v>
      </c>
      <c r="C295" t="s">
        <v>1235</v>
      </c>
      <c r="D295" t="s">
        <v>27</v>
      </c>
      <c r="F295" t="s">
        <v>1236</v>
      </c>
      <c r="G295" t="s">
        <v>1237</v>
      </c>
      <c r="H295" t="s">
        <v>1141</v>
      </c>
      <c r="I295" t="s">
        <v>30</v>
      </c>
      <c r="J295" t="s">
        <v>31</v>
      </c>
      <c r="K295" t="s">
        <v>1238</v>
      </c>
      <c r="L295" t="s">
        <v>30</v>
      </c>
      <c r="M295" t="s">
        <v>31</v>
      </c>
      <c r="N295" s="1">
        <v>45147.052777777775</v>
      </c>
      <c r="O295" t="s">
        <v>34</v>
      </c>
      <c r="P295" t="s">
        <v>35</v>
      </c>
      <c r="Q295" t="s">
        <v>36</v>
      </c>
      <c r="R295" s="1">
        <v>45159.375</v>
      </c>
      <c r="S295" s="1">
        <v>45163.729166666664</v>
      </c>
      <c r="T295" t="s">
        <v>37</v>
      </c>
      <c r="U295" t="s">
        <v>38</v>
      </c>
      <c r="V295" s="1">
        <v>45147.052777777775</v>
      </c>
      <c r="W295" t="s">
        <v>1239</v>
      </c>
      <c r="X295" t="s">
        <v>40</v>
      </c>
    </row>
    <row r="296" spans="1:24" x14ac:dyDescent="0.35">
      <c r="A296" t="s">
        <v>41</v>
      </c>
      <c r="B296" t="s">
        <v>1211</v>
      </c>
      <c r="C296" t="s">
        <v>1240</v>
      </c>
      <c r="D296" t="s">
        <v>27</v>
      </c>
      <c r="G296" t="s">
        <v>1241</v>
      </c>
      <c r="H296" t="s">
        <v>1242</v>
      </c>
      <c r="I296" t="s">
        <v>30</v>
      </c>
      <c r="J296" t="s">
        <v>31</v>
      </c>
      <c r="K296" t="s">
        <v>1243</v>
      </c>
      <c r="L296" t="s">
        <v>119</v>
      </c>
      <c r="M296" t="s">
        <v>31</v>
      </c>
      <c r="N296" s="1">
        <v>45138.01458333333</v>
      </c>
      <c r="O296" t="s">
        <v>34</v>
      </c>
      <c r="P296" t="s">
        <v>35</v>
      </c>
      <c r="Q296" t="s">
        <v>36</v>
      </c>
      <c r="R296" s="1">
        <v>45159.375</v>
      </c>
      <c r="S296" s="1">
        <v>45163.729166666664</v>
      </c>
      <c r="T296" t="s">
        <v>37</v>
      </c>
      <c r="U296" t="s">
        <v>38</v>
      </c>
      <c r="V296" s="1">
        <v>45138.01458333333</v>
      </c>
      <c r="W296" t="s">
        <v>1244</v>
      </c>
      <c r="X296" t="s">
        <v>40</v>
      </c>
    </row>
    <row r="297" spans="1:24" x14ac:dyDescent="0.35">
      <c r="A297" t="s">
        <v>41</v>
      </c>
      <c r="B297" t="s">
        <v>1245</v>
      </c>
      <c r="C297" t="s">
        <v>1246</v>
      </c>
      <c r="D297" t="s">
        <v>27</v>
      </c>
      <c r="F297" t="s">
        <v>44</v>
      </c>
      <c r="G297" t="s">
        <v>1247</v>
      </c>
      <c r="H297" t="s">
        <v>799</v>
      </c>
      <c r="I297" t="s">
        <v>119</v>
      </c>
      <c r="J297" t="s">
        <v>31</v>
      </c>
      <c r="K297" t="s">
        <v>262</v>
      </c>
      <c r="L297" t="s">
        <v>119</v>
      </c>
      <c r="M297" t="s">
        <v>31</v>
      </c>
      <c r="N297" s="1">
        <v>45138.27847222222</v>
      </c>
      <c r="O297" t="s">
        <v>80</v>
      </c>
      <c r="P297" t="s">
        <v>35</v>
      </c>
      <c r="Q297" t="s">
        <v>36</v>
      </c>
      <c r="R297" s="1">
        <v>45159.375</v>
      </c>
      <c r="S297" s="1">
        <v>45163.729166666664</v>
      </c>
      <c r="T297" t="s">
        <v>37</v>
      </c>
      <c r="U297" t="s">
        <v>38</v>
      </c>
      <c r="V297" s="1">
        <v>45138.27847222222</v>
      </c>
      <c r="W297" t="s">
        <v>1248</v>
      </c>
      <c r="X297" t="s">
        <v>40</v>
      </c>
    </row>
    <row r="298" spans="1:24" x14ac:dyDescent="0.35">
      <c r="A298" t="s">
        <v>24</v>
      </c>
      <c r="B298" t="s">
        <v>1211</v>
      </c>
      <c r="C298" t="s">
        <v>1249</v>
      </c>
      <c r="D298" t="s">
        <v>27</v>
      </c>
      <c r="F298">
        <f>86-13426413445</f>
        <v>-13426413359</v>
      </c>
      <c r="G298" t="s">
        <v>1250</v>
      </c>
      <c r="H298" t="s">
        <v>1251</v>
      </c>
      <c r="I298" t="s">
        <v>119</v>
      </c>
      <c r="J298" t="s">
        <v>31</v>
      </c>
      <c r="K298" t="s">
        <v>1252</v>
      </c>
      <c r="L298" t="s">
        <v>119</v>
      </c>
      <c r="M298" t="s">
        <v>31</v>
      </c>
      <c r="N298" s="1">
        <v>45149.079861111109</v>
      </c>
      <c r="O298" t="s">
        <v>34</v>
      </c>
      <c r="P298" t="s">
        <v>35</v>
      </c>
      <c r="Q298" t="s">
        <v>36</v>
      </c>
      <c r="R298" s="1">
        <v>45159.375</v>
      </c>
      <c r="S298" s="1">
        <v>45163.729166666664</v>
      </c>
      <c r="T298" t="s">
        <v>37</v>
      </c>
      <c r="U298" t="s">
        <v>38</v>
      </c>
      <c r="V298" s="1">
        <v>45149.079861111109</v>
      </c>
      <c r="W298" t="s">
        <v>1253</v>
      </c>
      <c r="X298" t="s">
        <v>40</v>
      </c>
    </row>
    <row r="299" spans="1:24" x14ac:dyDescent="0.35">
      <c r="A299" t="s">
        <v>253</v>
      </c>
      <c r="B299" t="s">
        <v>1245</v>
      </c>
      <c r="C299" t="s">
        <v>1254</v>
      </c>
      <c r="D299" t="s">
        <v>27</v>
      </c>
      <c r="G299" t="s">
        <v>1255</v>
      </c>
      <c r="H299" t="s">
        <v>280</v>
      </c>
      <c r="I299" t="s">
        <v>119</v>
      </c>
      <c r="J299" t="s">
        <v>31</v>
      </c>
      <c r="K299" t="s">
        <v>280</v>
      </c>
      <c r="L299" t="s">
        <v>119</v>
      </c>
      <c r="M299" t="s">
        <v>31</v>
      </c>
      <c r="N299" s="1">
        <v>45139.311805555553</v>
      </c>
      <c r="O299" t="s">
        <v>80</v>
      </c>
      <c r="P299" t="s">
        <v>35</v>
      </c>
      <c r="Q299" t="s">
        <v>36</v>
      </c>
      <c r="R299" s="1">
        <v>45159.375</v>
      </c>
      <c r="S299" s="1">
        <v>45163.729166666664</v>
      </c>
      <c r="T299" t="s">
        <v>37</v>
      </c>
      <c r="U299" t="s">
        <v>38</v>
      </c>
      <c r="V299" s="1">
        <v>45139.311805555553</v>
      </c>
      <c r="W299" t="s">
        <v>1256</v>
      </c>
      <c r="X299" t="s">
        <v>40</v>
      </c>
    </row>
    <row r="300" spans="1:24" x14ac:dyDescent="0.35">
      <c r="A300" t="s">
        <v>24</v>
      </c>
      <c r="B300" t="s">
        <v>1211</v>
      </c>
      <c r="C300" t="s">
        <v>1257</v>
      </c>
      <c r="D300" t="s">
        <v>27</v>
      </c>
      <c r="F300">
        <v>861060612064</v>
      </c>
      <c r="G300" t="s">
        <v>1258</v>
      </c>
      <c r="H300" t="s">
        <v>678</v>
      </c>
      <c r="I300" t="s">
        <v>30</v>
      </c>
      <c r="J300" t="s">
        <v>31</v>
      </c>
      <c r="K300" t="s">
        <v>678</v>
      </c>
      <c r="L300" t="s">
        <v>30</v>
      </c>
      <c r="M300" t="s">
        <v>31</v>
      </c>
      <c r="N300" s="1">
        <v>45146.176388888889</v>
      </c>
      <c r="O300" t="s">
        <v>34</v>
      </c>
      <c r="P300" t="s">
        <v>35</v>
      </c>
      <c r="Q300" t="s">
        <v>36</v>
      </c>
      <c r="R300" s="1">
        <v>45159.375</v>
      </c>
      <c r="S300" s="1">
        <v>45163.729166666664</v>
      </c>
      <c r="T300" t="s">
        <v>37</v>
      </c>
      <c r="U300" t="s">
        <v>38</v>
      </c>
      <c r="V300" s="1">
        <v>45146.176388888889</v>
      </c>
      <c r="W300" t="s">
        <v>1259</v>
      </c>
      <c r="X300" t="s">
        <v>40</v>
      </c>
    </row>
    <row r="301" spans="1:24" x14ac:dyDescent="0.35">
      <c r="A301" t="s">
        <v>409</v>
      </c>
      <c r="B301" t="s">
        <v>1211</v>
      </c>
      <c r="C301" t="s">
        <v>1260</v>
      </c>
      <c r="D301" t="s">
        <v>27</v>
      </c>
      <c r="G301" t="s">
        <v>1261</v>
      </c>
      <c r="H301" t="s">
        <v>273</v>
      </c>
      <c r="I301" t="s">
        <v>119</v>
      </c>
      <c r="J301" t="s">
        <v>31</v>
      </c>
      <c r="K301" t="s">
        <v>273</v>
      </c>
      <c r="L301" t="s">
        <v>119</v>
      </c>
      <c r="M301" t="s">
        <v>31</v>
      </c>
      <c r="N301" s="1">
        <v>45149.336805555555</v>
      </c>
      <c r="O301" t="s">
        <v>80</v>
      </c>
      <c r="P301" t="s">
        <v>35</v>
      </c>
      <c r="Q301" t="s">
        <v>36</v>
      </c>
      <c r="R301" s="1">
        <v>45159.375</v>
      </c>
      <c r="S301" s="1">
        <v>45163.729166666664</v>
      </c>
      <c r="T301" t="s">
        <v>37</v>
      </c>
      <c r="U301" t="s">
        <v>38</v>
      </c>
      <c r="V301" s="1">
        <v>45149.336805555555</v>
      </c>
      <c r="W301" t="s">
        <v>1262</v>
      </c>
      <c r="X301" t="s">
        <v>40</v>
      </c>
    </row>
    <row r="302" spans="1:24" x14ac:dyDescent="0.35">
      <c r="A302" t="s">
        <v>24</v>
      </c>
      <c r="B302" t="s">
        <v>1211</v>
      </c>
      <c r="C302" t="s">
        <v>915</v>
      </c>
      <c r="D302" t="s">
        <v>27</v>
      </c>
      <c r="F302" t="s">
        <v>44</v>
      </c>
      <c r="G302" t="s">
        <v>1263</v>
      </c>
      <c r="H302" t="s">
        <v>913</v>
      </c>
      <c r="I302" t="s">
        <v>119</v>
      </c>
      <c r="J302" t="s">
        <v>31</v>
      </c>
      <c r="K302" t="s">
        <v>913</v>
      </c>
      <c r="L302" t="s">
        <v>119</v>
      </c>
      <c r="M302" t="s">
        <v>31</v>
      </c>
      <c r="N302" s="1">
        <v>45128.136805555558</v>
      </c>
      <c r="O302" t="s">
        <v>80</v>
      </c>
      <c r="P302" t="s">
        <v>35</v>
      </c>
      <c r="Q302" t="s">
        <v>36</v>
      </c>
      <c r="R302" s="1">
        <v>45159.375</v>
      </c>
      <c r="S302" s="1">
        <v>45163.729166666664</v>
      </c>
      <c r="T302" t="s">
        <v>37</v>
      </c>
      <c r="U302" t="s">
        <v>38</v>
      </c>
      <c r="V302" s="1">
        <v>45128.136805555558</v>
      </c>
      <c r="W302" t="s">
        <v>1264</v>
      </c>
      <c r="X302" t="s">
        <v>40</v>
      </c>
    </row>
    <row r="303" spans="1:24" x14ac:dyDescent="0.35">
      <c r="A303" t="s">
        <v>41</v>
      </c>
      <c r="B303" t="s">
        <v>1265</v>
      </c>
      <c r="C303" t="s">
        <v>1266</v>
      </c>
      <c r="D303" t="s">
        <v>27</v>
      </c>
      <c r="F303">
        <v>13313562520</v>
      </c>
      <c r="G303" t="s">
        <v>1267</v>
      </c>
      <c r="H303" t="s">
        <v>418</v>
      </c>
      <c r="I303" t="s">
        <v>30</v>
      </c>
      <c r="J303" t="s">
        <v>31</v>
      </c>
      <c r="K303" t="s">
        <v>418</v>
      </c>
      <c r="L303" t="s">
        <v>30</v>
      </c>
      <c r="M303" t="s">
        <v>31</v>
      </c>
      <c r="N303" s="1">
        <v>45051.609722222223</v>
      </c>
      <c r="O303" t="s">
        <v>34</v>
      </c>
      <c r="P303" t="s">
        <v>35</v>
      </c>
      <c r="Q303" t="s">
        <v>36</v>
      </c>
      <c r="R303" s="1">
        <v>45159.375</v>
      </c>
      <c r="S303" s="1">
        <v>45163.729166666664</v>
      </c>
      <c r="T303" t="s">
        <v>37</v>
      </c>
      <c r="U303" t="s">
        <v>38</v>
      </c>
      <c r="V303" s="1">
        <v>45124.615277777775</v>
      </c>
      <c r="W303" t="s">
        <v>39</v>
      </c>
      <c r="X303" t="s">
        <v>40</v>
      </c>
    </row>
    <row r="304" spans="1:24" x14ac:dyDescent="0.35">
      <c r="A304" t="s">
        <v>41</v>
      </c>
      <c r="B304" t="s">
        <v>1268</v>
      </c>
      <c r="C304" t="s">
        <v>1269</v>
      </c>
      <c r="D304" t="s">
        <v>27</v>
      </c>
      <c r="G304" t="s">
        <v>1270</v>
      </c>
      <c r="H304" t="s">
        <v>1271</v>
      </c>
      <c r="I304" t="s">
        <v>30</v>
      </c>
      <c r="J304" t="s">
        <v>31</v>
      </c>
      <c r="K304" t="s">
        <v>1271</v>
      </c>
      <c r="L304" t="s">
        <v>30</v>
      </c>
      <c r="M304" t="s">
        <v>31</v>
      </c>
      <c r="N304" s="1">
        <v>44990.461111111108</v>
      </c>
      <c r="O304" t="s">
        <v>34</v>
      </c>
      <c r="P304" t="s">
        <v>35</v>
      </c>
      <c r="Q304" t="s">
        <v>36</v>
      </c>
      <c r="R304" s="1">
        <v>45159.375</v>
      </c>
      <c r="S304" s="1">
        <v>45163.729166666664</v>
      </c>
      <c r="T304" t="s">
        <v>37</v>
      </c>
      <c r="U304" t="s">
        <v>38</v>
      </c>
      <c r="V304" s="1">
        <v>45124.615277777775</v>
      </c>
      <c r="W304" t="s">
        <v>39</v>
      </c>
      <c r="X304" t="s">
        <v>40</v>
      </c>
    </row>
    <row r="305" spans="1:24" x14ac:dyDescent="0.35">
      <c r="A305" t="s">
        <v>24</v>
      </c>
      <c r="B305" t="s">
        <v>1272</v>
      </c>
      <c r="C305" t="s">
        <v>498</v>
      </c>
      <c r="D305" t="s">
        <v>27</v>
      </c>
      <c r="G305" t="s">
        <v>1273</v>
      </c>
      <c r="H305" t="s">
        <v>1161</v>
      </c>
      <c r="I305" t="s">
        <v>47</v>
      </c>
      <c r="J305" t="s">
        <v>31</v>
      </c>
      <c r="K305" t="s">
        <v>1161</v>
      </c>
      <c r="L305" t="s">
        <v>48</v>
      </c>
      <c r="M305" t="s">
        <v>31</v>
      </c>
      <c r="N305" s="1">
        <v>45149.50277777778</v>
      </c>
      <c r="O305" t="s">
        <v>34</v>
      </c>
      <c r="P305" t="s">
        <v>35</v>
      </c>
      <c r="Q305" t="s">
        <v>36</v>
      </c>
      <c r="R305" s="1">
        <v>45159.375</v>
      </c>
      <c r="S305" s="1">
        <v>45163.729166666664</v>
      </c>
      <c r="T305" t="s">
        <v>37</v>
      </c>
      <c r="U305" t="s">
        <v>38</v>
      </c>
      <c r="V305" s="1">
        <v>45149.50277777778</v>
      </c>
      <c r="W305" t="s">
        <v>1274</v>
      </c>
      <c r="X305" t="s">
        <v>40</v>
      </c>
    </row>
    <row r="306" spans="1:24" x14ac:dyDescent="0.35">
      <c r="A306" t="s">
        <v>253</v>
      </c>
      <c r="B306" t="s">
        <v>1275</v>
      </c>
      <c r="C306" t="s">
        <v>216</v>
      </c>
      <c r="D306" t="s">
        <v>27</v>
      </c>
      <c r="G306" t="s">
        <v>1276</v>
      </c>
      <c r="H306" t="s">
        <v>261</v>
      </c>
      <c r="I306" t="s">
        <v>30</v>
      </c>
      <c r="J306" t="s">
        <v>31</v>
      </c>
      <c r="K306" t="s">
        <v>1277</v>
      </c>
      <c r="L306" t="s">
        <v>119</v>
      </c>
      <c r="M306" t="s">
        <v>31</v>
      </c>
      <c r="N306" s="1">
        <v>45152.077777777777</v>
      </c>
      <c r="O306" t="s">
        <v>34</v>
      </c>
      <c r="P306" t="s">
        <v>35</v>
      </c>
      <c r="Q306" t="s">
        <v>36</v>
      </c>
      <c r="R306" s="1">
        <v>45159.375</v>
      </c>
      <c r="S306" s="1">
        <v>45163.729166666664</v>
      </c>
      <c r="T306" t="s">
        <v>37</v>
      </c>
      <c r="U306" t="s">
        <v>38</v>
      </c>
      <c r="V306" s="1">
        <v>45152.077777777777</v>
      </c>
      <c r="W306" t="s">
        <v>1278</v>
      </c>
      <c r="X306" t="s">
        <v>40</v>
      </c>
    </row>
    <row r="307" spans="1:24" x14ac:dyDescent="0.35">
      <c r="A307" t="s">
        <v>409</v>
      </c>
      <c r="B307" t="s">
        <v>1275</v>
      </c>
      <c r="C307" t="s">
        <v>593</v>
      </c>
      <c r="D307" t="s">
        <v>27</v>
      </c>
      <c r="G307" t="s">
        <v>1279</v>
      </c>
      <c r="H307" t="s">
        <v>285</v>
      </c>
      <c r="I307" t="s">
        <v>119</v>
      </c>
      <c r="J307" t="s">
        <v>31</v>
      </c>
      <c r="K307" t="s">
        <v>1280</v>
      </c>
      <c r="L307" t="s">
        <v>119</v>
      </c>
      <c r="M307" t="s">
        <v>31</v>
      </c>
      <c r="N307" s="1">
        <v>45127.54583333333</v>
      </c>
      <c r="O307" t="s">
        <v>34</v>
      </c>
      <c r="P307" t="s">
        <v>35</v>
      </c>
      <c r="Q307" t="s">
        <v>36</v>
      </c>
      <c r="R307" s="1">
        <v>45159.375</v>
      </c>
      <c r="S307" s="1">
        <v>45163.729166666664</v>
      </c>
      <c r="T307" t="s">
        <v>37</v>
      </c>
      <c r="U307" t="s">
        <v>38</v>
      </c>
      <c r="V307" s="1">
        <v>45127.54583333333</v>
      </c>
      <c r="W307" t="s">
        <v>1281</v>
      </c>
      <c r="X307" t="s">
        <v>40</v>
      </c>
    </row>
    <row r="308" spans="1:24" x14ac:dyDescent="0.35">
      <c r="A308" t="s">
        <v>214</v>
      </c>
      <c r="B308" t="s">
        <v>1282</v>
      </c>
      <c r="C308" t="s">
        <v>1283</v>
      </c>
      <c r="D308" t="s">
        <v>27</v>
      </c>
      <c r="G308" t="s">
        <v>1284</v>
      </c>
      <c r="H308" t="s">
        <v>1285</v>
      </c>
      <c r="I308" t="s">
        <v>119</v>
      </c>
      <c r="J308" t="s">
        <v>31</v>
      </c>
      <c r="K308" t="s">
        <v>1285</v>
      </c>
      <c r="L308" t="s">
        <v>119</v>
      </c>
      <c r="M308" t="s">
        <v>31</v>
      </c>
      <c r="N308" s="1">
        <v>45035.316666666666</v>
      </c>
      <c r="O308" t="s">
        <v>34</v>
      </c>
      <c r="P308" t="s">
        <v>35</v>
      </c>
      <c r="Q308" t="s">
        <v>36</v>
      </c>
      <c r="R308" s="1">
        <v>45159.375</v>
      </c>
      <c r="S308" s="1">
        <v>45163.729166666664</v>
      </c>
      <c r="T308" t="s">
        <v>37</v>
      </c>
      <c r="U308" t="s">
        <v>38</v>
      </c>
      <c r="V308" s="1">
        <v>45124.615277777775</v>
      </c>
      <c r="W308" t="s">
        <v>39</v>
      </c>
      <c r="X308" t="s">
        <v>40</v>
      </c>
    </row>
    <row r="309" spans="1:24" x14ac:dyDescent="0.35">
      <c r="A309" t="s">
        <v>214</v>
      </c>
      <c r="B309" t="s">
        <v>1286</v>
      </c>
      <c r="C309" t="s">
        <v>1287</v>
      </c>
      <c r="D309" t="s">
        <v>27</v>
      </c>
      <c r="F309" t="s">
        <v>44</v>
      </c>
      <c r="G309" t="s">
        <v>1288</v>
      </c>
      <c r="H309" t="s">
        <v>1289</v>
      </c>
      <c r="I309" t="s">
        <v>53</v>
      </c>
      <c r="J309" t="s">
        <v>31</v>
      </c>
      <c r="K309" t="s">
        <v>1289</v>
      </c>
      <c r="L309" t="s">
        <v>53</v>
      </c>
      <c r="M309" t="s">
        <v>31</v>
      </c>
      <c r="N309" s="1">
        <v>44965.443055555559</v>
      </c>
      <c r="O309" t="s">
        <v>34</v>
      </c>
      <c r="P309" t="s">
        <v>35</v>
      </c>
      <c r="Q309" t="s">
        <v>36</v>
      </c>
      <c r="R309" s="1">
        <v>45159.375</v>
      </c>
      <c r="S309" s="1">
        <v>45163.729166666664</v>
      </c>
      <c r="T309" t="s">
        <v>37</v>
      </c>
      <c r="U309" t="s">
        <v>38</v>
      </c>
      <c r="V309" s="1">
        <v>45124.615277777775</v>
      </c>
      <c r="W309" t="s">
        <v>39</v>
      </c>
      <c r="X309" t="s">
        <v>40</v>
      </c>
    </row>
    <row r="310" spans="1:24" x14ac:dyDescent="0.35">
      <c r="A310" t="s">
        <v>24</v>
      </c>
      <c r="B310" t="s">
        <v>1290</v>
      </c>
      <c r="C310" t="s">
        <v>1291</v>
      </c>
      <c r="D310" t="s">
        <v>27</v>
      </c>
      <c r="F310" t="s">
        <v>44</v>
      </c>
      <c r="G310" t="s">
        <v>1292</v>
      </c>
      <c r="H310" t="s">
        <v>1293</v>
      </c>
      <c r="I310" t="s">
        <v>119</v>
      </c>
      <c r="J310" t="s">
        <v>31</v>
      </c>
      <c r="K310" t="s">
        <v>1293</v>
      </c>
      <c r="L310" t="s">
        <v>119</v>
      </c>
      <c r="M310" t="s">
        <v>31</v>
      </c>
      <c r="N310" s="1">
        <v>45083.151388888888</v>
      </c>
      <c r="O310" t="s">
        <v>34</v>
      </c>
      <c r="P310" t="s">
        <v>35</v>
      </c>
      <c r="Q310" t="s">
        <v>36</v>
      </c>
      <c r="R310" s="1">
        <v>45159.375</v>
      </c>
      <c r="S310" s="1">
        <v>45163.729166666664</v>
      </c>
      <c r="T310" t="s">
        <v>37</v>
      </c>
      <c r="U310" t="s">
        <v>38</v>
      </c>
      <c r="V310" s="1">
        <v>45124.615277777775</v>
      </c>
      <c r="W310" t="s">
        <v>39</v>
      </c>
      <c r="X310" t="s">
        <v>40</v>
      </c>
    </row>
    <row r="311" spans="1:24" x14ac:dyDescent="0.35">
      <c r="A311" t="s">
        <v>41</v>
      </c>
      <c r="B311" t="s">
        <v>1294</v>
      </c>
      <c r="C311" t="s">
        <v>1295</v>
      </c>
      <c r="D311" t="s">
        <v>27</v>
      </c>
      <c r="F311">
        <v>8476504323</v>
      </c>
      <c r="G311" t="s">
        <v>1296</v>
      </c>
      <c r="H311" t="s">
        <v>101</v>
      </c>
      <c r="I311" t="s">
        <v>53</v>
      </c>
      <c r="J311" t="s">
        <v>31</v>
      </c>
      <c r="K311" t="s">
        <v>101</v>
      </c>
      <c r="L311" t="s">
        <v>53</v>
      </c>
      <c r="M311" t="s">
        <v>31</v>
      </c>
      <c r="N311" s="1">
        <v>45013.245138888888</v>
      </c>
      <c r="O311" t="s">
        <v>34</v>
      </c>
      <c r="P311" t="s">
        <v>35</v>
      </c>
      <c r="Q311" t="s">
        <v>36</v>
      </c>
      <c r="R311" s="1">
        <v>45159.375</v>
      </c>
      <c r="S311" s="1">
        <v>45163.729166666664</v>
      </c>
      <c r="T311" t="s">
        <v>37</v>
      </c>
      <c r="U311" t="s">
        <v>38</v>
      </c>
      <c r="V311" s="1">
        <v>45124.615277777775</v>
      </c>
      <c r="W311" t="s">
        <v>39</v>
      </c>
      <c r="X311" t="s">
        <v>40</v>
      </c>
    </row>
    <row r="312" spans="1:24" x14ac:dyDescent="0.35">
      <c r="A312" t="s">
        <v>24</v>
      </c>
      <c r="B312" t="s">
        <v>1297</v>
      </c>
      <c r="C312" t="s">
        <v>1298</v>
      </c>
      <c r="D312" t="s">
        <v>27</v>
      </c>
      <c r="G312" t="s">
        <v>1299</v>
      </c>
      <c r="H312" t="s">
        <v>818</v>
      </c>
      <c r="I312" t="s">
        <v>30</v>
      </c>
      <c r="J312" t="s">
        <v>31</v>
      </c>
      <c r="K312" t="s">
        <v>819</v>
      </c>
      <c r="L312" t="s">
        <v>30</v>
      </c>
      <c r="M312" t="s">
        <v>31</v>
      </c>
      <c r="N312" s="1">
        <v>45027.834722222222</v>
      </c>
      <c r="O312" t="s">
        <v>34</v>
      </c>
      <c r="P312" t="s">
        <v>35</v>
      </c>
      <c r="Q312" t="s">
        <v>36</v>
      </c>
      <c r="R312" s="1">
        <v>45159.375</v>
      </c>
      <c r="S312" s="1">
        <v>45163.729166666664</v>
      </c>
      <c r="T312" t="s">
        <v>37</v>
      </c>
      <c r="U312" t="s">
        <v>38</v>
      </c>
      <c r="V312" s="1">
        <v>45124.615277777775</v>
      </c>
      <c r="W312" t="s">
        <v>39</v>
      </c>
      <c r="X312" t="s">
        <v>40</v>
      </c>
    </row>
    <row r="313" spans="1:24" x14ac:dyDescent="0.35">
      <c r="A313" t="s">
        <v>41</v>
      </c>
      <c r="B313" t="s">
        <v>1297</v>
      </c>
      <c r="C313" t="s">
        <v>1300</v>
      </c>
      <c r="D313" t="s">
        <v>27</v>
      </c>
      <c r="F313">
        <v>8626779512</v>
      </c>
      <c r="G313" t="s">
        <v>1301</v>
      </c>
      <c r="H313" t="s">
        <v>261</v>
      </c>
      <c r="I313" t="s">
        <v>30</v>
      </c>
      <c r="J313" t="s">
        <v>31</v>
      </c>
      <c r="K313" t="s">
        <v>925</v>
      </c>
      <c r="L313" t="s">
        <v>119</v>
      </c>
      <c r="M313" t="s">
        <v>31</v>
      </c>
      <c r="N313" s="1">
        <v>45091.671527777777</v>
      </c>
      <c r="O313" t="s">
        <v>80</v>
      </c>
      <c r="P313" t="s">
        <v>35</v>
      </c>
      <c r="Q313" t="s">
        <v>36</v>
      </c>
      <c r="R313" s="1">
        <v>45159.375</v>
      </c>
      <c r="S313" s="1">
        <v>45163.729166666664</v>
      </c>
      <c r="T313" t="s">
        <v>37</v>
      </c>
      <c r="U313" t="s">
        <v>38</v>
      </c>
      <c r="V313" s="1">
        <v>45124.615277777775</v>
      </c>
      <c r="W313" t="s">
        <v>39</v>
      </c>
      <c r="X313" t="s">
        <v>40</v>
      </c>
    </row>
    <row r="314" spans="1:24" x14ac:dyDescent="0.35">
      <c r="A314" t="s">
        <v>41</v>
      </c>
      <c r="B314" t="s">
        <v>1297</v>
      </c>
      <c r="C314" t="s">
        <v>1302</v>
      </c>
      <c r="D314" t="s">
        <v>27</v>
      </c>
      <c r="G314" t="s">
        <v>1303</v>
      </c>
      <c r="H314" t="s">
        <v>197</v>
      </c>
      <c r="I314" t="s">
        <v>119</v>
      </c>
      <c r="J314" t="s">
        <v>31</v>
      </c>
      <c r="K314" t="s">
        <v>1242</v>
      </c>
      <c r="L314" t="s">
        <v>30</v>
      </c>
      <c r="M314" t="s">
        <v>31</v>
      </c>
      <c r="N314" s="1">
        <v>45139.388888888891</v>
      </c>
      <c r="O314" t="s">
        <v>34</v>
      </c>
      <c r="P314" t="s">
        <v>35</v>
      </c>
      <c r="Q314" t="s">
        <v>36</v>
      </c>
      <c r="R314" s="1">
        <v>45159.375</v>
      </c>
      <c r="S314" s="1">
        <v>45163.729166666664</v>
      </c>
      <c r="T314" t="s">
        <v>37</v>
      </c>
      <c r="U314" t="s">
        <v>38</v>
      </c>
      <c r="V314" s="1">
        <v>45139.388888888891</v>
      </c>
      <c r="W314" t="s">
        <v>1304</v>
      </c>
      <c r="X314" t="s">
        <v>40</v>
      </c>
    </row>
    <row r="315" spans="1:24" x14ac:dyDescent="0.35">
      <c r="A315" t="s">
        <v>41</v>
      </c>
      <c r="B315" t="s">
        <v>1297</v>
      </c>
      <c r="C315" t="s">
        <v>1305</v>
      </c>
      <c r="D315" t="s">
        <v>27</v>
      </c>
      <c r="F315">
        <v>8615117939410</v>
      </c>
      <c r="G315" t="s">
        <v>1306</v>
      </c>
      <c r="H315" t="s">
        <v>1147</v>
      </c>
      <c r="I315" t="s">
        <v>119</v>
      </c>
      <c r="J315" t="s">
        <v>31</v>
      </c>
      <c r="K315" t="s">
        <v>1147</v>
      </c>
      <c r="L315" t="s">
        <v>119</v>
      </c>
      <c r="M315" t="s">
        <v>31</v>
      </c>
      <c r="N315" s="1">
        <v>45105.335416666669</v>
      </c>
      <c r="O315" t="s">
        <v>34</v>
      </c>
      <c r="P315" t="s">
        <v>35</v>
      </c>
      <c r="Q315" t="s">
        <v>36</v>
      </c>
      <c r="R315" s="1">
        <v>45159.375</v>
      </c>
      <c r="S315" s="1">
        <v>45163.729166666664</v>
      </c>
      <c r="T315" t="s">
        <v>37</v>
      </c>
      <c r="U315" t="s">
        <v>38</v>
      </c>
      <c r="V315" s="1">
        <v>45124.615277777775</v>
      </c>
      <c r="W315" t="s">
        <v>39</v>
      </c>
      <c r="X315" t="s">
        <v>40</v>
      </c>
    </row>
    <row r="316" spans="1:24" x14ac:dyDescent="0.35">
      <c r="A316" t="s">
        <v>24</v>
      </c>
      <c r="B316" t="s">
        <v>1297</v>
      </c>
      <c r="C316" t="s">
        <v>1307</v>
      </c>
      <c r="D316" t="s">
        <v>27</v>
      </c>
      <c r="F316">
        <f>86-21-68895773</f>
        <v>-68895708</v>
      </c>
      <c r="G316" t="s">
        <v>1308</v>
      </c>
      <c r="H316" t="s">
        <v>799</v>
      </c>
      <c r="I316" t="s">
        <v>119</v>
      </c>
      <c r="J316" t="s">
        <v>31</v>
      </c>
      <c r="K316" t="s">
        <v>1309</v>
      </c>
      <c r="L316" t="s">
        <v>119</v>
      </c>
      <c r="M316" t="s">
        <v>31</v>
      </c>
      <c r="N316" s="1">
        <v>45132.07708333333</v>
      </c>
      <c r="O316" t="s">
        <v>34</v>
      </c>
      <c r="P316" t="s">
        <v>35</v>
      </c>
      <c r="Q316" t="s">
        <v>36</v>
      </c>
      <c r="R316" s="1">
        <v>45159.375</v>
      </c>
      <c r="S316" s="1">
        <v>45163.729166666664</v>
      </c>
      <c r="T316" t="s">
        <v>37</v>
      </c>
      <c r="U316" t="s">
        <v>38</v>
      </c>
      <c r="V316" s="1">
        <v>45132.07708333333</v>
      </c>
      <c r="W316" t="s">
        <v>1310</v>
      </c>
      <c r="X316" t="s">
        <v>40</v>
      </c>
    </row>
    <row r="317" spans="1:24" x14ac:dyDescent="0.35">
      <c r="A317" t="s">
        <v>214</v>
      </c>
      <c r="B317" t="s">
        <v>1311</v>
      </c>
      <c r="C317" t="s">
        <v>1312</v>
      </c>
      <c r="D317" t="s">
        <v>27</v>
      </c>
      <c r="F317">
        <v>46761011382</v>
      </c>
      <c r="G317" t="s">
        <v>1313</v>
      </c>
      <c r="H317" t="s">
        <v>1314</v>
      </c>
      <c r="I317" t="s">
        <v>30</v>
      </c>
      <c r="J317" t="s">
        <v>31</v>
      </c>
      <c r="K317" t="s">
        <v>1314</v>
      </c>
      <c r="L317" t="s">
        <v>30</v>
      </c>
      <c r="M317" t="s">
        <v>31</v>
      </c>
      <c r="N317" s="1">
        <v>45013.467361111114</v>
      </c>
      <c r="O317" t="s">
        <v>34</v>
      </c>
      <c r="P317" t="s">
        <v>35</v>
      </c>
      <c r="Q317" t="s">
        <v>36</v>
      </c>
      <c r="R317" s="1">
        <v>45159.375</v>
      </c>
      <c r="S317" s="1">
        <v>45163.729166666664</v>
      </c>
      <c r="T317" t="s">
        <v>37</v>
      </c>
      <c r="U317" t="s">
        <v>38</v>
      </c>
      <c r="V317" s="1">
        <v>45124.615277777775</v>
      </c>
      <c r="W317" t="s">
        <v>39</v>
      </c>
      <c r="X317" t="s">
        <v>40</v>
      </c>
    </row>
    <row r="318" spans="1:24" x14ac:dyDescent="0.35">
      <c r="A318" t="s">
        <v>24</v>
      </c>
      <c r="B318" t="s">
        <v>1315</v>
      </c>
      <c r="C318" t="s">
        <v>1316</v>
      </c>
      <c r="D318" t="s">
        <v>27</v>
      </c>
      <c r="G318" t="s">
        <v>1317</v>
      </c>
      <c r="H318" t="s">
        <v>1318</v>
      </c>
      <c r="I318" t="s">
        <v>53</v>
      </c>
      <c r="J318" t="s">
        <v>31</v>
      </c>
      <c r="K318" t="s">
        <v>1318</v>
      </c>
      <c r="L318" t="s">
        <v>53</v>
      </c>
      <c r="M318" t="s">
        <v>31</v>
      </c>
      <c r="N318" s="1">
        <v>45000.629166666666</v>
      </c>
      <c r="O318" t="s">
        <v>34</v>
      </c>
      <c r="P318" t="s">
        <v>35</v>
      </c>
      <c r="Q318" t="s">
        <v>36</v>
      </c>
      <c r="R318" s="1">
        <v>45159.375</v>
      </c>
      <c r="S318" s="1">
        <v>45163.729166666664</v>
      </c>
      <c r="T318" t="s">
        <v>37</v>
      </c>
      <c r="U318" t="s">
        <v>38</v>
      </c>
      <c r="V318" s="1">
        <v>45124.615277777775</v>
      </c>
      <c r="W318" t="s">
        <v>39</v>
      </c>
      <c r="X318" t="s">
        <v>40</v>
      </c>
    </row>
    <row r="319" spans="1:24" x14ac:dyDescent="0.35">
      <c r="A319" t="s">
        <v>41</v>
      </c>
      <c r="B319" t="s">
        <v>1319</v>
      </c>
      <c r="C319" t="s">
        <v>1320</v>
      </c>
      <c r="D319" t="s">
        <v>518</v>
      </c>
      <c r="F319" t="s">
        <v>1321</v>
      </c>
      <c r="G319" t="s">
        <v>1322</v>
      </c>
      <c r="H319" t="s">
        <v>30</v>
      </c>
      <c r="I319" t="s">
        <v>30</v>
      </c>
      <c r="J319" t="s">
        <v>521</v>
      </c>
      <c r="K319" t="s">
        <v>30</v>
      </c>
      <c r="L319" t="s">
        <v>30</v>
      </c>
      <c r="M319" t="s">
        <v>521</v>
      </c>
      <c r="N319" s="1">
        <v>45124.611805555556</v>
      </c>
      <c r="O319" t="s">
        <v>34</v>
      </c>
      <c r="P319" t="s">
        <v>35</v>
      </c>
      <c r="Q319" t="s">
        <v>36</v>
      </c>
      <c r="R319" s="1">
        <v>45159.375</v>
      </c>
      <c r="S319" s="1">
        <v>45163.729166666664</v>
      </c>
      <c r="T319" t="s">
        <v>37</v>
      </c>
      <c r="U319" t="s">
        <v>38</v>
      </c>
      <c r="V319" s="1">
        <v>45124.615277777775</v>
      </c>
      <c r="W319" t="s">
        <v>39</v>
      </c>
      <c r="X319" t="s">
        <v>40</v>
      </c>
    </row>
    <row r="320" spans="1:24" x14ac:dyDescent="0.35">
      <c r="A320" t="s">
        <v>24</v>
      </c>
      <c r="B320" t="s">
        <v>1323</v>
      </c>
      <c r="C320" t="s">
        <v>1324</v>
      </c>
      <c r="D320" t="s">
        <v>27</v>
      </c>
      <c r="F320">
        <v>16138582498</v>
      </c>
      <c r="G320" t="s">
        <v>1325</v>
      </c>
      <c r="H320" t="s">
        <v>1326</v>
      </c>
      <c r="I320" t="s">
        <v>53</v>
      </c>
      <c r="J320" t="s">
        <v>31</v>
      </c>
      <c r="K320" t="s">
        <v>1326</v>
      </c>
      <c r="L320" t="s">
        <v>53</v>
      </c>
      <c r="M320" t="s">
        <v>31</v>
      </c>
      <c r="N320" s="1">
        <v>45111.567361111112</v>
      </c>
      <c r="O320" t="s">
        <v>34</v>
      </c>
      <c r="P320" t="s">
        <v>35</v>
      </c>
      <c r="Q320" t="s">
        <v>36</v>
      </c>
      <c r="R320" s="1">
        <v>45159.375</v>
      </c>
      <c r="S320" s="1">
        <v>45163.729166666664</v>
      </c>
      <c r="T320" t="s">
        <v>37</v>
      </c>
      <c r="U320" t="s">
        <v>38</v>
      </c>
      <c r="V320" s="1">
        <v>45124.615277777775</v>
      </c>
      <c r="W320" t="s">
        <v>39</v>
      </c>
      <c r="X320" t="s">
        <v>40</v>
      </c>
    </row>
    <row r="321" spans="1:24" x14ac:dyDescent="0.35">
      <c r="A321" t="s">
        <v>41</v>
      </c>
      <c r="B321" t="s">
        <v>1327</v>
      </c>
      <c r="C321" t="s">
        <v>1328</v>
      </c>
      <c r="D321" t="s">
        <v>27</v>
      </c>
      <c r="G321" t="s">
        <v>1329</v>
      </c>
      <c r="H321" t="s">
        <v>1330</v>
      </c>
      <c r="I321" t="s">
        <v>30</v>
      </c>
      <c r="J321" t="s">
        <v>31</v>
      </c>
      <c r="K321" t="s">
        <v>1330</v>
      </c>
      <c r="L321" t="s">
        <v>30</v>
      </c>
      <c r="M321" t="s">
        <v>31</v>
      </c>
      <c r="N321" s="1">
        <v>45149.136805555558</v>
      </c>
      <c r="O321" t="s">
        <v>34</v>
      </c>
      <c r="P321" t="s">
        <v>35</v>
      </c>
      <c r="Q321" t="s">
        <v>36</v>
      </c>
      <c r="R321" s="1">
        <v>45159.375</v>
      </c>
      <c r="S321" s="1">
        <v>45163.729166666664</v>
      </c>
      <c r="T321" t="s">
        <v>37</v>
      </c>
      <c r="U321" t="s">
        <v>38</v>
      </c>
      <c r="V321" s="1">
        <v>45149.136805555558</v>
      </c>
      <c r="W321" t="s">
        <v>1331</v>
      </c>
      <c r="X321" t="s">
        <v>40</v>
      </c>
    </row>
    <row r="322" spans="1:24" x14ac:dyDescent="0.35">
      <c r="A322" t="s">
        <v>41</v>
      </c>
      <c r="B322" t="s">
        <v>1332</v>
      </c>
      <c r="C322" t="s">
        <v>1333</v>
      </c>
      <c r="D322" t="s">
        <v>27</v>
      </c>
      <c r="G322" t="s">
        <v>1334</v>
      </c>
      <c r="H322" t="s">
        <v>1335</v>
      </c>
      <c r="I322" t="s">
        <v>30</v>
      </c>
      <c r="J322" t="s">
        <v>31</v>
      </c>
      <c r="K322" t="s">
        <v>1335</v>
      </c>
      <c r="L322" t="s">
        <v>30</v>
      </c>
      <c r="M322" t="s">
        <v>31</v>
      </c>
      <c r="N322" s="1">
        <v>45076.794444444444</v>
      </c>
      <c r="O322" t="s">
        <v>80</v>
      </c>
      <c r="P322" t="s">
        <v>35</v>
      </c>
      <c r="Q322" t="s">
        <v>36</v>
      </c>
      <c r="R322" s="1">
        <v>45159.375</v>
      </c>
      <c r="S322" s="1">
        <v>45163.729166666664</v>
      </c>
      <c r="T322" t="s">
        <v>37</v>
      </c>
      <c r="U322" t="s">
        <v>38</v>
      </c>
      <c r="V322" s="1">
        <v>45141.292361111111</v>
      </c>
      <c r="W322" t="s">
        <v>1336</v>
      </c>
      <c r="X322" t="s">
        <v>40</v>
      </c>
    </row>
    <row r="323" spans="1:24" x14ac:dyDescent="0.35">
      <c r="A323" t="s">
        <v>253</v>
      </c>
      <c r="B323" t="s">
        <v>1337</v>
      </c>
      <c r="C323" t="s">
        <v>1338</v>
      </c>
      <c r="D323" t="s">
        <v>27</v>
      </c>
      <c r="F323">
        <v>15032648987</v>
      </c>
      <c r="G323" t="s">
        <v>1339</v>
      </c>
      <c r="H323" t="s">
        <v>317</v>
      </c>
      <c r="I323" t="s">
        <v>53</v>
      </c>
      <c r="J323" t="s">
        <v>31</v>
      </c>
      <c r="K323" t="s">
        <v>317</v>
      </c>
      <c r="L323" t="s">
        <v>53</v>
      </c>
      <c r="M323" t="s">
        <v>31</v>
      </c>
      <c r="N323" s="1">
        <v>45149.657638888886</v>
      </c>
      <c r="O323" t="s">
        <v>34</v>
      </c>
      <c r="P323" t="s">
        <v>35</v>
      </c>
      <c r="Q323" t="s">
        <v>36</v>
      </c>
      <c r="R323" s="1">
        <v>45159.375</v>
      </c>
      <c r="S323" s="1">
        <v>45163.729166666664</v>
      </c>
      <c r="T323" t="s">
        <v>37</v>
      </c>
      <c r="U323" t="s">
        <v>38</v>
      </c>
      <c r="V323" s="1">
        <v>45149.657638888886</v>
      </c>
      <c r="W323" t="s">
        <v>1340</v>
      </c>
      <c r="X323" t="s">
        <v>40</v>
      </c>
    </row>
    <row r="324" spans="1:24" x14ac:dyDescent="0.35">
      <c r="A324" t="s">
        <v>41</v>
      </c>
      <c r="B324" t="s">
        <v>1341</v>
      </c>
      <c r="C324" t="s">
        <v>1342</v>
      </c>
      <c r="D324" t="s">
        <v>27</v>
      </c>
      <c r="F324">
        <v>447769363167</v>
      </c>
      <c r="G324" t="s">
        <v>1343</v>
      </c>
      <c r="H324" t="s">
        <v>158</v>
      </c>
      <c r="I324" t="s">
        <v>30</v>
      </c>
      <c r="J324" t="s">
        <v>31</v>
      </c>
      <c r="K324" t="s">
        <v>1344</v>
      </c>
      <c r="L324" t="s">
        <v>30</v>
      </c>
      <c r="M324" t="s">
        <v>31</v>
      </c>
      <c r="N324" s="1">
        <v>45135.369444444441</v>
      </c>
      <c r="O324" t="s">
        <v>34</v>
      </c>
      <c r="P324" t="s">
        <v>35</v>
      </c>
      <c r="Q324" t="s">
        <v>36</v>
      </c>
      <c r="R324" s="1">
        <v>45159.375</v>
      </c>
      <c r="S324" s="1">
        <v>45163.729166666664</v>
      </c>
      <c r="T324" t="s">
        <v>37</v>
      </c>
      <c r="U324" t="s">
        <v>38</v>
      </c>
      <c r="V324" s="1">
        <v>45135.369444444441</v>
      </c>
      <c r="W324" t="s">
        <v>1345</v>
      </c>
      <c r="X324" t="s">
        <v>40</v>
      </c>
    </row>
    <row r="325" spans="1:24" x14ac:dyDescent="0.35">
      <c r="A325" t="s">
        <v>41</v>
      </c>
      <c r="B325" t="s">
        <v>1346</v>
      </c>
      <c r="C325" t="s">
        <v>1347</v>
      </c>
      <c r="D325" t="s">
        <v>27</v>
      </c>
      <c r="F325" s="2">
        <v>919764776577</v>
      </c>
      <c r="G325" t="s">
        <v>1348</v>
      </c>
      <c r="H325" t="s">
        <v>1349</v>
      </c>
      <c r="I325" t="s">
        <v>33</v>
      </c>
      <c r="J325" t="s">
        <v>31</v>
      </c>
      <c r="K325" t="s">
        <v>1349</v>
      </c>
      <c r="L325" t="s">
        <v>33</v>
      </c>
      <c r="M325" t="s">
        <v>31</v>
      </c>
      <c r="N325" s="1">
        <v>45111.326388888891</v>
      </c>
      <c r="O325" t="s">
        <v>34</v>
      </c>
      <c r="P325" t="s">
        <v>35</v>
      </c>
      <c r="Q325" t="s">
        <v>36</v>
      </c>
      <c r="R325" s="1">
        <v>45159.375</v>
      </c>
      <c r="S325" s="1">
        <v>45163.729166666664</v>
      </c>
      <c r="T325" t="s">
        <v>37</v>
      </c>
      <c r="U325" t="s">
        <v>38</v>
      </c>
      <c r="V325" s="1">
        <v>45124.615277777775</v>
      </c>
      <c r="W325" t="s">
        <v>39</v>
      </c>
      <c r="X325" t="s">
        <v>40</v>
      </c>
    </row>
    <row r="326" spans="1:24" x14ac:dyDescent="0.35">
      <c r="A326" t="s">
        <v>41</v>
      </c>
      <c r="B326" t="s">
        <v>1350</v>
      </c>
      <c r="C326" t="s">
        <v>1351</v>
      </c>
      <c r="D326" t="s">
        <v>27</v>
      </c>
      <c r="F326">
        <v>5125312686</v>
      </c>
      <c r="G326" t="s">
        <v>1352</v>
      </c>
      <c r="H326" t="s">
        <v>1353</v>
      </c>
      <c r="I326" t="s">
        <v>30</v>
      </c>
      <c r="J326" t="s">
        <v>31</v>
      </c>
      <c r="K326" t="s">
        <v>1353</v>
      </c>
      <c r="L326" t="s">
        <v>30</v>
      </c>
      <c r="M326" t="s">
        <v>31</v>
      </c>
      <c r="N326" s="1">
        <v>44841.647916666669</v>
      </c>
      <c r="O326" t="s">
        <v>34</v>
      </c>
      <c r="P326" t="s">
        <v>35</v>
      </c>
      <c r="Q326" t="s">
        <v>36</v>
      </c>
      <c r="R326" s="1">
        <v>45159.375</v>
      </c>
      <c r="S326" s="1">
        <v>45163.729166666664</v>
      </c>
      <c r="T326" t="s">
        <v>37</v>
      </c>
      <c r="U326" t="s">
        <v>38</v>
      </c>
      <c r="V326" s="1">
        <v>45124.615277777775</v>
      </c>
      <c r="W326" t="s">
        <v>39</v>
      </c>
      <c r="X326" t="s">
        <v>40</v>
      </c>
    </row>
    <row r="327" spans="1:24" x14ac:dyDescent="0.35">
      <c r="A327" t="s">
        <v>41</v>
      </c>
      <c r="B327" t="s">
        <v>1354</v>
      </c>
      <c r="C327" t="s">
        <v>1355</v>
      </c>
      <c r="D327" t="s">
        <v>27</v>
      </c>
      <c r="F327">
        <v>491728563110</v>
      </c>
      <c r="G327" t="s">
        <v>1356</v>
      </c>
      <c r="H327" t="s">
        <v>1357</v>
      </c>
      <c r="I327" t="s">
        <v>30</v>
      </c>
      <c r="J327" t="s">
        <v>31</v>
      </c>
      <c r="K327" t="s">
        <v>1357</v>
      </c>
      <c r="L327" t="s">
        <v>30</v>
      </c>
      <c r="M327" t="s">
        <v>31</v>
      </c>
      <c r="N327" s="1">
        <v>45152.284722222219</v>
      </c>
      <c r="O327" t="s">
        <v>80</v>
      </c>
      <c r="P327" t="s">
        <v>35</v>
      </c>
      <c r="Q327" t="s">
        <v>36</v>
      </c>
      <c r="R327" s="1">
        <v>45159.375</v>
      </c>
      <c r="S327" s="1">
        <v>45163.729166666664</v>
      </c>
      <c r="T327" t="s">
        <v>37</v>
      </c>
      <c r="U327" t="s">
        <v>38</v>
      </c>
      <c r="V327" s="1">
        <v>45152.284722222219</v>
      </c>
      <c r="W327" t="s">
        <v>1358</v>
      </c>
      <c r="X327" t="s">
        <v>40</v>
      </c>
    </row>
    <row r="328" spans="1:24" x14ac:dyDescent="0.35">
      <c r="A328" t="s">
        <v>1359</v>
      </c>
      <c r="B328" t="s">
        <v>1360</v>
      </c>
      <c r="C328" t="s">
        <v>1361</v>
      </c>
      <c r="D328" t="s">
        <v>27</v>
      </c>
      <c r="G328" t="s">
        <v>1362</v>
      </c>
      <c r="H328" t="s">
        <v>1363</v>
      </c>
      <c r="I328" t="s">
        <v>30</v>
      </c>
      <c r="J328" t="s">
        <v>31</v>
      </c>
      <c r="K328" t="s">
        <v>1363</v>
      </c>
      <c r="L328" t="s">
        <v>30</v>
      </c>
      <c r="M328" t="s">
        <v>31</v>
      </c>
      <c r="N328" s="1">
        <v>45117.363888888889</v>
      </c>
      <c r="O328" t="s">
        <v>34</v>
      </c>
      <c r="P328" t="s">
        <v>35</v>
      </c>
      <c r="Q328" t="s">
        <v>36</v>
      </c>
      <c r="R328" s="1">
        <v>45159.375</v>
      </c>
      <c r="S328" s="1">
        <v>45163.729166666664</v>
      </c>
      <c r="T328" t="s">
        <v>37</v>
      </c>
      <c r="U328" t="s">
        <v>38</v>
      </c>
      <c r="V328" s="1">
        <v>45124.615277777775</v>
      </c>
      <c r="W328" t="s">
        <v>39</v>
      </c>
      <c r="X328" t="s">
        <v>40</v>
      </c>
    </row>
    <row r="329" spans="1:24" x14ac:dyDescent="0.35">
      <c r="A329" t="s">
        <v>41</v>
      </c>
      <c r="B329" t="s">
        <v>1364</v>
      </c>
      <c r="C329" t="s">
        <v>1365</v>
      </c>
      <c r="D329" t="s">
        <v>27</v>
      </c>
      <c r="F329">
        <v>12012646870</v>
      </c>
      <c r="G329" t="s">
        <v>1366</v>
      </c>
      <c r="H329" t="s">
        <v>1367</v>
      </c>
      <c r="I329" t="s">
        <v>30</v>
      </c>
      <c r="J329" t="s">
        <v>31</v>
      </c>
      <c r="K329" t="s">
        <v>1367</v>
      </c>
      <c r="L329" t="s">
        <v>30</v>
      </c>
      <c r="M329" t="s">
        <v>31</v>
      </c>
      <c r="N329" s="1">
        <v>45148.649305555555</v>
      </c>
      <c r="O329" t="s">
        <v>34</v>
      </c>
      <c r="P329" t="s">
        <v>35</v>
      </c>
      <c r="Q329" t="s">
        <v>36</v>
      </c>
      <c r="R329" s="1">
        <v>45159.375</v>
      </c>
      <c r="S329" s="1">
        <v>45163.729166666664</v>
      </c>
      <c r="T329" t="s">
        <v>37</v>
      </c>
      <c r="U329" t="s">
        <v>38</v>
      </c>
      <c r="V329" s="1">
        <v>45148.649305555555</v>
      </c>
      <c r="W329" t="s">
        <v>1368</v>
      </c>
      <c r="X329" t="s">
        <v>40</v>
      </c>
    </row>
    <row r="330" spans="1:24" x14ac:dyDescent="0.35">
      <c r="A330" t="s">
        <v>41</v>
      </c>
      <c r="B330" t="s">
        <v>1369</v>
      </c>
      <c r="C330" t="s">
        <v>1370</v>
      </c>
      <c r="D330" t="s">
        <v>27</v>
      </c>
      <c r="F330">
        <v>81783678085</v>
      </c>
      <c r="G330" t="s">
        <v>1371</v>
      </c>
      <c r="H330" t="s">
        <v>507</v>
      </c>
      <c r="I330" t="s">
        <v>30</v>
      </c>
      <c r="J330" t="s">
        <v>31</v>
      </c>
      <c r="K330" t="s">
        <v>507</v>
      </c>
      <c r="L330" t="s">
        <v>30</v>
      </c>
      <c r="M330" t="s">
        <v>31</v>
      </c>
      <c r="N330" s="1">
        <v>45138.163194444445</v>
      </c>
      <c r="O330" t="s">
        <v>34</v>
      </c>
      <c r="P330" t="s">
        <v>35</v>
      </c>
      <c r="Q330" t="s">
        <v>36</v>
      </c>
      <c r="R330" s="1">
        <v>45159.375</v>
      </c>
      <c r="S330" s="1">
        <v>45163.729166666664</v>
      </c>
      <c r="T330" t="s">
        <v>37</v>
      </c>
      <c r="U330" t="s">
        <v>38</v>
      </c>
      <c r="V330" s="1">
        <v>45138.163194444445</v>
      </c>
      <c r="W330" t="s">
        <v>1372</v>
      </c>
      <c r="X330" t="s">
        <v>40</v>
      </c>
    </row>
    <row r="331" spans="1:24" x14ac:dyDescent="0.35">
      <c r="A331" t="s">
        <v>41</v>
      </c>
      <c r="B331" t="s">
        <v>1373</v>
      </c>
      <c r="C331" t="s">
        <v>1374</v>
      </c>
      <c r="D331" t="s">
        <v>27</v>
      </c>
      <c r="F331">
        <v>8071200454</v>
      </c>
      <c r="G331" t="s">
        <v>1375</v>
      </c>
      <c r="H331" t="s">
        <v>562</v>
      </c>
      <c r="I331" t="s">
        <v>47</v>
      </c>
      <c r="J331" t="s">
        <v>31</v>
      </c>
      <c r="K331" t="s">
        <v>562</v>
      </c>
      <c r="L331" t="s">
        <v>47</v>
      </c>
      <c r="M331" t="s">
        <v>31</v>
      </c>
      <c r="N331" s="1">
        <v>45120.042361111111</v>
      </c>
      <c r="O331" t="s">
        <v>34</v>
      </c>
      <c r="P331" t="s">
        <v>35</v>
      </c>
      <c r="Q331" t="s">
        <v>36</v>
      </c>
      <c r="R331" s="1">
        <v>45159.375</v>
      </c>
      <c r="S331" s="1">
        <v>45163.729166666664</v>
      </c>
      <c r="T331" t="s">
        <v>37</v>
      </c>
      <c r="U331" t="s">
        <v>38</v>
      </c>
      <c r="V331" s="1">
        <v>45124.615277777775</v>
      </c>
      <c r="W331" t="s">
        <v>39</v>
      </c>
      <c r="X331" t="s">
        <v>40</v>
      </c>
    </row>
    <row r="332" spans="1:24" x14ac:dyDescent="0.35">
      <c r="A332" t="s">
        <v>24</v>
      </c>
      <c r="B332" t="s">
        <v>1376</v>
      </c>
      <c r="C332" t="s">
        <v>1377</v>
      </c>
      <c r="D332" t="s">
        <v>27</v>
      </c>
      <c r="F332" t="s">
        <v>1378</v>
      </c>
      <c r="G332" t="s">
        <v>1379</v>
      </c>
      <c r="H332" t="s">
        <v>486</v>
      </c>
      <c r="I332" t="s">
        <v>53</v>
      </c>
      <c r="J332" t="s">
        <v>31</v>
      </c>
      <c r="K332" t="s">
        <v>486</v>
      </c>
      <c r="L332" t="s">
        <v>53</v>
      </c>
      <c r="M332" t="s">
        <v>31</v>
      </c>
      <c r="N332" s="1">
        <v>45076.789583333331</v>
      </c>
      <c r="O332" t="s">
        <v>34</v>
      </c>
      <c r="P332" t="s">
        <v>35</v>
      </c>
      <c r="Q332" t="s">
        <v>36</v>
      </c>
      <c r="R332" s="1">
        <v>45159.375</v>
      </c>
      <c r="S332" s="1">
        <v>45163.729166666664</v>
      </c>
      <c r="T332" t="s">
        <v>37</v>
      </c>
      <c r="U332" t="s">
        <v>38</v>
      </c>
      <c r="V332" s="1">
        <v>45124.615277777775</v>
      </c>
      <c r="W332" t="s">
        <v>39</v>
      </c>
      <c r="X332" t="s">
        <v>40</v>
      </c>
    </row>
    <row r="333" spans="1:24" x14ac:dyDescent="0.35">
      <c r="A333" t="s">
        <v>41</v>
      </c>
      <c r="B333" t="s">
        <v>1380</v>
      </c>
      <c r="C333" t="s">
        <v>1381</v>
      </c>
      <c r="D333" t="s">
        <v>27</v>
      </c>
      <c r="G333" t="s">
        <v>1382</v>
      </c>
      <c r="H333" t="s">
        <v>1383</v>
      </c>
      <c r="I333" t="s">
        <v>30</v>
      </c>
      <c r="J333" t="s">
        <v>31</v>
      </c>
      <c r="K333" t="s">
        <v>1384</v>
      </c>
      <c r="L333" t="s">
        <v>30</v>
      </c>
      <c r="M333" t="s">
        <v>31</v>
      </c>
      <c r="N333" s="1">
        <v>45149.195138888892</v>
      </c>
      <c r="O333" t="s">
        <v>34</v>
      </c>
      <c r="P333" t="s">
        <v>35</v>
      </c>
      <c r="Q333" t="s">
        <v>36</v>
      </c>
      <c r="R333" s="1">
        <v>45159.375</v>
      </c>
      <c r="S333" s="1">
        <v>45163.729166666664</v>
      </c>
      <c r="T333" t="s">
        <v>37</v>
      </c>
      <c r="U333" t="s">
        <v>38</v>
      </c>
      <c r="V333" s="1">
        <v>45149.195138888892</v>
      </c>
      <c r="W333" t="s">
        <v>1385</v>
      </c>
      <c r="X333" t="s">
        <v>40</v>
      </c>
    </row>
    <row r="334" spans="1:24" x14ac:dyDescent="0.35">
      <c r="A334" t="s">
        <v>24</v>
      </c>
      <c r="B334" t="s">
        <v>1386</v>
      </c>
      <c r="C334" t="s">
        <v>1387</v>
      </c>
      <c r="D334" t="s">
        <v>27</v>
      </c>
      <c r="F334">
        <v>14122664396</v>
      </c>
      <c r="G334" t="s">
        <v>1388</v>
      </c>
      <c r="H334" t="s">
        <v>1051</v>
      </c>
      <c r="I334" t="s">
        <v>33</v>
      </c>
      <c r="J334" t="s">
        <v>31</v>
      </c>
      <c r="K334" t="s">
        <v>1389</v>
      </c>
      <c r="L334" t="s">
        <v>119</v>
      </c>
      <c r="M334" t="s">
        <v>31</v>
      </c>
      <c r="N334" s="1">
        <v>45151.114583333336</v>
      </c>
      <c r="O334" t="s">
        <v>34</v>
      </c>
      <c r="P334" t="s">
        <v>35</v>
      </c>
      <c r="Q334" t="s">
        <v>36</v>
      </c>
      <c r="R334" s="1">
        <v>45159.375</v>
      </c>
      <c r="S334" s="1">
        <v>45163.729166666664</v>
      </c>
      <c r="T334" t="s">
        <v>37</v>
      </c>
      <c r="U334" t="s">
        <v>38</v>
      </c>
      <c r="V334" s="1">
        <v>45151.114583333336</v>
      </c>
      <c r="W334" t="s">
        <v>1390</v>
      </c>
      <c r="X334" t="s">
        <v>40</v>
      </c>
    </row>
    <row r="335" spans="1:24" x14ac:dyDescent="0.35">
      <c r="A335" t="s">
        <v>41</v>
      </c>
      <c r="B335" t="s">
        <v>1391</v>
      </c>
      <c r="C335" t="s">
        <v>227</v>
      </c>
      <c r="D335" t="s">
        <v>27</v>
      </c>
      <c r="F335" s="2">
        <v>13035171988</v>
      </c>
      <c r="G335" t="s">
        <v>1392</v>
      </c>
      <c r="H335" t="s">
        <v>101</v>
      </c>
      <c r="I335" t="s">
        <v>53</v>
      </c>
      <c r="J335" t="s">
        <v>31</v>
      </c>
      <c r="K335" t="s">
        <v>101</v>
      </c>
      <c r="L335" t="s">
        <v>53</v>
      </c>
      <c r="M335" t="s">
        <v>31</v>
      </c>
      <c r="N335" s="1">
        <v>45022.834722222222</v>
      </c>
      <c r="O335" t="s">
        <v>34</v>
      </c>
      <c r="P335" t="s">
        <v>35</v>
      </c>
      <c r="Q335" t="s">
        <v>36</v>
      </c>
      <c r="R335" s="1">
        <v>45159.375</v>
      </c>
      <c r="S335" s="1">
        <v>45163.729166666664</v>
      </c>
      <c r="T335" t="s">
        <v>37</v>
      </c>
      <c r="U335" t="s">
        <v>38</v>
      </c>
      <c r="V335" s="1">
        <v>45124.615277777775</v>
      </c>
      <c r="W335" t="s">
        <v>39</v>
      </c>
      <c r="X335" t="s">
        <v>40</v>
      </c>
    </row>
    <row r="336" spans="1:24" x14ac:dyDescent="0.35">
      <c r="A336" t="s">
        <v>24</v>
      </c>
      <c r="B336" t="s">
        <v>1393</v>
      </c>
      <c r="C336" t="s">
        <v>1394</v>
      </c>
      <c r="D336" t="s">
        <v>27</v>
      </c>
      <c r="G336" t="s">
        <v>1395</v>
      </c>
      <c r="H336" t="s">
        <v>974</v>
      </c>
      <c r="I336" t="s">
        <v>70</v>
      </c>
      <c r="J336" t="s">
        <v>31</v>
      </c>
      <c r="K336" t="s">
        <v>974</v>
      </c>
      <c r="L336" t="s">
        <v>70</v>
      </c>
      <c r="M336" t="s">
        <v>31</v>
      </c>
      <c r="N336" s="1">
        <v>45149.068749999999</v>
      </c>
      <c r="O336" t="s">
        <v>80</v>
      </c>
      <c r="P336" t="s">
        <v>35</v>
      </c>
      <c r="Q336" t="s">
        <v>36</v>
      </c>
      <c r="R336" s="1">
        <v>45159.375</v>
      </c>
      <c r="S336" s="1">
        <v>45163.729166666664</v>
      </c>
      <c r="T336" t="s">
        <v>37</v>
      </c>
      <c r="U336" t="s">
        <v>38</v>
      </c>
      <c r="V336" s="1">
        <v>45149.068749999999</v>
      </c>
      <c r="W336" t="s">
        <v>1396</v>
      </c>
      <c r="X336" t="s">
        <v>40</v>
      </c>
    </row>
    <row r="337" spans="1:24" x14ac:dyDescent="0.35">
      <c r="A337" t="s">
        <v>41</v>
      </c>
      <c r="B337" t="s">
        <v>1397</v>
      </c>
      <c r="C337" t="s">
        <v>1398</v>
      </c>
      <c r="D337" t="s">
        <v>27</v>
      </c>
      <c r="G337" t="s">
        <v>1399</v>
      </c>
      <c r="H337" t="s">
        <v>1055</v>
      </c>
      <c r="I337" t="s">
        <v>53</v>
      </c>
      <c r="J337" t="s">
        <v>31</v>
      </c>
      <c r="K337" t="s">
        <v>670</v>
      </c>
      <c r="L337" t="s">
        <v>119</v>
      </c>
      <c r="M337" t="s">
        <v>31</v>
      </c>
      <c r="N337" s="1">
        <v>45084.584722222222</v>
      </c>
      <c r="O337" t="s">
        <v>34</v>
      </c>
      <c r="P337" t="s">
        <v>35</v>
      </c>
      <c r="Q337" t="s">
        <v>36</v>
      </c>
      <c r="R337" s="1">
        <v>45159.375</v>
      </c>
      <c r="S337" s="1">
        <v>45163.729166666664</v>
      </c>
      <c r="T337" t="s">
        <v>37</v>
      </c>
      <c r="U337" t="s">
        <v>38</v>
      </c>
      <c r="V337" s="1">
        <v>45124.615277777775</v>
      </c>
      <c r="W337" t="s">
        <v>39</v>
      </c>
      <c r="X337" t="s">
        <v>40</v>
      </c>
    </row>
    <row r="338" spans="1:24" x14ac:dyDescent="0.35">
      <c r="A338" t="s">
        <v>24</v>
      </c>
      <c r="B338" t="s">
        <v>1400</v>
      </c>
      <c r="C338" t="s">
        <v>1401</v>
      </c>
      <c r="D338" t="s">
        <v>27</v>
      </c>
      <c r="F338">
        <v>912912801361</v>
      </c>
      <c r="G338" t="s">
        <v>1402</v>
      </c>
      <c r="H338" t="s">
        <v>1403</v>
      </c>
      <c r="I338" t="s">
        <v>33</v>
      </c>
      <c r="J338" t="s">
        <v>31</v>
      </c>
      <c r="K338" t="s">
        <v>1403</v>
      </c>
      <c r="L338" t="s">
        <v>33</v>
      </c>
      <c r="M338" t="s">
        <v>31</v>
      </c>
      <c r="N338" s="1">
        <v>45006.451388888891</v>
      </c>
      <c r="O338" t="s">
        <v>34</v>
      </c>
      <c r="P338" t="s">
        <v>35</v>
      </c>
      <c r="Q338" t="s">
        <v>36</v>
      </c>
      <c r="R338" s="1">
        <v>45159.375</v>
      </c>
      <c r="S338" s="1">
        <v>45163.729166666664</v>
      </c>
      <c r="T338" t="s">
        <v>37</v>
      </c>
      <c r="U338" t="s">
        <v>38</v>
      </c>
      <c r="V338" s="1">
        <v>45124.615277777775</v>
      </c>
      <c r="W338" t="s">
        <v>39</v>
      </c>
      <c r="X338" t="s">
        <v>40</v>
      </c>
    </row>
    <row r="339" spans="1:24" x14ac:dyDescent="0.35">
      <c r="A339" t="s">
        <v>24</v>
      </c>
      <c r="B339" t="s">
        <v>1404</v>
      </c>
      <c r="C339" t="s">
        <v>1405</v>
      </c>
      <c r="D339" t="s">
        <v>27</v>
      </c>
      <c r="G339" t="s">
        <v>1406</v>
      </c>
      <c r="H339" t="s">
        <v>1407</v>
      </c>
      <c r="I339" t="s">
        <v>30</v>
      </c>
      <c r="J339" t="s">
        <v>31</v>
      </c>
      <c r="K339" t="s">
        <v>1407</v>
      </c>
      <c r="L339" t="s">
        <v>30</v>
      </c>
      <c r="M339" t="s">
        <v>31</v>
      </c>
      <c r="N339" s="1">
        <v>45125.068055555559</v>
      </c>
      <c r="O339" t="s">
        <v>34</v>
      </c>
      <c r="P339" t="s">
        <v>35</v>
      </c>
      <c r="Q339" t="s">
        <v>36</v>
      </c>
      <c r="R339" s="1">
        <v>45159.375</v>
      </c>
      <c r="S339" s="1">
        <v>45163.729166666664</v>
      </c>
      <c r="T339" t="s">
        <v>37</v>
      </c>
      <c r="U339" t="s">
        <v>38</v>
      </c>
      <c r="V339" s="1">
        <v>45125.068055555559</v>
      </c>
      <c r="W339" t="s">
        <v>1408</v>
      </c>
      <c r="X339" t="s">
        <v>40</v>
      </c>
    </row>
    <row r="340" spans="1:24" x14ac:dyDescent="0.35">
      <c r="A340" t="s">
        <v>24</v>
      </c>
      <c r="B340" t="s">
        <v>1409</v>
      </c>
      <c r="C340" t="s">
        <v>1410</v>
      </c>
      <c r="D340" t="s">
        <v>27</v>
      </c>
      <c r="F340" t="s">
        <v>1411</v>
      </c>
      <c r="G340" t="s">
        <v>1412</v>
      </c>
      <c r="H340" t="s">
        <v>1413</v>
      </c>
      <c r="I340" t="s">
        <v>30</v>
      </c>
      <c r="J340" t="s">
        <v>31</v>
      </c>
      <c r="K340" t="s">
        <v>1413</v>
      </c>
      <c r="L340" t="s">
        <v>30</v>
      </c>
      <c r="M340" t="s">
        <v>31</v>
      </c>
      <c r="N340" s="1">
        <v>44911.366666666669</v>
      </c>
      <c r="O340" t="s">
        <v>34</v>
      </c>
      <c r="P340" t="s">
        <v>35</v>
      </c>
      <c r="Q340" t="s">
        <v>36</v>
      </c>
      <c r="R340" s="1">
        <v>45159.375</v>
      </c>
      <c r="S340" s="1">
        <v>45163.729166666664</v>
      </c>
      <c r="T340" t="s">
        <v>37</v>
      </c>
      <c r="U340" t="s">
        <v>38</v>
      </c>
      <c r="V340" s="1">
        <v>45124.615277777775</v>
      </c>
      <c r="W340" t="s">
        <v>39</v>
      </c>
      <c r="X340" t="s">
        <v>40</v>
      </c>
    </row>
    <row r="341" spans="1:24" x14ac:dyDescent="0.35">
      <c r="A341" t="s">
        <v>41</v>
      </c>
      <c r="B341" t="s">
        <v>1414</v>
      </c>
      <c r="C341" t="s">
        <v>1415</v>
      </c>
      <c r="D341" t="s">
        <v>27</v>
      </c>
      <c r="G341" t="s">
        <v>1416</v>
      </c>
      <c r="H341" t="s">
        <v>106</v>
      </c>
      <c r="I341" t="s">
        <v>47</v>
      </c>
      <c r="J341" t="s">
        <v>31</v>
      </c>
      <c r="K341" t="s">
        <v>106</v>
      </c>
      <c r="L341" t="s">
        <v>47</v>
      </c>
      <c r="M341" t="s">
        <v>31</v>
      </c>
      <c r="N341" s="1">
        <v>45053.951388888891</v>
      </c>
      <c r="O341" t="s">
        <v>80</v>
      </c>
      <c r="P341" t="s">
        <v>35</v>
      </c>
      <c r="Q341" t="s">
        <v>36</v>
      </c>
      <c r="R341" s="1">
        <v>45159.375</v>
      </c>
      <c r="S341" s="1">
        <v>45163.729166666664</v>
      </c>
      <c r="T341" t="s">
        <v>37</v>
      </c>
      <c r="U341" t="s">
        <v>38</v>
      </c>
      <c r="V341" s="1">
        <v>45124.615277777775</v>
      </c>
      <c r="W341" t="s">
        <v>39</v>
      </c>
      <c r="X341" t="s">
        <v>40</v>
      </c>
    </row>
    <row r="342" spans="1:24" x14ac:dyDescent="0.35">
      <c r="A342" t="s">
        <v>41</v>
      </c>
      <c r="B342" t="s">
        <v>1417</v>
      </c>
      <c r="C342" t="s">
        <v>1418</v>
      </c>
      <c r="D342" t="s">
        <v>27</v>
      </c>
      <c r="F342">
        <f>81-42-327-5488</f>
        <v>-5776</v>
      </c>
      <c r="G342" t="s">
        <v>1419</v>
      </c>
      <c r="H342" t="s">
        <v>1420</v>
      </c>
      <c r="K342" t="s">
        <v>1420</v>
      </c>
      <c r="L342" t="s">
        <v>47</v>
      </c>
      <c r="M342" t="s">
        <v>31</v>
      </c>
      <c r="N342" s="1">
        <v>45115.063888888886</v>
      </c>
      <c r="O342" t="s">
        <v>80</v>
      </c>
      <c r="P342" t="s">
        <v>35</v>
      </c>
      <c r="Q342" t="s">
        <v>36</v>
      </c>
      <c r="R342" s="1">
        <v>45159.375</v>
      </c>
      <c r="S342" s="1">
        <v>45163.729166666664</v>
      </c>
      <c r="T342" t="s">
        <v>37</v>
      </c>
      <c r="U342" t="s">
        <v>38</v>
      </c>
      <c r="V342" s="1">
        <v>45124.615277777775</v>
      </c>
      <c r="W342" t="s">
        <v>39</v>
      </c>
      <c r="X342" t="s">
        <v>40</v>
      </c>
    </row>
    <row r="343" spans="1:24" x14ac:dyDescent="0.35">
      <c r="A343" t="s">
        <v>41</v>
      </c>
      <c r="B343" t="s">
        <v>1421</v>
      </c>
      <c r="C343" t="s">
        <v>1422</v>
      </c>
      <c r="D343" t="s">
        <v>27</v>
      </c>
      <c r="F343">
        <f>1-312-373-85</f>
        <v>-769</v>
      </c>
      <c r="G343" t="s">
        <v>1423</v>
      </c>
      <c r="H343" t="s">
        <v>534</v>
      </c>
      <c r="I343" t="s">
        <v>30</v>
      </c>
      <c r="J343" t="s">
        <v>31</v>
      </c>
      <c r="K343" t="s">
        <v>534</v>
      </c>
      <c r="L343" t="s">
        <v>30</v>
      </c>
      <c r="M343" t="s">
        <v>31</v>
      </c>
      <c r="N343" s="1">
        <v>45146.852777777778</v>
      </c>
      <c r="O343" t="s">
        <v>80</v>
      </c>
      <c r="P343" t="s">
        <v>35</v>
      </c>
      <c r="Q343" t="s">
        <v>36</v>
      </c>
      <c r="R343" s="1">
        <v>45159.375</v>
      </c>
      <c r="S343" s="1">
        <v>45163.729166666664</v>
      </c>
      <c r="T343" t="s">
        <v>37</v>
      </c>
      <c r="U343" t="s">
        <v>38</v>
      </c>
      <c r="V343" s="1">
        <v>45146.852777777778</v>
      </c>
      <c r="W343" t="s">
        <v>1424</v>
      </c>
      <c r="X343" t="s">
        <v>40</v>
      </c>
    </row>
    <row r="344" spans="1:24" x14ac:dyDescent="0.35">
      <c r="A344" t="s">
        <v>41</v>
      </c>
      <c r="B344" t="s">
        <v>1425</v>
      </c>
      <c r="C344" t="s">
        <v>1426</v>
      </c>
      <c r="D344" t="s">
        <v>27</v>
      </c>
      <c r="G344" t="s">
        <v>1427</v>
      </c>
      <c r="H344" t="s">
        <v>970</v>
      </c>
      <c r="I344" t="s">
        <v>47</v>
      </c>
      <c r="J344" t="s">
        <v>31</v>
      </c>
      <c r="K344" t="s">
        <v>970</v>
      </c>
      <c r="L344" t="s">
        <v>47</v>
      </c>
      <c r="M344" t="s">
        <v>31</v>
      </c>
      <c r="N344" s="1">
        <v>45119.179861111108</v>
      </c>
      <c r="O344" t="s">
        <v>34</v>
      </c>
      <c r="P344" t="s">
        <v>35</v>
      </c>
      <c r="Q344" t="s">
        <v>36</v>
      </c>
      <c r="R344" s="1">
        <v>45159.375</v>
      </c>
      <c r="S344" s="1">
        <v>45163.729166666664</v>
      </c>
      <c r="T344" t="s">
        <v>37</v>
      </c>
      <c r="U344" t="s">
        <v>38</v>
      </c>
      <c r="V344" s="1">
        <v>45124.615277777775</v>
      </c>
      <c r="W344" t="s">
        <v>39</v>
      </c>
      <c r="X344" t="s">
        <v>40</v>
      </c>
    </row>
    <row r="345" spans="1:24" x14ac:dyDescent="0.35">
      <c r="A345" t="s">
        <v>41</v>
      </c>
      <c r="B345" t="s">
        <v>1428</v>
      </c>
      <c r="C345" t="s">
        <v>1429</v>
      </c>
      <c r="D345" t="s">
        <v>27</v>
      </c>
      <c r="F345" s="2">
        <v>810444558460</v>
      </c>
      <c r="G345" t="s">
        <v>1430</v>
      </c>
      <c r="H345" t="s">
        <v>570</v>
      </c>
      <c r="I345" t="s">
        <v>30</v>
      </c>
      <c r="J345" t="s">
        <v>31</v>
      </c>
      <c r="K345" t="s">
        <v>1431</v>
      </c>
      <c r="L345" t="s">
        <v>30</v>
      </c>
      <c r="M345" t="s">
        <v>31</v>
      </c>
      <c r="N345" s="1">
        <v>45148.124305555553</v>
      </c>
      <c r="O345" t="s">
        <v>34</v>
      </c>
      <c r="P345" t="s">
        <v>35</v>
      </c>
      <c r="Q345" t="s">
        <v>36</v>
      </c>
      <c r="R345" s="1">
        <v>45159.375</v>
      </c>
      <c r="S345" s="1">
        <v>45163.729166666664</v>
      </c>
      <c r="T345" t="s">
        <v>37</v>
      </c>
      <c r="U345" t="s">
        <v>38</v>
      </c>
      <c r="V345" s="1">
        <v>45148.124305555553</v>
      </c>
      <c r="W345" t="s">
        <v>1432</v>
      </c>
      <c r="X345" t="s">
        <v>40</v>
      </c>
    </row>
    <row r="346" spans="1:24" x14ac:dyDescent="0.35">
      <c r="A346" t="s">
        <v>24</v>
      </c>
      <c r="B346" t="s">
        <v>1428</v>
      </c>
      <c r="C346" t="s">
        <v>1433</v>
      </c>
      <c r="D346" t="s">
        <v>27</v>
      </c>
      <c r="F346" s="2">
        <v>441793775025</v>
      </c>
      <c r="G346" t="s">
        <v>1434</v>
      </c>
      <c r="H346" t="s">
        <v>110</v>
      </c>
      <c r="I346" t="s">
        <v>30</v>
      </c>
      <c r="J346" t="s">
        <v>31</v>
      </c>
      <c r="K346" t="s">
        <v>423</v>
      </c>
      <c r="L346" t="s">
        <v>30</v>
      </c>
      <c r="M346" t="s">
        <v>31</v>
      </c>
      <c r="N346" s="1">
        <v>45148.59652777778</v>
      </c>
      <c r="O346" t="s">
        <v>34</v>
      </c>
      <c r="P346" t="s">
        <v>35</v>
      </c>
      <c r="Q346" t="s">
        <v>36</v>
      </c>
      <c r="R346" s="1">
        <v>45159.375</v>
      </c>
      <c r="S346" s="1">
        <v>45163.729166666664</v>
      </c>
      <c r="T346" t="s">
        <v>37</v>
      </c>
      <c r="U346" t="s">
        <v>38</v>
      </c>
      <c r="V346" s="1">
        <v>45148.59652777778</v>
      </c>
      <c r="W346" t="s">
        <v>1435</v>
      </c>
      <c r="X346" t="s">
        <v>40</v>
      </c>
    </row>
    <row r="347" spans="1:24" x14ac:dyDescent="0.35">
      <c r="A347" t="s">
        <v>41</v>
      </c>
      <c r="B347" t="s">
        <v>1436</v>
      </c>
      <c r="C347" t="s">
        <v>1437</v>
      </c>
      <c r="D347" t="s">
        <v>27</v>
      </c>
      <c r="F347" s="2">
        <v>18587528856</v>
      </c>
      <c r="G347" t="s">
        <v>1438</v>
      </c>
      <c r="H347" t="s">
        <v>1439</v>
      </c>
      <c r="I347" t="s">
        <v>119</v>
      </c>
      <c r="J347" t="s">
        <v>31</v>
      </c>
      <c r="K347" t="s">
        <v>1439</v>
      </c>
      <c r="L347" t="s">
        <v>119</v>
      </c>
      <c r="M347" t="s">
        <v>31</v>
      </c>
      <c r="N347" s="1">
        <v>44972.946527777778</v>
      </c>
      <c r="O347" t="s">
        <v>34</v>
      </c>
      <c r="P347" t="s">
        <v>35</v>
      </c>
      <c r="Q347" t="s">
        <v>36</v>
      </c>
      <c r="R347" s="1">
        <v>45159.375</v>
      </c>
      <c r="S347" s="1">
        <v>45163.729166666664</v>
      </c>
      <c r="T347" t="s">
        <v>37</v>
      </c>
      <c r="U347" t="s">
        <v>38</v>
      </c>
      <c r="V347" s="1">
        <v>45124.615277777775</v>
      </c>
      <c r="W347" t="s">
        <v>39</v>
      </c>
      <c r="X347" t="s">
        <v>40</v>
      </c>
    </row>
    <row r="348" spans="1:24" x14ac:dyDescent="0.35">
      <c r="A348" t="s">
        <v>41</v>
      </c>
      <c r="B348" t="s">
        <v>1440</v>
      </c>
      <c r="C348" t="s">
        <v>1441</v>
      </c>
      <c r="D348" t="s">
        <v>27</v>
      </c>
      <c r="G348" t="s">
        <v>1442</v>
      </c>
      <c r="H348" t="s">
        <v>311</v>
      </c>
      <c r="I348" t="s">
        <v>30</v>
      </c>
      <c r="J348" t="s">
        <v>31</v>
      </c>
      <c r="K348" t="s">
        <v>311</v>
      </c>
      <c r="L348" t="s">
        <v>30</v>
      </c>
      <c r="M348" t="s">
        <v>31</v>
      </c>
      <c r="N348" s="1">
        <v>45107.040972222225</v>
      </c>
      <c r="O348" t="s">
        <v>80</v>
      </c>
      <c r="P348" t="s">
        <v>35</v>
      </c>
      <c r="Q348" t="s">
        <v>36</v>
      </c>
      <c r="R348" s="1">
        <v>45159.375</v>
      </c>
      <c r="S348" s="1">
        <v>45163.729166666664</v>
      </c>
      <c r="T348" t="s">
        <v>37</v>
      </c>
      <c r="U348" t="s">
        <v>38</v>
      </c>
      <c r="V348" s="1">
        <v>45124.615277777775</v>
      </c>
      <c r="W348" t="s">
        <v>39</v>
      </c>
      <c r="X348" t="s">
        <v>40</v>
      </c>
    </row>
    <row r="349" spans="1:24" x14ac:dyDescent="0.35">
      <c r="A349" t="s">
        <v>41</v>
      </c>
      <c r="B349" t="s">
        <v>1443</v>
      </c>
      <c r="C349" t="s">
        <v>1444</v>
      </c>
      <c r="D349" t="s">
        <v>27</v>
      </c>
      <c r="G349" t="s">
        <v>1445</v>
      </c>
      <c r="H349" t="s">
        <v>579</v>
      </c>
      <c r="I349" t="s">
        <v>119</v>
      </c>
      <c r="J349" t="s">
        <v>31</v>
      </c>
      <c r="K349" t="s">
        <v>1219</v>
      </c>
      <c r="L349" t="s">
        <v>119</v>
      </c>
      <c r="M349" t="s">
        <v>31</v>
      </c>
      <c r="N349" s="1">
        <v>45015.349305555559</v>
      </c>
      <c r="O349" t="s">
        <v>34</v>
      </c>
      <c r="P349" t="s">
        <v>35</v>
      </c>
      <c r="Q349" t="s">
        <v>36</v>
      </c>
      <c r="R349" s="1">
        <v>45159.375</v>
      </c>
      <c r="S349" s="1">
        <v>45163.729166666664</v>
      </c>
      <c r="T349" t="s">
        <v>37</v>
      </c>
      <c r="U349" t="s">
        <v>38</v>
      </c>
      <c r="V349" s="1">
        <v>45133.388888888891</v>
      </c>
      <c r="W349" t="s">
        <v>1446</v>
      </c>
      <c r="X349" t="s">
        <v>40</v>
      </c>
    </row>
    <row r="350" spans="1:24" x14ac:dyDescent="0.35">
      <c r="A350" t="s">
        <v>24</v>
      </c>
      <c r="B350" t="s">
        <v>1447</v>
      </c>
      <c r="C350" t="s">
        <v>1448</v>
      </c>
      <c r="D350" t="s">
        <v>27</v>
      </c>
      <c r="G350" t="s">
        <v>1449</v>
      </c>
      <c r="H350" t="s">
        <v>1450</v>
      </c>
      <c r="I350" t="s">
        <v>30</v>
      </c>
      <c r="J350" t="s">
        <v>31</v>
      </c>
      <c r="K350" t="s">
        <v>1451</v>
      </c>
      <c r="L350" t="s">
        <v>30</v>
      </c>
      <c r="M350" t="s">
        <v>31</v>
      </c>
      <c r="N350" s="1">
        <v>45140.748611111114</v>
      </c>
      <c r="O350" t="s">
        <v>34</v>
      </c>
      <c r="P350" t="s">
        <v>35</v>
      </c>
      <c r="Q350" t="s">
        <v>36</v>
      </c>
      <c r="R350" s="1">
        <v>45159.375</v>
      </c>
      <c r="S350" s="1">
        <v>45163.729166666664</v>
      </c>
      <c r="T350" t="s">
        <v>37</v>
      </c>
      <c r="U350" t="s">
        <v>38</v>
      </c>
      <c r="V350" s="1">
        <v>45140.748611111114</v>
      </c>
      <c r="W350" t="s">
        <v>1452</v>
      </c>
      <c r="X350" t="s">
        <v>40</v>
      </c>
    </row>
    <row r="351" spans="1:24" x14ac:dyDescent="0.35">
      <c r="A351" t="s">
        <v>41</v>
      </c>
      <c r="B351" t="s">
        <v>1453</v>
      </c>
      <c r="C351" t="s">
        <v>1454</v>
      </c>
      <c r="D351" t="s">
        <v>27</v>
      </c>
      <c r="F351">
        <v>6132196398</v>
      </c>
      <c r="G351" t="s">
        <v>1455</v>
      </c>
      <c r="H351" t="s">
        <v>176</v>
      </c>
      <c r="I351" t="s">
        <v>30</v>
      </c>
      <c r="J351" t="s">
        <v>31</v>
      </c>
      <c r="K351" t="s">
        <v>176</v>
      </c>
      <c r="L351" t="s">
        <v>30</v>
      </c>
      <c r="M351" t="s">
        <v>31</v>
      </c>
      <c r="N351" s="1">
        <v>44893.65347222222</v>
      </c>
      <c r="O351" t="s">
        <v>34</v>
      </c>
      <c r="P351" t="s">
        <v>35</v>
      </c>
      <c r="Q351" t="s">
        <v>36</v>
      </c>
      <c r="R351" s="1">
        <v>45159.375</v>
      </c>
      <c r="S351" s="1">
        <v>45163.729166666664</v>
      </c>
      <c r="T351" t="s">
        <v>37</v>
      </c>
      <c r="U351" t="s">
        <v>38</v>
      </c>
      <c r="V351" s="1">
        <v>45124.615277777775</v>
      </c>
      <c r="W351" t="s">
        <v>39</v>
      </c>
      <c r="X351" t="s">
        <v>40</v>
      </c>
    </row>
    <row r="352" spans="1:24" x14ac:dyDescent="0.35">
      <c r="A352" t="s">
        <v>24</v>
      </c>
      <c r="B352" t="s">
        <v>1456</v>
      </c>
      <c r="C352" t="s">
        <v>1457</v>
      </c>
      <c r="D352" t="s">
        <v>27</v>
      </c>
      <c r="F352" t="s">
        <v>1458</v>
      </c>
      <c r="G352" t="s">
        <v>1459</v>
      </c>
      <c r="H352" t="s">
        <v>1460</v>
      </c>
      <c r="I352" t="s">
        <v>47</v>
      </c>
      <c r="J352" t="s">
        <v>31</v>
      </c>
      <c r="K352" t="s">
        <v>1460</v>
      </c>
      <c r="L352" t="s">
        <v>47</v>
      </c>
      <c r="M352" t="s">
        <v>31</v>
      </c>
      <c r="N352" s="1">
        <v>45020.013888888891</v>
      </c>
      <c r="O352" t="s">
        <v>34</v>
      </c>
      <c r="P352" t="s">
        <v>35</v>
      </c>
      <c r="Q352" t="s">
        <v>36</v>
      </c>
      <c r="R352" s="1">
        <v>45159.375</v>
      </c>
      <c r="S352" s="1">
        <v>45163.729166666664</v>
      </c>
      <c r="T352" t="s">
        <v>37</v>
      </c>
      <c r="U352" t="s">
        <v>38</v>
      </c>
      <c r="V352" s="1">
        <v>45124.615277777775</v>
      </c>
      <c r="W352" t="s">
        <v>39</v>
      </c>
      <c r="X352" t="s">
        <v>40</v>
      </c>
    </row>
    <row r="353" spans="1:24" x14ac:dyDescent="0.35">
      <c r="A353" t="s">
        <v>41</v>
      </c>
      <c r="B353" t="s">
        <v>1461</v>
      </c>
      <c r="C353" t="s">
        <v>1462</v>
      </c>
      <c r="D353" t="s">
        <v>27</v>
      </c>
      <c r="F353">
        <f>82-2-552-110</f>
        <v>-582</v>
      </c>
      <c r="G353" t="s">
        <v>1463</v>
      </c>
      <c r="H353" t="s">
        <v>1464</v>
      </c>
      <c r="I353" t="s">
        <v>70</v>
      </c>
      <c r="J353" t="s">
        <v>31</v>
      </c>
      <c r="K353" t="s">
        <v>1464</v>
      </c>
      <c r="L353" t="s">
        <v>70</v>
      </c>
      <c r="M353" t="s">
        <v>31</v>
      </c>
      <c r="N353" s="1">
        <v>44992.228472222225</v>
      </c>
      <c r="O353" t="s">
        <v>34</v>
      </c>
      <c r="P353" t="s">
        <v>35</v>
      </c>
      <c r="Q353" t="s">
        <v>36</v>
      </c>
      <c r="R353" s="1">
        <v>45159.375</v>
      </c>
      <c r="S353" s="1">
        <v>45163.729166666664</v>
      </c>
      <c r="T353" t="s">
        <v>37</v>
      </c>
      <c r="U353" t="s">
        <v>38</v>
      </c>
      <c r="V353" s="1">
        <v>45124.615277777775</v>
      </c>
      <c r="W353" t="s">
        <v>39</v>
      </c>
      <c r="X353" t="s">
        <v>40</v>
      </c>
    </row>
    <row r="354" spans="1:24" x14ac:dyDescent="0.35">
      <c r="A354" t="s">
        <v>24</v>
      </c>
      <c r="B354" t="s">
        <v>1465</v>
      </c>
      <c r="C354" t="s">
        <v>227</v>
      </c>
      <c r="D354" t="s">
        <v>27</v>
      </c>
      <c r="F354" s="2">
        <v>15123725842</v>
      </c>
      <c r="G354" t="s">
        <v>1466</v>
      </c>
      <c r="H354" t="s">
        <v>52</v>
      </c>
      <c r="I354" t="s">
        <v>53</v>
      </c>
      <c r="J354" t="s">
        <v>31</v>
      </c>
      <c r="K354" t="s">
        <v>52</v>
      </c>
      <c r="L354" t="s">
        <v>53</v>
      </c>
      <c r="M354" t="s">
        <v>31</v>
      </c>
      <c r="N354" s="1">
        <v>45077.779166666667</v>
      </c>
      <c r="O354" t="s">
        <v>34</v>
      </c>
      <c r="P354" t="s">
        <v>35</v>
      </c>
      <c r="Q354" t="s">
        <v>36</v>
      </c>
      <c r="R354" s="1">
        <v>45159.375</v>
      </c>
      <c r="S354" s="1">
        <v>45163.729166666664</v>
      </c>
      <c r="T354" t="s">
        <v>37</v>
      </c>
      <c r="U354" t="s">
        <v>38</v>
      </c>
      <c r="V354" s="1">
        <v>45124.615972222222</v>
      </c>
      <c r="W354" t="s">
        <v>39</v>
      </c>
      <c r="X354" t="s">
        <v>40</v>
      </c>
    </row>
    <row r="355" spans="1:24" x14ac:dyDescent="0.35">
      <c r="A355" t="s">
        <v>41</v>
      </c>
      <c r="B355" t="s">
        <v>1467</v>
      </c>
      <c r="C355" t="s">
        <v>1468</v>
      </c>
      <c r="D355" t="s">
        <v>27</v>
      </c>
      <c r="G355" t="s">
        <v>1469</v>
      </c>
      <c r="H355" t="s">
        <v>694</v>
      </c>
      <c r="I355" t="s">
        <v>48</v>
      </c>
      <c r="J355" t="s">
        <v>31</v>
      </c>
      <c r="K355" t="s">
        <v>694</v>
      </c>
      <c r="L355" t="s">
        <v>48</v>
      </c>
      <c r="M355" t="s">
        <v>31</v>
      </c>
      <c r="N355" s="1">
        <v>45046.988888888889</v>
      </c>
      <c r="O355" t="s">
        <v>34</v>
      </c>
      <c r="P355" t="s">
        <v>35</v>
      </c>
      <c r="Q355" t="s">
        <v>36</v>
      </c>
      <c r="R355" s="1">
        <v>45159.375</v>
      </c>
      <c r="S355" s="1">
        <v>45163.729166666664</v>
      </c>
      <c r="T355" t="s">
        <v>37</v>
      </c>
      <c r="U355" t="s">
        <v>38</v>
      </c>
      <c r="V355" s="1">
        <v>45124.615972222222</v>
      </c>
      <c r="W355" t="s">
        <v>39</v>
      </c>
      <c r="X355" t="s">
        <v>40</v>
      </c>
    </row>
    <row r="356" spans="1:24" x14ac:dyDescent="0.35">
      <c r="A356" t="s">
        <v>24</v>
      </c>
      <c r="B356" t="s">
        <v>1470</v>
      </c>
      <c r="C356" t="s">
        <v>1471</v>
      </c>
      <c r="D356" t="s">
        <v>27</v>
      </c>
      <c r="F356" t="s">
        <v>1472</v>
      </c>
      <c r="G356" t="s">
        <v>1473</v>
      </c>
      <c r="H356" t="s">
        <v>70</v>
      </c>
      <c r="I356" t="s">
        <v>70</v>
      </c>
      <c r="J356" t="s">
        <v>521</v>
      </c>
      <c r="K356" t="s">
        <v>70</v>
      </c>
      <c r="L356" t="s">
        <v>70</v>
      </c>
      <c r="M356" t="s">
        <v>521</v>
      </c>
      <c r="N356" s="1">
        <v>45069.011805555558</v>
      </c>
      <c r="O356" t="s">
        <v>34</v>
      </c>
      <c r="P356" t="s">
        <v>35</v>
      </c>
      <c r="Q356" t="s">
        <v>36</v>
      </c>
      <c r="R356" s="1">
        <v>45159.375</v>
      </c>
      <c r="S356" s="1">
        <v>45163.729166666664</v>
      </c>
      <c r="T356" t="s">
        <v>37</v>
      </c>
      <c r="U356" t="s">
        <v>38</v>
      </c>
      <c r="V356" s="1">
        <v>45124.615972222222</v>
      </c>
      <c r="W356" t="s">
        <v>39</v>
      </c>
      <c r="X356" t="s">
        <v>40</v>
      </c>
    </row>
    <row r="357" spans="1:24" x14ac:dyDescent="0.35">
      <c r="A357" t="s">
        <v>41</v>
      </c>
      <c r="B357" t="s">
        <v>1474</v>
      </c>
      <c r="C357" t="s">
        <v>1475</v>
      </c>
      <c r="D357" t="s">
        <v>27</v>
      </c>
      <c r="F357">
        <f>82-10-5111-1094</f>
        <v>-6133</v>
      </c>
      <c r="G357" t="s">
        <v>1476</v>
      </c>
      <c r="H357" t="s">
        <v>70</v>
      </c>
      <c r="I357" t="s">
        <v>70</v>
      </c>
      <c r="J357" t="s">
        <v>521</v>
      </c>
      <c r="K357" t="s">
        <v>70</v>
      </c>
      <c r="L357" t="s">
        <v>70</v>
      </c>
      <c r="M357" t="s">
        <v>521</v>
      </c>
      <c r="N357" s="1">
        <v>45118.065972222219</v>
      </c>
      <c r="O357" t="s">
        <v>34</v>
      </c>
      <c r="P357" t="s">
        <v>35</v>
      </c>
      <c r="Q357" t="s">
        <v>36</v>
      </c>
      <c r="R357" s="1">
        <v>45159.375</v>
      </c>
      <c r="S357" s="1">
        <v>45163.729166666664</v>
      </c>
      <c r="T357" t="s">
        <v>37</v>
      </c>
      <c r="U357" t="s">
        <v>38</v>
      </c>
      <c r="V357" s="1">
        <v>45124.615972222222</v>
      </c>
      <c r="W357" t="s">
        <v>39</v>
      </c>
      <c r="X357" t="s">
        <v>40</v>
      </c>
    </row>
    <row r="358" spans="1:24" x14ac:dyDescent="0.35">
      <c r="A358" t="s">
        <v>41</v>
      </c>
      <c r="B358" t="s">
        <v>1477</v>
      </c>
      <c r="C358" t="s">
        <v>1478</v>
      </c>
      <c r="D358" t="s">
        <v>27</v>
      </c>
      <c r="F358" t="s">
        <v>1479</v>
      </c>
      <c r="G358" t="s">
        <v>1480</v>
      </c>
      <c r="H358" t="s">
        <v>106</v>
      </c>
      <c r="I358" t="s">
        <v>47</v>
      </c>
      <c r="J358" t="s">
        <v>31</v>
      </c>
      <c r="K358" t="s">
        <v>106</v>
      </c>
      <c r="L358" t="s">
        <v>47</v>
      </c>
      <c r="M358" t="s">
        <v>31</v>
      </c>
      <c r="N358" s="1">
        <v>45061.143055555556</v>
      </c>
      <c r="O358" t="s">
        <v>34</v>
      </c>
      <c r="P358" t="s">
        <v>35</v>
      </c>
      <c r="Q358" t="s">
        <v>36</v>
      </c>
      <c r="R358" s="1">
        <v>45159.375</v>
      </c>
      <c r="S358" s="1">
        <v>45163.729166666664</v>
      </c>
      <c r="T358" t="s">
        <v>37</v>
      </c>
      <c r="U358" t="s">
        <v>38</v>
      </c>
      <c r="V358" s="1">
        <v>45124.615972222222</v>
      </c>
      <c r="W358" t="s">
        <v>39</v>
      </c>
      <c r="X358" t="s">
        <v>40</v>
      </c>
    </row>
    <row r="359" spans="1:24" x14ac:dyDescent="0.35">
      <c r="A359" t="s">
        <v>41</v>
      </c>
      <c r="B359" t="s">
        <v>1481</v>
      </c>
      <c r="C359" t="s">
        <v>556</v>
      </c>
      <c r="D359" t="s">
        <v>27</v>
      </c>
      <c r="G359" t="s">
        <v>1482</v>
      </c>
      <c r="H359" t="s">
        <v>970</v>
      </c>
      <c r="I359" t="s">
        <v>47</v>
      </c>
      <c r="J359" t="s">
        <v>31</v>
      </c>
      <c r="K359" t="s">
        <v>970</v>
      </c>
      <c r="L359" t="s">
        <v>47</v>
      </c>
      <c r="M359" t="s">
        <v>31</v>
      </c>
      <c r="N359" s="1">
        <v>45132.335416666669</v>
      </c>
      <c r="O359" t="s">
        <v>80</v>
      </c>
      <c r="P359" t="s">
        <v>35</v>
      </c>
      <c r="Q359" t="s">
        <v>36</v>
      </c>
      <c r="R359" s="1">
        <v>45159.375</v>
      </c>
      <c r="S359" s="1">
        <v>45163.729166666664</v>
      </c>
      <c r="T359" t="s">
        <v>37</v>
      </c>
      <c r="U359" t="s">
        <v>38</v>
      </c>
      <c r="V359" s="1">
        <v>45132.335416666669</v>
      </c>
      <c r="W359" t="s">
        <v>1483</v>
      </c>
      <c r="X359" t="s">
        <v>40</v>
      </c>
    </row>
    <row r="360" spans="1:24" x14ac:dyDescent="0.35">
      <c r="A360" t="s">
        <v>41</v>
      </c>
      <c r="B360" t="s">
        <v>1484</v>
      </c>
      <c r="C360" t="s">
        <v>1485</v>
      </c>
      <c r="D360" t="s">
        <v>27</v>
      </c>
      <c r="G360" t="s">
        <v>1486</v>
      </c>
      <c r="H360" t="s">
        <v>1487</v>
      </c>
      <c r="I360" t="s">
        <v>53</v>
      </c>
      <c r="J360" t="s">
        <v>31</v>
      </c>
      <c r="K360" t="s">
        <v>1487</v>
      </c>
      <c r="L360" t="s">
        <v>53</v>
      </c>
      <c r="M360" t="s">
        <v>31</v>
      </c>
      <c r="N360" s="1">
        <v>45007.456250000003</v>
      </c>
      <c r="O360" t="s">
        <v>34</v>
      </c>
      <c r="P360" t="s">
        <v>35</v>
      </c>
      <c r="Q360" t="s">
        <v>36</v>
      </c>
      <c r="R360" s="1">
        <v>45159.375</v>
      </c>
      <c r="S360" s="1">
        <v>45163.729166666664</v>
      </c>
      <c r="T360" t="s">
        <v>37</v>
      </c>
      <c r="U360" t="s">
        <v>38</v>
      </c>
      <c r="V360" s="1">
        <v>45124.615972222222</v>
      </c>
      <c r="W360" t="s">
        <v>39</v>
      </c>
      <c r="X360" t="s">
        <v>40</v>
      </c>
    </row>
    <row r="361" spans="1:24" x14ac:dyDescent="0.35">
      <c r="A361" t="s">
        <v>41</v>
      </c>
      <c r="B361" t="s">
        <v>1488</v>
      </c>
      <c r="C361" t="s">
        <v>1489</v>
      </c>
      <c r="D361" t="s">
        <v>27</v>
      </c>
      <c r="G361" t="s">
        <v>1490</v>
      </c>
      <c r="H361" t="s">
        <v>1491</v>
      </c>
      <c r="I361" t="s">
        <v>53</v>
      </c>
      <c r="J361" t="s">
        <v>31</v>
      </c>
      <c r="K361" t="s">
        <v>1491</v>
      </c>
      <c r="L361" t="s">
        <v>53</v>
      </c>
      <c r="M361" t="s">
        <v>31</v>
      </c>
      <c r="N361" s="1">
        <v>45146.868750000001</v>
      </c>
      <c r="O361" t="s">
        <v>80</v>
      </c>
      <c r="P361" t="s">
        <v>35</v>
      </c>
      <c r="Q361" t="s">
        <v>36</v>
      </c>
      <c r="R361" s="1">
        <v>45159.375</v>
      </c>
      <c r="S361" s="1">
        <v>45163.729166666664</v>
      </c>
      <c r="T361" t="s">
        <v>37</v>
      </c>
      <c r="U361" t="s">
        <v>38</v>
      </c>
      <c r="V361" s="1">
        <v>45146.868750000001</v>
      </c>
      <c r="W361" t="s">
        <v>1492</v>
      </c>
      <c r="X361" t="s">
        <v>40</v>
      </c>
    </row>
    <row r="362" spans="1:24" x14ac:dyDescent="0.35">
      <c r="A362" t="s">
        <v>24</v>
      </c>
      <c r="B362" t="s">
        <v>1493</v>
      </c>
      <c r="C362" t="s">
        <v>568</v>
      </c>
      <c r="D362" t="s">
        <v>27</v>
      </c>
      <c r="F362">
        <v>81354746400</v>
      </c>
      <c r="G362" t="s">
        <v>1494</v>
      </c>
      <c r="H362" t="s">
        <v>1495</v>
      </c>
      <c r="I362" t="s">
        <v>47</v>
      </c>
      <c r="J362" t="s">
        <v>31</v>
      </c>
      <c r="K362" t="s">
        <v>1495</v>
      </c>
      <c r="L362" t="s">
        <v>47</v>
      </c>
      <c r="M362" t="s">
        <v>31</v>
      </c>
      <c r="N362" s="1">
        <v>45057.29583333333</v>
      </c>
      <c r="O362" t="s">
        <v>34</v>
      </c>
      <c r="P362" t="s">
        <v>35</v>
      </c>
      <c r="Q362" t="s">
        <v>36</v>
      </c>
      <c r="R362" s="1">
        <v>45159.375</v>
      </c>
      <c r="S362" s="1">
        <v>45163.729166666664</v>
      </c>
      <c r="T362" t="s">
        <v>37</v>
      </c>
      <c r="U362" t="s">
        <v>38</v>
      </c>
      <c r="V362" s="1">
        <v>45124.615972222222</v>
      </c>
      <c r="W362" t="s">
        <v>39</v>
      </c>
      <c r="X362" t="s">
        <v>40</v>
      </c>
    </row>
    <row r="363" spans="1:24" x14ac:dyDescent="0.35">
      <c r="A363" t="s">
        <v>24</v>
      </c>
      <c r="B363" t="s">
        <v>1496</v>
      </c>
      <c r="C363" t="s">
        <v>1497</v>
      </c>
      <c r="D363" t="s">
        <v>27</v>
      </c>
      <c r="F363" t="s">
        <v>1498</v>
      </c>
      <c r="G363" t="s">
        <v>1499</v>
      </c>
      <c r="H363" t="s">
        <v>395</v>
      </c>
      <c r="I363" t="s">
        <v>30</v>
      </c>
      <c r="J363" t="s">
        <v>31</v>
      </c>
      <c r="K363" t="s">
        <v>1500</v>
      </c>
      <c r="L363" t="s">
        <v>30</v>
      </c>
      <c r="M363" t="s">
        <v>31</v>
      </c>
      <c r="N363" s="1">
        <v>45140.90902777778</v>
      </c>
      <c r="O363" t="s">
        <v>34</v>
      </c>
      <c r="P363" t="s">
        <v>35</v>
      </c>
      <c r="Q363" t="s">
        <v>36</v>
      </c>
      <c r="R363" s="1">
        <v>45159.375</v>
      </c>
      <c r="S363" s="1">
        <v>45163.729166666664</v>
      </c>
      <c r="T363" t="s">
        <v>37</v>
      </c>
      <c r="U363" t="s">
        <v>38</v>
      </c>
      <c r="V363" s="1">
        <v>45140.90902777778</v>
      </c>
      <c r="W363" t="s">
        <v>1501</v>
      </c>
      <c r="X363" t="s">
        <v>40</v>
      </c>
    </row>
    <row r="364" spans="1:24" x14ac:dyDescent="0.35">
      <c r="A364" t="s">
        <v>41</v>
      </c>
      <c r="B364" t="s">
        <v>1502</v>
      </c>
      <c r="C364" t="s">
        <v>1503</v>
      </c>
      <c r="D364" t="s">
        <v>27</v>
      </c>
      <c r="G364" t="s">
        <v>1504</v>
      </c>
      <c r="H364" t="s">
        <v>1505</v>
      </c>
      <c r="I364" t="s">
        <v>119</v>
      </c>
      <c r="J364" t="s">
        <v>31</v>
      </c>
      <c r="K364" t="s">
        <v>1505</v>
      </c>
      <c r="L364" t="s">
        <v>119</v>
      </c>
      <c r="M364" t="s">
        <v>31</v>
      </c>
      <c r="N364" s="1">
        <v>45152.176388888889</v>
      </c>
      <c r="O364" t="s">
        <v>34</v>
      </c>
      <c r="P364" t="s">
        <v>35</v>
      </c>
      <c r="Q364" t="s">
        <v>36</v>
      </c>
      <c r="R364" s="1">
        <v>45159.375</v>
      </c>
      <c r="S364" s="1">
        <v>45163.729166666664</v>
      </c>
      <c r="T364" t="s">
        <v>37</v>
      </c>
      <c r="U364" t="s">
        <v>38</v>
      </c>
      <c r="V364" s="1">
        <v>45152.176388888889</v>
      </c>
      <c r="W364" t="s">
        <v>1506</v>
      </c>
      <c r="X364" t="s">
        <v>40</v>
      </c>
    </row>
    <row r="365" spans="1:24" x14ac:dyDescent="0.35">
      <c r="A365" t="s">
        <v>24</v>
      </c>
      <c r="B365" t="s">
        <v>1507</v>
      </c>
      <c r="C365" t="s">
        <v>1508</v>
      </c>
      <c r="D365" t="s">
        <v>27</v>
      </c>
      <c r="G365" t="s">
        <v>1509</v>
      </c>
      <c r="H365" t="s">
        <v>149</v>
      </c>
      <c r="I365" t="s">
        <v>30</v>
      </c>
      <c r="J365" t="s">
        <v>31</v>
      </c>
      <c r="K365" t="s">
        <v>766</v>
      </c>
      <c r="L365" t="s">
        <v>70</v>
      </c>
      <c r="M365" t="s">
        <v>31</v>
      </c>
      <c r="N365" s="1">
        <v>45053.48333333333</v>
      </c>
      <c r="O365" t="s">
        <v>34</v>
      </c>
      <c r="P365" t="s">
        <v>35</v>
      </c>
      <c r="Q365" t="s">
        <v>36</v>
      </c>
      <c r="R365" s="1">
        <v>45159.375</v>
      </c>
      <c r="S365" s="1">
        <v>45163.729166666664</v>
      </c>
      <c r="T365" t="s">
        <v>37</v>
      </c>
      <c r="U365" t="s">
        <v>38</v>
      </c>
      <c r="V365" s="1">
        <v>45145.540277777778</v>
      </c>
      <c r="W365" t="s">
        <v>1510</v>
      </c>
      <c r="X365" t="s">
        <v>40</v>
      </c>
    </row>
    <row r="366" spans="1:24" x14ac:dyDescent="0.35">
      <c r="A366" t="s">
        <v>41</v>
      </c>
      <c r="B366" t="s">
        <v>1511</v>
      </c>
      <c r="C366" t="s">
        <v>1512</v>
      </c>
      <c r="D366" t="s">
        <v>27</v>
      </c>
      <c r="F366">
        <v>6137420010</v>
      </c>
      <c r="G366" t="s">
        <v>1513</v>
      </c>
      <c r="H366" t="s">
        <v>321</v>
      </c>
      <c r="I366" t="s">
        <v>30</v>
      </c>
      <c r="J366" t="s">
        <v>31</v>
      </c>
      <c r="K366" t="s">
        <v>321</v>
      </c>
      <c r="L366" t="s">
        <v>30</v>
      </c>
      <c r="M366" t="s">
        <v>31</v>
      </c>
      <c r="N366" s="1">
        <v>45127.874305555553</v>
      </c>
      <c r="O366" t="s">
        <v>80</v>
      </c>
      <c r="P366" t="s">
        <v>35</v>
      </c>
      <c r="Q366" t="s">
        <v>36</v>
      </c>
      <c r="R366" s="1">
        <v>45159.375</v>
      </c>
      <c r="S366" s="1">
        <v>45163.729166666664</v>
      </c>
      <c r="T366" t="s">
        <v>37</v>
      </c>
      <c r="U366" t="s">
        <v>38</v>
      </c>
      <c r="V366" s="1">
        <v>45127.874305555553</v>
      </c>
      <c r="W366" t="s">
        <v>1514</v>
      </c>
      <c r="X366" t="s">
        <v>40</v>
      </c>
    </row>
    <row r="367" spans="1:24" x14ac:dyDescent="0.35">
      <c r="A367" t="s">
        <v>24</v>
      </c>
      <c r="B367" t="s">
        <v>1515</v>
      </c>
      <c r="C367" t="s">
        <v>1516</v>
      </c>
      <c r="D367" t="s">
        <v>27</v>
      </c>
      <c r="F367">
        <v>447919014557</v>
      </c>
      <c r="G367" t="s">
        <v>1517</v>
      </c>
      <c r="H367" t="s">
        <v>180</v>
      </c>
      <c r="I367" t="s">
        <v>30</v>
      </c>
      <c r="J367" t="s">
        <v>31</v>
      </c>
      <c r="K367" t="s">
        <v>1518</v>
      </c>
      <c r="L367" t="s">
        <v>30</v>
      </c>
      <c r="M367" t="s">
        <v>31</v>
      </c>
      <c r="N367" s="1">
        <v>45151.392361111109</v>
      </c>
      <c r="O367" t="s">
        <v>34</v>
      </c>
      <c r="P367" t="s">
        <v>35</v>
      </c>
      <c r="Q367" t="s">
        <v>36</v>
      </c>
      <c r="R367" s="1">
        <v>45159.375</v>
      </c>
      <c r="S367" s="1">
        <v>45163.729166666664</v>
      </c>
      <c r="T367" t="s">
        <v>37</v>
      </c>
      <c r="U367" t="s">
        <v>38</v>
      </c>
      <c r="V367" s="1">
        <v>45151.392361111109</v>
      </c>
      <c r="W367" t="s">
        <v>1519</v>
      </c>
      <c r="X367" t="s">
        <v>40</v>
      </c>
    </row>
    <row r="368" spans="1:24" x14ac:dyDescent="0.35">
      <c r="A368" t="s">
        <v>41</v>
      </c>
      <c r="B368" t="s">
        <v>1520</v>
      </c>
      <c r="C368" t="s">
        <v>1521</v>
      </c>
      <c r="D368" t="s">
        <v>27</v>
      </c>
      <c r="F368">
        <f>88652720411-33511</f>
        <v>88652686900</v>
      </c>
      <c r="G368" t="s">
        <v>1522</v>
      </c>
      <c r="H368" t="s">
        <v>775</v>
      </c>
      <c r="I368" t="s">
        <v>30</v>
      </c>
      <c r="J368" t="s">
        <v>31</v>
      </c>
      <c r="K368" t="s">
        <v>775</v>
      </c>
      <c r="L368" t="s">
        <v>30</v>
      </c>
      <c r="M368" t="s">
        <v>31</v>
      </c>
      <c r="N368" s="1">
        <v>45007.664583333331</v>
      </c>
      <c r="O368" t="s">
        <v>34</v>
      </c>
      <c r="P368" t="s">
        <v>35</v>
      </c>
      <c r="Q368" t="s">
        <v>36</v>
      </c>
      <c r="R368" s="1">
        <v>45159.375</v>
      </c>
      <c r="S368" s="1">
        <v>45163.729166666664</v>
      </c>
      <c r="T368" t="s">
        <v>37</v>
      </c>
      <c r="U368" t="s">
        <v>38</v>
      </c>
      <c r="V368" s="1">
        <v>45124.615972222222</v>
      </c>
      <c r="W368" t="s">
        <v>39</v>
      </c>
      <c r="X368" t="s">
        <v>40</v>
      </c>
    </row>
    <row r="369" spans="1:24" x14ac:dyDescent="0.35">
      <c r="A369" t="s">
        <v>41</v>
      </c>
      <c r="B369" t="s">
        <v>1520</v>
      </c>
      <c r="C369" t="s">
        <v>1523</v>
      </c>
      <c r="D369" t="s">
        <v>27</v>
      </c>
      <c r="G369" t="s">
        <v>1524</v>
      </c>
      <c r="H369" t="s">
        <v>501</v>
      </c>
      <c r="I369" t="s">
        <v>119</v>
      </c>
      <c r="J369" t="s">
        <v>31</v>
      </c>
      <c r="K369" t="s">
        <v>1525</v>
      </c>
      <c r="L369" t="s">
        <v>119</v>
      </c>
      <c r="M369" t="s">
        <v>31</v>
      </c>
      <c r="N369" s="1">
        <v>45140.260416666664</v>
      </c>
      <c r="O369" t="s">
        <v>34</v>
      </c>
      <c r="P369" t="s">
        <v>35</v>
      </c>
      <c r="Q369" t="s">
        <v>36</v>
      </c>
      <c r="R369" s="1">
        <v>45159.375</v>
      </c>
      <c r="S369" s="1">
        <v>45163.729166666664</v>
      </c>
      <c r="T369" t="s">
        <v>37</v>
      </c>
      <c r="U369" t="s">
        <v>38</v>
      </c>
      <c r="V369" s="1">
        <v>45140.260416666664</v>
      </c>
      <c r="W369" t="s">
        <v>1526</v>
      </c>
      <c r="X369" t="s">
        <v>40</v>
      </c>
    </row>
    <row r="370" spans="1:24" x14ac:dyDescent="0.35">
      <c r="A370" t="s">
        <v>24</v>
      </c>
      <c r="B370" t="s">
        <v>1527</v>
      </c>
      <c r="C370" t="s">
        <v>1528</v>
      </c>
      <c r="D370" t="s">
        <v>27</v>
      </c>
      <c r="F370" t="s">
        <v>44</v>
      </c>
      <c r="G370" t="s">
        <v>1529</v>
      </c>
      <c r="H370" t="s">
        <v>473</v>
      </c>
      <c r="I370" t="s">
        <v>30</v>
      </c>
      <c r="J370" t="s">
        <v>31</v>
      </c>
      <c r="K370" t="s">
        <v>473</v>
      </c>
      <c r="L370" t="s">
        <v>30</v>
      </c>
      <c r="M370" t="s">
        <v>31</v>
      </c>
      <c r="N370" s="1">
        <v>44890.689583333333</v>
      </c>
      <c r="O370" t="s">
        <v>34</v>
      </c>
      <c r="P370" t="s">
        <v>35</v>
      </c>
      <c r="Q370" t="s">
        <v>36</v>
      </c>
      <c r="R370" s="1">
        <v>45159.375</v>
      </c>
      <c r="S370" s="1">
        <v>45163.729166666664</v>
      </c>
      <c r="T370" t="s">
        <v>37</v>
      </c>
      <c r="U370" t="s">
        <v>38</v>
      </c>
      <c r="V370" s="1">
        <v>45124.615972222222</v>
      </c>
      <c r="W370" t="s">
        <v>39</v>
      </c>
      <c r="X370" t="s">
        <v>40</v>
      </c>
    </row>
    <row r="371" spans="1:24" x14ac:dyDescent="0.35">
      <c r="A371" t="s">
        <v>41</v>
      </c>
      <c r="B371" t="s">
        <v>1530</v>
      </c>
      <c r="C371" t="s">
        <v>1531</v>
      </c>
      <c r="D371" t="s">
        <v>27</v>
      </c>
      <c r="G371" t="s">
        <v>1532</v>
      </c>
      <c r="H371" t="s">
        <v>1533</v>
      </c>
      <c r="I371" t="s">
        <v>33</v>
      </c>
      <c r="J371" t="s">
        <v>31</v>
      </c>
      <c r="K371" t="s">
        <v>1533</v>
      </c>
      <c r="L371" t="s">
        <v>33</v>
      </c>
      <c r="M371" t="s">
        <v>31</v>
      </c>
      <c r="N371" s="1">
        <v>45145.272916666669</v>
      </c>
      <c r="O371" t="s">
        <v>34</v>
      </c>
      <c r="P371" t="s">
        <v>35</v>
      </c>
      <c r="Q371" t="s">
        <v>36</v>
      </c>
      <c r="R371" s="1">
        <v>45159.375</v>
      </c>
      <c r="S371" s="1">
        <v>45163.729166666664</v>
      </c>
      <c r="T371" t="s">
        <v>37</v>
      </c>
      <c r="U371" t="s">
        <v>38</v>
      </c>
      <c r="V371" s="1">
        <v>45145.272916666669</v>
      </c>
      <c r="W371" t="s">
        <v>1534</v>
      </c>
      <c r="X371" t="s">
        <v>40</v>
      </c>
    </row>
    <row r="372" spans="1:24" x14ac:dyDescent="0.35">
      <c r="A372" t="s">
        <v>24</v>
      </c>
      <c r="B372" t="s">
        <v>1535</v>
      </c>
      <c r="C372" t="s">
        <v>1536</v>
      </c>
      <c r="D372" t="s">
        <v>27</v>
      </c>
      <c r="F372" s="2">
        <v>18583574772</v>
      </c>
      <c r="G372" t="s">
        <v>1537</v>
      </c>
      <c r="H372" t="s">
        <v>186</v>
      </c>
      <c r="I372" t="s">
        <v>53</v>
      </c>
      <c r="J372" t="s">
        <v>31</v>
      </c>
      <c r="K372" t="s">
        <v>526</v>
      </c>
      <c r="L372" t="s">
        <v>70</v>
      </c>
      <c r="M372" t="s">
        <v>31</v>
      </c>
      <c r="N372" s="1">
        <v>44804.95208333333</v>
      </c>
      <c r="O372" t="s">
        <v>34</v>
      </c>
      <c r="P372" t="s">
        <v>35</v>
      </c>
      <c r="Q372" t="s">
        <v>36</v>
      </c>
      <c r="R372" s="1">
        <v>45159.375</v>
      </c>
      <c r="S372" s="1">
        <v>45163.729166666664</v>
      </c>
      <c r="T372" t="s">
        <v>37</v>
      </c>
      <c r="U372" t="s">
        <v>38</v>
      </c>
      <c r="V372" s="1">
        <v>45140.645833333336</v>
      </c>
      <c r="W372" t="s">
        <v>1538</v>
      </c>
      <c r="X372" t="s">
        <v>40</v>
      </c>
    </row>
    <row r="373" spans="1:24" x14ac:dyDescent="0.35">
      <c r="A373" t="s">
        <v>41</v>
      </c>
      <c r="B373" t="s">
        <v>1535</v>
      </c>
      <c r="C373" t="s">
        <v>1539</v>
      </c>
      <c r="D373" t="s">
        <v>27</v>
      </c>
      <c r="F373">
        <f>82-31-500-132</f>
        <v>-581</v>
      </c>
      <c r="G373" t="s">
        <v>1540</v>
      </c>
      <c r="H373" t="s">
        <v>873</v>
      </c>
      <c r="I373" t="s">
        <v>70</v>
      </c>
      <c r="J373" t="s">
        <v>31</v>
      </c>
      <c r="K373" t="s">
        <v>873</v>
      </c>
      <c r="L373" t="s">
        <v>70</v>
      </c>
      <c r="M373" t="s">
        <v>31</v>
      </c>
      <c r="N373" s="1">
        <v>45099.183333333334</v>
      </c>
      <c r="O373" t="s">
        <v>34</v>
      </c>
      <c r="P373" t="s">
        <v>35</v>
      </c>
      <c r="Q373" t="s">
        <v>36</v>
      </c>
      <c r="R373" s="1">
        <v>45159.375</v>
      </c>
      <c r="S373" s="1">
        <v>45163.729166666664</v>
      </c>
      <c r="T373" t="s">
        <v>37</v>
      </c>
      <c r="U373" t="s">
        <v>38</v>
      </c>
      <c r="V373" s="1">
        <v>45124.615972222222</v>
      </c>
      <c r="W373" t="s">
        <v>39</v>
      </c>
      <c r="X373" t="s">
        <v>40</v>
      </c>
    </row>
    <row r="374" spans="1:24" x14ac:dyDescent="0.35">
      <c r="A374" t="s">
        <v>214</v>
      </c>
      <c r="B374" t="s">
        <v>1541</v>
      </c>
      <c r="C374" t="s">
        <v>1542</v>
      </c>
      <c r="D374" t="s">
        <v>27</v>
      </c>
      <c r="G374" t="s">
        <v>1543</v>
      </c>
      <c r="H374" t="s">
        <v>342</v>
      </c>
      <c r="I374" t="s">
        <v>70</v>
      </c>
      <c r="J374" t="s">
        <v>31</v>
      </c>
      <c r="K374" t="s">
        <v>342</v>
      </c>
      <c r="L374" t="s">
        <v>70</v>
      </c>
      <c r="M374" t="s">
        <v>31</v>
      </c>
      <c r="N374" s="1">
        <v>45112.146527777775</v>
      </c>
      <c r="O374" t="s">
        <v>34</v>
      </c>
      <c r="P374" t="s">
        <v>35</v>
      </c>
      <c r="Q374" t="s">
        <v>36</v>
      </c>
      <c r="R374" s="1">
        <v>45159.375</v>
      </c>
      <c r="S374" s="1">
        <v>45163.729166666664</v>
      </c>
      <c r="T374" t="s">
        <v>37</v>
      </c>
      <c r="U374" t="s">
        <v>38</v>
      </c>
      <c r="V374" s="1">
        <v>45124.615972222222</v>
      </c>
      <c r="W374" t="s">
        <v>39</v>
      </c>
      <c r="X374" t="s">
        <v>40</v>
      </c>
    </row>
    <row r="375" spans="1:24" x14ac:dyDescent="0.35">
      <c r="A375" t="s">
        <v>41</v>
      </c>
      <c r="B375" t="s">
        <v>681</v>
      </c>
      <c r="C375" t="s">
        <v>1544</v>
      </c>
      <c r="D375" t="s">
        <v>27</v>
      </c>
      <c r="G375" t="s">
        <v>1545</v>
      </c>
      <c r="H375" t="s">
        <v>775</v>
      </c>
      <c r="I375" t="s">
        <v>30</v>
      </c>
      <c r="J375" t="s">
        <v>31</v>
      </c>
      <c r="K375" t="s">
        <v>775</v>
      </c>
      <c r="L375" t="s">
        <v>30</v>
      </c>
      <c r="M375" t="s">
        <v>31</v>
      </c>
      <c r="N375" s="1">
        <v>45149.680555555555</v>
      </c>
      <c r="O375" t="s">
        <v>80</v>
      </c>
      <c r="P375" t="s">
        <v>35</v>
      </c>
      <c r="Q375" t="s">
        <v>36</v>
      </c>
      <c r="R375" s="1">
        <v>45159.375</v>
      </c>
      <c r="S375" s="1">
        <v>45163.729166666664</v>
      </c>
      <c r="T375" t="s">
        <v>37</v>
      </c>
      <c r="U375" t="s">
        <v>38</v>
      </c>
      <c r="V375" s="1">
        <v>45149.680555555555</v>
      </c>
      <c r="W375" t="s">
        <v>1546</v>
      </c>
      <c r="X375" t="s">
        <v>40</v>
      </c>
    </row>
    <row r="376" spans="1:24" x14ac:dyDescent="0.35">
      <c r="A376" t="s">
        <v>41</v>
      </c>
      <c r="B376" t="s">
        <v>1547</v>
      </c>
      <c r="C376" t="s">
        <v>1548</v>
      </c>
      <c r="D376" t="s">
        <v>27</v>
      </c>
      <c r="F376">
        <v>4522189787</v>
      </c>
      <c r="G376" t="s">
        <v>1549</v>
      </c>
      <c r="H376" t="s">
        <v>1055</v>
      </c>
      <c r="I376" t="s">
        <v>53</v>
      </c>
      <c r="J376" t="s">
        <v>31</v>
      </c>
      <c r="K376" t="s">
        <v>29</v>
      </c>
      <c r="L376" t="s">
        <v>30</v>
      </c>
      <c r="M376" t="s">
        <v>31</v>
      </c>
      <c r="N376" s="1">
        <v>45131.490277777775</v>
      </c>
      <c r="O376" t="s">
        <v>34</v>
      </c>
      <c r="P376" t="s">
        <v>35</v>
      </c>
      <c r="Q376" t="s">
        <v>36</v>
      </c>
      <c r="R376" s="1">
        <v>45159.375</v>
      </c>
      <c r="S376" s="1">
        <v>45163.729166666664</v>
      </c>
      <c r="T376" t="s">
        <v>37</v>
      </c>
      <c r="U376" t="s">
        <v>38</v>
      </c>
      <c r="V376" s="1">
        <v>45131.490277777775</v>
      </c>
      <c r="W376" t="s">
        <v>1550</v>
      </c>
      <c r="X376" t="s">
        <v>40</v>
      </c>
    </row>
    <row r="377" spans="1:24" x14ac:dyDescent="0.35">
      <c r="A377" t="s">
        <v>41</v>
      </c>
      <c r="B377" t="s">
        <v>1551</v>
      </c>
      <c r="C377" t="s">
        <v>1552</v>
      </c>
      <c r="D377" t="s">
        <v>27</v>
      </c>
      <c r="F377" t="s">
        <v>1553</v>
      </c>
      <c r="G377" t="s">
        <v>1554</v>
      </c>
      <c r="H377" t="s">
        <v>530</v>
      </c>
      <c r="I377" t="s">
        <v>30</v>
      </c>
      <c r="J377" t="s">
        <v>31</v>
      </c>
      <c r="K377" t="s">
        <v>530</v>
      </c>
      <c r="L377" t="s">
        <v>30</v>
      </c>
      <c r="M377" t="s">
        <v>31</v>
      </c>
      <c r="N377" s="1">
        <v>45020.568055555559</v>
      </c>
      <c r="O377" t="s">
        <v>34</v>
      </c>
      <c r="P377" t="s">
        <v>35</v>
      </c>
      <c r="Q377" t="s">
        <v>36</v>
      </c>
      <c r="R377" s="1">
        <v>45159.375</v>
      </c>
      <c r="S377" s="1">
        <v>45163.729166666664</v>
      </c>
      <c r="T377" t="s">
        <v>37</v>
      </c>
      <c r="U377" t="s">
        <v>38</v>
      </c>
      <c r="V377" s="1">
        <v>45124.615972222222</v>
      </c>
      <c r="W377" t="s">
        <v>39</v>
      </c>
      <c r="X377" t="s">
        <v>40</v>
      </c>
    </row>
    <row r="378" spans="1:24" x14ac:dyDescent="0.35">
      <c r="A378" t="s">
        <v>41</v>
      </c>
      <c r="B378" t="s">
        <v>1555</v>
      </c>
      <c r="C378" t="s">
        <v>1556</v>
      </c>
      <c r="D378" t="s">
        <v>27</v>
      </c>
      <c r="G378" t="s">
        <v>1557</v>
      </c>
      <c r="H378" t="s">
        <v>830</v>
      </c>
      <c r="I378" t="s">
        <v>30</v>
      </c>
      <c r="J378" t="s">
        <v>31</v>
      </c>
      <c r="K378" t="s">
        <v>830</v>
      </c>
      <c r="L378" t="s">
        <v>30</v>
      </c>
      <c r="M378" t="s">
        <v>31</v>
      </c>
      <c r="N378" s="1">
        <v>45141.27847222222</v>
      </c>
      <c r="O378" t="s">
        <v>34</v>
      </c>
      <c r="P378" t="s">
        <v>35</v>
      </c>
      <c r="Q378" t="s">
        <v>36</v>
      </c>
      <c r="R378" s="1">
        <v>45159.375</v>
      </c>
      <c r="S378" s="1">
        <v>45163.729166666664</v>
      </c>
      <c r="T378" t="s">
        <v>37</v>
      </c>
      <c r="U378" t="s">
        <v>38</v>
      </c>
      <c r="V378" s="1">
        <v>45141.27847222222</v>
      </c>
      <c r="W378" t="s">
        <v>1558</v>
      </c>
      <c r="X378" t="s">
        <v>40</v>
      </c>
    </row>
    <row r="379" spans="1:24" x14ac:dyDescent="0.35">
      <c r="A379" t="s">
        <v>253</v>
      </c>
      <c r="B379" t="s">
        <v>1559</v>
      </c>
      <c r="C379" t="s">
        <v>1560</v>
      </c>
      <c r="D379" t="s">
        <v>27</v>
      </c>
      <c r="G379" t="s">
        <v>1561</v>
      </c>
      <c r="H379" t="s">
        <v>948</v>
      </c>
      <c r="I379" t="s">
        <v>119</v>
      </c>
      <c r="J379" t="s">
        <v>31</v>
      </c>
      <c r="K379" t="s">
        <v>948</v>
      </c>
      <c r="L379" t="s">
        <v>119</v>
      </c>
      <c r="M379" t="s">
        <v>31</v>
      </c>
      <c r="N379" s="1">
        <v>44853.417361111111</v>
      </c>
      <c r="O379" t="s">
        <v>34</v>
      </c>
      <c r="P379" t="s">
        <v>35</v>
      </c>
      <c r="Q379" t="s">
        <v>36</v>
      </c>
      <c r="R379" s="1">
        <v>45159.375</v>
      </c>
      <c r="S379" s="1">
        <v>45163.729166666664</v>
      </c>
      <c r="T379" t="s">
        <v>37</v>
      </c>
      <c r="U379" t="s">
        <v>38</v>
      </c>
      <c r="V379" s="1">
        <v>45124.615972222222</v>
      </c>
      <c r="W379" t="s">
        <v>39</v>
      </c>
      <c r="X379" t="s">
        <v>40</v>
      </c>
    </row>
    <row r="380" spans="1:24" x14ac:dyDescent="0.35">
      <c r="A380" t="s">
        <v>24</v>
      </c>
      <c r="B380" t="s">
        <v>1562</v>
      </c>
      <c r="C380" t="s">
        <v>1563</v>
      </c>
      <c r="D380" t="s">
        <v>27</v>
      </c>
      <c r="F380">
        <v>12025733759</v>
      </c>
      <c r="G380" t="s">
        <v>1564</v>
      </c>
      <c r="H380" t="s">
        <v>1565</v>
      </c>
      <c r="I380" t="s">
        <v>53</v>
      </c>
      <c r="J380" t="s">
        <v>31</v>
      </c>
      <c r="K380" t="s">
        <v>1565</v>
      </c>
      <c r="L380" t="s">
        <v>53</v>
      </c>
      <c r="M380" t="s">
        <v>31</v>
      </c>
      <c r="N380" s="1">
        <v>45019.95416666667</v>
      </c>
      <c r="O380" t="s">
        <v>34</v>
      </c>
      <c r="P380" t="s">
        <v>35</v>
      </c>
      <c r="Q380" t="s">
        <v>36</v>
      </c>
      <c r="R380" s="1">
        <v>45159.375</v>
      </c>
      <c r="S380" s="1">
        <v>45163.729166666664</v>
      </c>
      <c r="T380" t="s">
        <v>37</v>
      </c>
      <c r="U380" t="s">
        <v>38</v>
      </c>
      <c r="V380" s="1">
        <v>45124.615972222222</v>
      </c>
      <c r="W380" t="s">
        <v>39</v>
      </c>
      <c r="X380" t="s">
        <v>40</v>
      </c>
    </row>
    <row r="381" spans="1:24" x14ac:dyDescent="0.35">
      <c r="A381" t="s">
        <v>24</v>
      </c>
      <c r="B381" t="s">
        <v>1566</v>
      </c>
      <c r="C381" t="s">
        <v>1567</v>
      </c>
      <c r="D381" t="s">
        <v>27</v>
      </c>
      <c r="G381" t="s">
        <v>1568</v>
      </c>
      <c r="H381" t="s">
        <v>612</v>
      </c>
      <c r="I381" t="s">
        <v>30</v>
      </c>
      <c r="J381" t="s">
        <v>31</v>
      </c>
      <c r="K381" t="s">
        <v>612</v>
      </c>
      <c r="L381" t="s">
        <v>30</v>
      </c>
      <c r="M381" t="s">
        <v>31</v>
      </c>
      <c r="N381" s="1">
        <v>44999.59097222222</v>
      </c>
      <c r="O381" t="s">
        <v>34</v>
      </c>
      <c r="P381" t="s">
        <v>35</v>
      </c>
      <c r="Q381" t="s">
        <v>36</v>
      </c>
      <c r="R381" s="1">
        <v>45159.375</v>
      </c>
      <c r="S381" s="1">
        <v>45163.729166666664</v>
      </c>
      <c r="T381" t="s">
        <v>37</v>
      </c>
      <c r="U381" t="s">
        <v>38</v>
      </c>
      <c r="V381" s="1">
        <v>45124.615972222222</v>
      </c>
      <c r="W381" t="s">
        <v>39</v>
      </c>
      <c r="X381" t="s">
        <v>40</v>
      </c>
    </row>
    <row r="382" spans="1:24" x14ac:dyDescent="0.35">
      <c r="A382" t="s">
        <v>41</v>
      </c>
      <c r="B382" t="s">
        <v>1569</v>
      </c>
      <c r="C382" t="s">
        <v>862</v>
      </c>
      <c r="D382" t="s">
        <v>27</v>
      </c>
      <c r="G382" t="s">
        <v>1570</v>
      </c>
      <c r="H382" t="s">
        <v>131</v>
      </c>
      <c r="I382" t="s">
        <v>30</v>
      </c>
      <c r="J382" t="s">
        <v>31</v>
      </c>
      <c r="K382" t="s">
        <v>1571</v>
      </c>
      <c r="L382" t="s">
        <v>30</v>
      </c>
      <c r="M382" t="s">
        <v>31</v>
      </c>
      <c r="N382" s="1">
        <v>45020.648611111108</v>
      </c>
      <c r="O382" t="s">
        <v>34</v>
      </c>
      <c r="P382" t="s">
        <v>35</v>
      </c>
      <c r="Q382" t="s">
        <v>36</v>
      </c>
      <c r="R382" s="1">
        <v>45159.375</v>
      </c>
      <c r="S382" s="1">
        <v>45163.729166666664</v>
      </c>
      <c r="T382" t="s">
        <v>37</v>
      </c>
      <c r="U382" t="s">
        <v>38</v>
      </c>
      <c r="V382" s="1">
        <v>45124.615972222222</v>
      </c>
      <c r="W382" t="s">
        <v>39</v>
      </c>
      <c r="X382" t="s">
        <v>40</v>
      </c>
    </row>
    <row r="383" spans="1:24" x14ac:dyDescent="0.35">
      <c r="A383" t="s">
        <v>41</v>
      </c>
      <c r="B383" t="s">
        <v>1572</v>
      </c>
      <c r="C383" t="s">
        <v>1573</v>
      </c>
      <c r="D383" t="s">
        <v>27</v>
      </c>
      <c r="G383" t="s">
        <v>1574</v>
      </c>
      <c r="H383" t="s">
        <v>1575</v>
      </c>
      <c r="I383" t="s">
        <v>53</v>
      </c>
      <c r="J383" t="s">
        <v>31</v>
      </c>
      <c r="K383" t="s">
        <v>1576</v>
      </c>
      <c r="L383" t="s">
        <v>70</v>
      </c>
      <c r="M383" t="s">
        <v>31</v>
      </c>
      <c r="N383" s="1">
        <v>44993.320833333331</v>
      </c>
      <c r="O383" t="s">
        <v>34</v>
      </c>
      <c r="P383" t="s">
        <v>35</v>
      </c>
      <c r="Q383" t="s">
        <v>36</v>
      </c>
      <c r="R383" s="1">
        <v>45159.375</v>
      </c>
      <c r="S383" s="1">
        <v>45163.729166666664</v>
      </c>
      <c r="T383" t="s">
        <v>37</v>
      </c>
      <c r="U383" t="s">
        <v>38</v>
      </c>
      <c r="V383" s="1">
        <v>45124.615972222222</v>
      </c>
      <c r="W383" t="s">
        <v>39</v>
      </c>
      <c r="X383" t="s">
        <v>40</v>
      </c>
    </row>
    <row r="384" spans="1:24" x14ac:dyDescent="0.35">
      <c r="A384" t="s">
        <v>41</v>
      </c>
      <c r="B384" t="s">
        <v>1577</v>
      </c>
      <c r="C384" t="s">
        <v>1578</v>
      </c>
      <c r="D384" t="s">
        <v>27</v>
      </c>
      <c r="G384" t="s">
        <v>1579</v>
      </c>
      <c r="H384" t="s">
        <v>158</v>
      </c>
      <c r="I384" t="s">
        <v>30</v>
      </c>
      <c r="J384" t="s">
        <v>31</v>
      </c>
      <c r="K384" t="s">
        <v>158</v>
      </c>
      <c r="L384" t="s">
        <v>30</v>
      </c>
      <c r="M384" t="s">
        <v>31</v>
      </c>
      <c r="N384" s="1">
        <v>45135.365277777775</v>
      </c>
      <c r="O384" t="s">
        <v>80</v>
      </c>
      <c r="P384" t="s">
        <v>35</v>
      </c>
      <c r="Q384" t="s">
        <v>36</v>
      </c>
      <c r="R384" s="1">
        <v>45159.375</v>
      </c>
      <c r="S384" s="1">
        <v>45163.729166666664</v>
      </c>
      <c r="T384" t="s">
        <v>37</v>
      </c>
      <c r="U384" t="s">
        <v>38</v>
      </c>
      <c r="V384" s="1">
        <v>45135.365277777775</v>
      </c>
      <c r="W384" t="s">
        <v>1580</v>
      </c>
      <c r="X384" t="s">
        <v>40</v>
      </c>
    </row>
    <row r="385" spans="1:24" x14ac:dyDescent="0.35">
      <c r="A385" t="s">
        <v>24</v>
      </c>
      <c r="B385" t="s">
        <v>1581</v>
      </c>
      <c r="C385" t="s">
        <v>1582</v>
      </c>
      <c r="D385" t="s">
        <v>27</v>
      </c>
      <c r="F385">
        <v>358445640814</v>
      </c>
      <c r="G385" t="s">
        <v>1583</v>
      </c>
      <c r="H385" t="s">
        <v>1584</v>
      </c>
      <c r="I385" t="s">
        <v>30</v>
      </c>
      <c r="J385" t="s">
        <v>31</v>
      </c>
      <c r="K385" t="s">
        <v>1584</v>
      </c>
      <c r="L385" t="s">
        <v>30</v>
      </c>
      <c r="M385" t="s">
        <v>31</v>
      </c>
      <c r="N385" s="1">
        <v>45105.845138888886</v>
      </c>
      <c r="O385" t="s">
        <v>34</v>
      </c>
      <c r="P385" t="s">
        <v>35</v>
      </c>
      <c r="Q385" t="s">
        <v>36</v>
      </c>
      <c r="R385" s="1">
        <v>45159.375</v>
      </c>
      <c r="S385" s="1">
        <v>45163.729166666664</v>
      </c>
      <c r="T385" t="s">
        <v>37</v>
      </c>
      <c r="U385" t="s">
        <v>38</v>
      </c>
      <c r="V385" s="1">
        <v>45124.615972222222</v>
      </c>
      <c r="W385" t="s">
        <v>39</v>
      </c>
      <c r="X385" t="s">
        <v>40</v>
      </c>
    </row>
    <row r="386" spans="1:24" x14ac:dyDescent="0.35">
      <c r="A386" t="s">
        <v>24</v>
      </c>
      <c r="B386" t="s">
        <v>1585</v>
      </c>
      <c r="C386" t="s">
        <v>1586</v>
      </c>
      <c r="D386" t="s">
        <v>27</v>
      </c>
      <c r="G386" t="s">
        <v>1587</v>
      </c>
      <c r="H386" t="s">
        <v>1588</v>
      </c>
      <c r="I386" t="s">
        <v>119</v>
      </c>
      <c r="J386" t="s">
        <v>31</v>
      </c>
      <c r="K386" t="s">
        <v>1588</v>
      </c>
      <c r="L386" t="s">
        <v>119</v>
      </c>
      <c r="M386" t="s">
        <v>31</v>
      </c>
      <c r="N386" s="1">
        <v>45145.145138888889</v>
      </c>
      <c r="O386" t="s">
        <v>34</v>
      </c>
      <c r="P386" t="s">
        <v>35</v>
      </c>
      <c r="Q386" t="s">
        <v>36</v>
      </c>
      <c r="R386" s="1">
        <v>45159.375</v>
      </c>
      <c r="S386" s="1">
        <v>45163.729166666664</v>
      </c>
      <c r="T386" t="s">
        <v>37</v>
      </c>
      <c r="U386" t="s">
        <v>38</v>
      </c>
      <c r="V386" s="1">
        <v>45145.145138888889</v>
      </c>
      <c r="W386" t="s">
        <v>1589</v>
      </c>
      <c r="X386" t="s">
        <v>40</v>
      </c>
    </row>
    <row r="387" spans="1:24" x14ac:dyDescent="0.35">
      <c r="A387" t="s">
        <v>41</v>
      </c>
      <c r="B387" t="s">
        <v>1590</v>
      </c>
      <c r="C387" t="s">
        <v>1591</v>
      </c>
      <c r="D387" t="s">
        <v>27</v>
      </c>
      <c r="F387">
        <v>15810585778</v>
      </c>
      <c r="G387" t="s">
        <v>1592</v>
      </c>
      <c r="H387" t="s">
        <v>69</v>
      </c>
      <c r="I387" t="s">
        <v>70</v>
      </c>
      <c r="J387" t="s">
        <v>31</v>
      </c>
      <c r="K387" t="s">
        <v>69</v>
      </c>
      <c r="L387" t="s">
        <v>70</v>
      </c>
      <c r="M387" t="s">
        <v>31</v>
      </c>
      <c r="N387" s="1">
        <v>45089.074999999997</v>
      </c>
      <c r="O387" t="s">
        <v>34</v>
      </c>
      <c r="P387" t="s">
        <v>35</v>
      </c>
      <c r="Q387" t="s">
        <v>36</v>
      </c>
      <c r="R387" s="1">
        <v>45159.375</v>
      </c>
      <c r="S387" s="1">
        <v>45163.729166666664</v>
      </c>
      <c r="T387" t="s">
        <v>37</v>
      </c>
      <c r="U387" t="s">
        <v>38</v>
      </c>
      <c r="V387" s="1">
        <v>45124.615972222222</v>
      </c>
      <c r="W387" t="s">
        <v>39</v>
      </c>
      <c r="X387" t="s">
        <v>40</v>
      </c>
    </row>
    <row r="388" spans="1:24" x14ac:dyDescent="0.35">
      <c r="A388" t="s">
        <v>409</v>
      </c>
      <c r="B388" t="s">
        <v>1593</v>
      </c>
      <c r="C388" t="s">
        <v>1594</v>
      </c>
      <c r="D388" t="s">
        <v>27</v>
      </c>
      <c r="F388" t="s">
        <v>1595</v>
      </c>
      <c r="G388" t="s">
        <v>1596</v>
      </c>
      <c r="H388" t="s">
        <v>285</v>
      </c>
      <c r="I388" t="s">
        <v>119</v>
      </c>
      <c r="J388" t="s">
        <v>31</v>
      </c>
      <c r="K388" t="s">
        <v>1597</v>
      </c>
      <c r="L388" t="s">
        <v>30</v>
      </c>
      <c r="M388" t="s">
        <v>31</v>
      </c>
      <c r="N388" s="1">
        <v>45127.594444444447</v>
      </c>
      <c r="O388" t="s">
        <v>34</v>
      </c>
      <c r="P388" t="s">
        <v>35</v>
      </c>
      <c r="Q388" t="s">
        <v>36</v>
      </c>
      <c r="R388" s="1">
        <v>45159.375</v>
      </c>
      <c r="S388" s="1">
        <v>45163.729166666664</v>
      </c>
      <c r="T388" t="s">
        <v>37</v>
      </c>
      <c r="U388" t="s">
        <v>38</v>
      </c>
      <c r="V388" s="1">
        <v>45127.594444444447</v>
      </c>
      <c r="W388" t="s">
        <v>1598</v>
      </c>
      <c r="X388" t="s">
        <v>40</v>
      </c>
    </row>
    <row r="389" spans="1:24" x14ac:dyDescent="0.35">
      <c r="A389" t="s">
        <v>214</v>
      </c>
      <c r="B389" t="s">
        <v>1599</v>
      </c>
      <c r="C389" t="s">
        <v>1600</v>
      </c>
      <c r="D389" t="s">
        <v>27</v>
      </c>
      <c r="G389" t="s">
        <v>1601</v>
      </c>
      <c r="H389" t="s">
        <v>131</v>
      </c>
      <c r="I389" t="s">
        <v>30</v>
      </c>
      <c r="J389" t="s">
        <v>31</v>
      </c>
      <c r="K389" t="s">
        <v>1602</v>
      </c>
      <c r="L389" t="s">
        <v>30</v>
      </c>
      <c r="M389" t="s">
        <v>31</v>
      </c>
      <c r="N389" s="1">
        <v>45140.996527777781</v>
      </c>
      <c r="O389" t="s">
        <v>34</v>
      </c>
      <c r="P389" t="s">
        <v>35</v>
      </c>
      <c r="Q389" t="s">
        <v>36</v>
      </c>
      <c r="R389" s="1">
        <v>45159.375</v>
      </c>
      <c r="S389" s="1">
        <v>45163.729166666664</v>
      </c>
      <c r="T389" t="s">
        <v>37</v>
      </c>
      <c r="U389" t="s">
        <v>38</v>
      </c>
      <c r="V389" s="1">
        <v>45140.996527777781</v>
      </c>
      <c r="W389" t="s">
        <v>1603</v>
      </c>
      <c r="X389" t="s">
        <v>40</v>
      </c>
    </row>
    <row r="390" spans="1:24" x14ac:dyDescent="0.35">
      <c r="A390" t="s">
        <v>24</v>
      </c>
      <c r="B390" t="s">
        <v>1604</v>
      </c>
      <c r="C390" t="s">
        <v>1605</v>
      </c>
      <c r="D390" t="s">
        <v>27</v>
      </c>
      <c r="G390" t="s">
        <v>1606</v>
      </c>
      <c r="H390" t="s">
        <v>186</v>
      </c>
      <c r="I390" t="s">
        <v>53</v>
      </c>
      <c r="J390" t="s">
        <v>31</v>
      </c>
      <c r="K390" t="s">
        <v>868</v>
      </c>
      <c r="L390" t="s">
        <v>33</v>
      </c>
      <c r="M390" t="s">
        <v>31</v>
      </c>
      <c r="N390" s="1">
        <v>45139.231944444444</v>
      </c>
      <c r="O390" t="s">
        <v>34</v>
      </c>
      <c r="P390" t="s">
        <v>35</v>
      </c>
      <c r="Q390" t="s">
        <v>36</v>
      </c>
      <c r="R390" s="1">
        <v>45159.375</v>
      </c>
      <c r="S390" s="1">
        <v>45163.729166666664</v>
      </c>
      <c r="T390" t="s">
        <v>37</v>
      </c>
      <c r="U390" t="s">
        <v>38</v>
      </c>
      <c r="V390" s="1">
        <v>45139.231944444444</v>
      </c>
      <c r="W390" t="s">
        <v>1607</v>
      </c>
      <c r="X390" t="s">
        <v>40</v>
      </c>
    </row>
    <row r="391" spans="1:24" x14ac:dyDescent="0.35">
      <c r="A391" t="s">
        <v>24</v>
      </c>
      <c r="B391" t="s">
        <v>1608</v>
      </c>
      <c r="C391" t="s">
        <v>1609</v>
      </c>
      <c r="D391" t="s">
        <v>27</v>
      </c>
      <c r="G391" t="s">
        <v>1610</v>
      </c>
      <c r="H391" t="s">
        <v>818</v>
      </c>
      <c r="I391" t="s">
        <v>30</v>
      </c>
      <c r="J391" t="s">
        <v>31</v>
      </c>
      <c r="K391" t="s">
        <v>818</v>
      </c>
      <c r="L391" t="s">
        <v>30</v>
      </c>
      <c r="M391" t="s">
        <v>31</v>
      </c>
      <c r="N391" s="1">
        <v>45047.782638888886</v>
      </c>
      <c r="O391" t="s">
        <v>34</v>
      </c>
      <c r="P391" t="s">
        <v>35</v>
      </c>
      <c r="Q391" t="s">
        <v>36</v>
      </c>
      <c r="R391" s="1">
        <v>45159.375</v>
      </c>
      <c r="S391" s="1">
        <v>45163.729166666664</v>
      </c>
      <c r="T391" t="s">
        <v>37</v>
      </c>
      <c r="U391" t="s">
        <v>38</v>
      </c>
      <c r="V391" s="1">
        <v>45124.615972222222</v>
      </c>
      <c r="W391" t="s">
        <v>39</v>
      </c>
      <c r="X391" t="s">
        <v>40</v>
      </c>
    </row>
    <row r="392" spans="1:24" x14ac:dyDescent="0.35">
      <c r="A392" t="s">
        <v>24</v>
      </c>
      <c r="B392" t="s">
        <v>1611</v>
      </c>
      <c r="C392" t="s">
        <v>1612</v>
      </c>
      <c r="D392" t="s">
        <v>27</v>
      </c>
      <c r="F392" t="s">
        <v>44</v>
      </c>
      <c r="G392" t="s">
        <v>1613</v>
      </c>
      <c r="H392" t="s">
        <v>1614</v>
      </c>
      <c r="I392" t="s">
        <v>33</v>
      </c>
      <c r="J392" t="s">
        <v>31</v>
      </c>
      <c r="K392" t="s">
        <v>1614</v>
      </c>
      <c r="L392" t="s">
        <v>33</v>
      </c>
      <c r="M392" t="s">
        <v>31</v>
      </c>
      <c r="N392" s="1">
        <v>45145.181250000001</v>
      </c>
      <c r="O392" t="s">
        <v>80</v>
      </c>
      <c r="P392" t="s">
        <v>35</v>
      </c>
      <c r="Q392" t="s">
        <v>36</v>
      </c>
      <c r="R392" s="1">
        <v>45159.375</v>
      </c>
      <c r="S392" s="1">
        <v>45163.729166666664</v>
      </c>
      <c r="T392" t="s">
        <v>37</v>
      </c>
      <c r="U392" t="s">
        <v>38</v>
      </c>
      <c r="V392" s="1">
        <v>45145.181250000001</v>
      </c>
      <c r="W392" t="s">
        <v>1615</v>
      </c>
      <c r="X392" t="s">
        <v>40</v>
      </c>
    </row>
    <row r="393" spans="1:24" x14ac:dyDescent="0.35">
      <c r="A393" t="s">
        <v>41</v>
      </c>
      <c r="B393" t="s">
        <v>1616</v>
      </c>
      <c r="C393" t="s">
        <v>1617</v>
      </c>
      <c r="D393" t="s">
        <v>27</v>
      </c>
      <c r="G393" t="s">
        <v>1618</v>
      </c>
      <c r="H393" t="s">
        <v>530</v>
      </c>
      <c r="I393" t="s">
        <v>30</v>
      </c>
      <c r="J393" t="s">
        <v>31</v>
      </c>
      <c r="K393" t="s">
        <v>530</v>
      </c>
      <c r="L393" t="s">
        <v>30</v>
      </c>
      <c r="M393" t="s">
        <v>31</v>
      </c>
      <c r="N393" s="1">
        <v>44993.56527777778</v>
      </c>
      <c r="O393" t="s">
        <v>34</v>
      </c>
      <c r="P393" t="s">
        <v>35</v>
      </c>
      <c r="Q393" t="s">
        <v>36</v>
      </c>
      <c r="R393" s="1">
        <v>45159.375</v>
      </c>
      <c r="S393" s="1">
        <v>45163.729166666664</v>
      </c>
      <c r="T393" t="s">
        <v>37</v>
      </c>
      <c r="U393" t="s">
        <v>38</v>
      </c>
      <c r="V393" s="1">
        <v>45124.615972222222</v>
      </c>
      <c r="W393" t="s">
        <v>39</v>
      </c>
      <c r="X393" t="s">
        <v>40</v>
      </c>
    </row>
    <row r="394" spans="1:24" x14ac:dyDescent="0.35">
      <c r="A394" t="s">
        <v>41</v>
      </c>
      <c r="B394" t="s">
        <v>1619</v>
      </c>
      <c r="C394" t="s">
        <v>1620</v>
      </c>
      <c r="D394" t="s">
        <v>27</v>
      </c>
      <c r="G394" t="s">
        <v>1621</v>
      </c>
      <c r="H394" t="s">
        <v>1413</v>
      </c>
      <c r="I394" t="s">
        <v>30</v>
      </c>
      <c r="J394" t="s">
        <v>31</v>
      </c>
      <c r="K394" t="s">
        <v>1413</v>
      </c>
      <c r="L394" t="s">
        <v>30</v>
      </c>
      <c r="M394" t="s">
        <v>31</v>
      </c>
      <c r="N394" s="1">
        <v>44924.416666666664</v>
      </c>
      <c r="O394" t="s">
        <v>34</v>
      </c>
      <c r="P394" t="s">
        <v>35</v>
      </c>
      <c r="Q394" t="s">
        <v>36</v>
      </c>
      <c r="R394" s="1">
        <v>45159.375</v>
      </c>
      <c r="S394" s="1">
        <v>45163.729166666664</v>
      </c>
      <c r="T394" t="s">
        <v>37</v>
      </c>
      <c r="U394" t="s">
        <v>38</v>
      </c>
      <c r="V394" s="1">
        <v>45124.615972222222</v>
      </c>
      <c r="W394" t="s">
        <v>39</v>
      </c>
      <c r="X394" t="s">
        <v>40</v>
      </c>
    </row>
    <row r="395" spans="1:24" x14ac:dyDescent="0.35">
      <c r="A395" t="s">
        <v>409</v>
      </c>
      <c r="B395" t="s">
        <v>1622</v>
      </c>
      <c r="C395" t="s">
        <v>1623</v>
      </c>
      <c r="D395" t="s">
        <v>27</v>
      </c>
      <c r="G395" t="s">
        <v>1624</v>
      </c>
      <c r="H395" t="s">
        <v>1357</v>
      </c>
      <c r="I395" t="s">
        <v>30</v>
      </c>
      <c r="J395" t="s">
        <v>31</v>
      </c>
      <c r="K395" t="s">
        <v>1357</v>
      </c>
      <c r="L395" t="s">
        <v>30</v>
      </c>
      <c r="M395" t="s">
        <v>31</v>
      </c>
      <c r="N395" s="1">
        <v>45152.318749999999</v>
      </c>
      <c r="O395" t="s">
        <v>80</v>
      </c>
      <c r="P395" t="s">
        <v>35</v>
      </c>
      <c r="Q395" t="s">
        <v>36</v>
      </c>
      <c r="R395" s="1">
        <v>45159.375</v>
      </c>
      <c r="S395" s="1">
        <v>45163.729166666664</v>
      </c>
      <c r="T395" t="s">
        <v>37</v>
      </c>
      <c r="U395" t="s">
        <v>38</v>
      </c>
      <c r="V395" s="1">
        <v>45152.318749999999</v>
      </c>
      <c r="W395" t="s">
        <v>1625</v>
      </c>
      <c r="X395" t="s">
        <v>40</v>
      </c>
    </row>
    <row r="396" spans="1:24" x14ac:dyDescent="0.35">
      <c r="A396" t="s">
        <v>41</v>
      </c>
      <c r="B396" t="s">
        <v>1626</v>
      </c>
      <c r="C396" t="s">
        <v>1627</v>
      </c>
      <c r="D396" t="s">
        <v>27</v>
      </c>
      <c r="F396">
        <f>86-13088968967</f>
        <v>-13088968881</v>
      </c>
      <c r="G396" t="s">
        <v>1628</v>
      </c>
      <c r="H396" t="s">
        <v>1629</v>
      </c>
      <c r="I396" t="s">
        <v>119</v>
      </c>
      <c r="J396" t="s">
        <v>31</v>
      </c>
      <c r="K396" t="s">
        <v>1629</v>
      </c>
      <c r="L396" t="s">
        <v>119</v>
      </c>
      <c r="M396" t="s">
        <v>31</v>
      </c>
      <c r="N396" s="1">
        <v>45150.140972222223</v>
      </c>
      <c r="O396" t="s">
        <v>34</v>
      </c>
      <c r="P396" t="s">
        <v>35</v>
      </c>
      <c r="Q396" t="s">
        <v>36</v>
      </c>
      <c r="R396" s="1">
        <v>45159.375</v>
      </c>
      <c r="S396" s="1">
        <v>45163.729166666664</v>
      </c>
      <c r="T396" t="s">
        <v>37</v>
      </c>
      <c r="U396" t="s">
        <v>38</v>
      </c>
      <c r="V396" s="1">
        <v>45150.140972222223</v>
      </c>
      <c r="W396" t="s">
        <v>1630</v>
      </c>
      <c r="X396" t="s">
        <v>40</v>
      </c>
    </row>
    <row r="397" spans="1:24" x14ac:dyDescent="0.35">
      <c r="A397" t="s">
        <v>41</v>
      </c>
      <c r="B397" t="s">
        <v>1631</v>
      </c>
      <c r="C397" t="s">
        <v>1632</v>
      </c>
      <c r="D397" t="s">
        <v>27</v>
      </c>
      <c r="F397">
        <v>46724650694</v>
      </c>
      <c r="G397" t="s">
        <v>1633</v>
      </c>
      <c r="H397" t="s">
        <v>208</v>
      </c>
      <c r="I397" t="s">
        <v>30</v>
      </c>
      <c r="J397" t="s">
        <v>31</v>
      </c>
      <c r="K397" t="s">
        <v>208</v>
      </c>
      <c r="L397" t="s">
        <v>30</v>
      </c>
      <c r="M397" t="s">
        <v>31</v>
      </c>
      <c r="N397" s="1">
        <v>45119.447916666664</v>
      </c>
      <c r="O397" t="s">
        <v>80</v>
      </c>
      <c r="P397" t="s">
        <v>35</v>
      </c>
      <c r="Q397" t="s">
        <v>36</v>
      </c>
      <c r="R397" s="1">
        <v>45159.375</v>
      </c>
      <c r="S397" s="1">
        <v>45163.729166666664</v>
      </c>
      <c r="T397" t="s">
        <v>37</v>
      </c>
      <c r="U397" t="s">
        <v>38</v>
      </c>
      <c r="V397" s="1">
        <v>45124.615972222222</v>
      </c>
      <c r="W397" t="s">
        <v>39</v>
      </c>
      <c r="X397" t="s">
        <v>40</v>
      </c>
    </row>
    <row r="398" spans="1:24" x14ac:dyDescent="0.35">
      <c r="A398" t="s">
        <v>41</v>
      </c>
      <c r="B398" t="s">
        <v>1634</v>
      </c>
      <c r="C398" t="s">
        <v>1635</v>
      </c>
      <c r="D398" t="s">
        <v>27</v>
      </c>
      <c r="F398" t="s">
        <v>44</v>
      </c>
      <c r="G398" t="s">
        <v>1636</v>
      </c>
      <c r="H398" t="s">
        <v>465</v>
      </c>
      <c r="I398" t="s">
        <v>30</v>
      </c>
      <c r="J398" t="s">
        <v>31</v>
      </c>
      <c r="K398" t="s">
        <v>465</v>
      </c>
      <c r="L398" t="s">
        <v>30</v>
      </c>
      <c r="M398" t="s">
        <v>31</v>
      </c>
      <c r="N398" s="1">
        <v>45111.539583333331</v>
      </c>
      <c r="O398" t="s">
        <v>80</v>
      </c>
      <c r="P398" t="s">
        <v>35</v>
      </c>
      <c r="Q398" t="s">
        <v>36</v>
      </c>
      <c r="R398" s="1">
        <v>45159.375</v>
      </c>
      <c r="S398" s="1">
        <v>45163.729166666664</v>
      </c>
      <c r="T398" t="s">
        <v>37</v>
      </c>
      <c r="U398" t="s">
        <v>38</v>
      </c>
      <c r="V398" s="1">
        <v>45124.615972222222</v>
      </c>
      <c r="W398" t="s">
        <v>39</v>
      </c>
      <c r="X398" t="s">
        <v>40</v>
      </c>
    </row>
    <row r="399" spans="1:24" x14ac:dyDescent="0.35">
      <c r="A399" t="s">
        <v>41</v>
      </c>
      <c r="B399" t="s">
        <v>1637</v>
      </c>
      <c r="C399" t="s">
        <v>1638</v>
      </c>
      <c r="D399" t="s">
        <v>27</v>
      </c>
      <c r="F399">
        <v>4692298984</v>
      </c>
      <c r="G399" t="s">
        <v>1639</v>
      </c>
      <c r="H399" t="s">
        <v>1640</v>
      </c>
      <c r="I399" t="s">
        <v>30</v>
      </c>
      <c r="J399" t="s">
        <v>31</v>
      </c>
      <c r="K399" t="s">
        <v>1640</v>
      </c>
      <c r="L399" t="s">
        <v>30</v>
      </c>
      <c r="M399" t="s">
        <v>31</v>
      </c>
      <c r="N399" s="1">
        <v>45072.134027777778</v>
      </c>
      <c r="O399" t="s">
        <v>34</v>
      </c>
      <c r="P399" t="s">
        <v>35</v>
      </c>
      <c r="Q399" t="s">
        <v>36</v>
      </c>
      <c r="R399" s="1">
        <v>45159.375</v>
      </c>
      <c r="S399" s="1">
        <v>45163.729166666664</v>
      </c>
      <c r="T399" t="s">
        <v>37</v>
      </c>
      <c r="U399" t="s">
        <v>38</v>
      </c>
      <c r="V399" s="1">
        <v>45124.615972222222</v>
      </c>
      <c r="W399" t="s">
        <v>39</v>
      </c>
      <c r="X399" t="s">
        <v>40</v>
      </c>
    </row>
    <row r="400" spans="1:24" x14ac:dyDescent="0.35">
      <c r="A400" t="s">
        <v>41</v>
      </c>
      <c r="B400" t="s">
        <v>1641</v>
      </c>
      <c r="C400" t="s">
        <v>1642</v>
      </c>
      <c r="D400" t="s">
        <v>27</v>
      </c>
      <c r="F400">
        <v>34951510128</v>
      </c>
      <c r="G400" t="s">
        <v>1643</v>
      </c>
      <c r="H400" t="s">
        <v>507</v>
      </c>
      <c r="I400" t="s">
        <v>30</v>
      </c>
      <c r="J400" t="s">
        <v>31</v>
      </c>
      <c r="K400" t="s">
        <v>507</v>
      </c>
      <c r="L400" t="s">
        <v>30</v>
      </c>
      <c r="M400" t="s">
        <v>31</v>
      </c>
      <c r="N400" s="1">
        <v>45148.361805555556</v>
      </c>
      <c r="O400" t="s">
        <v>34</v>
      </c>
      <c r="P400" t="s">
        <v>35</v>
      </c>
      <c r="Q400" t="s">
        <v>36</v>
      </c>
      <c r="R400" s="1">
        <v>45159.375</v>
      </c>
      <c r="S400" s="1">
        <v>45163.729166666664</v>
      </c>
      <c r="T400" t="s">
        <v>37</v>
      </c>
      <c r="U400" t="s">
        <v>38</v>
      </c>
      <c r="V400" s="1">
        <v>45148.361805555556</v>
      </c>
      <c r="W400" t="s">
        <v>1644</v>
      </c>
      <c r="X400" t="s">
        <v>40</v>
      </c>
    </row>
    <row r="401" spans="1:24" x14ac:dyDescent="0.35">
      <c r="A401" t="s">
        <v>253</v>
      </c>
      <c r="B401" t="s">
        <v>1645</v>
      </c>
      <c r="C401" t="s">
        <v>1646</v>
      </c>
      <c r="D401" t="s">
        <v>27</v>
      </c>
      <c r="G401" t="s">
        <v>1647</v>
      </c>
      <c r="H401" t="s">
        <v>1648</v>
      </c>
      <c r="I401" t="s">
        <v>30</v>
      </c>
      <c r="J401" t="s">
        <v>31</v>
      </c>
      <c r="K401" t="s">
        <v>1648</v>
      </c>
      <c r="L401" t="s">
        <v>30</v>
      </c>
      <c r="M401" t="s">
        <v>31</v>
      </c>
      <c r="N401" s="1">
        <v>45118.488194444442</v>
      </c>
      <c r="O401" t="s">
        <v>34</v>
      </c>
      <c r="P401" t="s">
        <v>35</v>
      </c>
      <c r="Q401" t="s">
        <v>36</v>
      </c>
      <c r="R401" s="1">
        <v>45159.375</v>
      </c>
      <c r="S401" s="1">
        <v>45163.729166666664</v>
      </c>
      <c r="T401" t="s">
        <v>37</v>
      </c>
      <c r="U401" t="s">
        <v>38</v>
      </c>
      <c r="V401" s="1">
        <v>45124.615972222222</v>
      </c>
      <c r="W401" t="s">
        <v>39</v>
      </c>
      <c r="X401" t="s">
        <v>40</v>
      </c>
    </row>
    <row r="402" spans="1:24" x14ac:dyDescent="0.35">
      <c r="A402" t="s">
        <v>41</v>
      </c>
      <c r="B402" t="s">
        <v>1649</v>
      </c>
      <c r="C402" t="s">
        <v>1650</v>
      </c>
      <c r="D402" t="s">
        <v>27</v>
      </c>
      <c r="G402" t="s">
        <v>1651</v>
      </c>
      <c r="H402" t="s">
        <v>570</v>
      </c>
      <c r="I402" t="s">
        <v>47</v>
      </c>
      <c r="J402" t="s">
        <v>31</v>
      </c>
      <c r="K402" t="s">
        <v>1652</v>
      </c>
      <c r="L402" t="s">
        <v>30</v>
      </c>
      <c r="M402" t="s">
        <v>31</v>
      </c>
      <c r="N402" s="1">
        <v>45148.086805555555</v>
      </c>
      <c r="O402" t="s">
        <v>34</v>
      </c>
      <c r="P402" t="s">
        <v>35</v>
      </c>
      <c r="Q402" t="s">
        <v>36</v>
      </c>
      <c r="R402" s="1">
        <v>45159.375</v>
      </c>
      <c r="S402" s="1">
        <v>45163.729166666664</v>
      </c>
      <c r="T402" t="s">
        <v>37</v>
      </c>
      <c r="U402" t="s">
        <v>38</v>
      </c>
      <c r="V402" s="1">
        <v>45148.086805555555</v>
      </c>
      <c r="W402" t="s">
        <v>1653</v>
      </c>
      <c r="X402" t="s">
        <v>40</v>
      </c>
    </row>
    <row r="403" spans="1:24" x14ac:dyDescent="0.35">
      <c r="A403" t="s">
        <v>24</v>
      </c>
      <c r="B403" t="s">
        <v>1654</v>
      </c>
      <c r="C403" t="s">
        <v>668</v>
      </c>
      <c r="D403" t="s">
        <v>27</v>
      </c>
      <c r="G403" t="s">
        <v>1655</v>
      </c>
      <c r="H403" t="s">
        <v>131</v>
      </c>
      <c r="I403" t="s">
        <v>30</v>
      </c>
      <c r="J403" t="s">
        <v>31</v>
      </c>
      <c r="K403" t="s">
        <v>783</v>
      </c>
      <c r="L403" t="s">
        <v>30</v>
      </c>
      <c r="M403" t="s">
        <v>31</v>
      </c>
      <c r="N403" s="1">
        <v>45142.65</v>
      </c>
      <c r="O403" t="s">
        <v>34</v>
      </c>
      <c r="P403" t="s">
        <v>35</v>
      </c>
      <c r="Q403" t="s">
        <v>36</v>
      </c>
      <c r="R403" s="1">
        <v>45159.375</v>
      </c>
      <c r="S403" s="1">
        <v>45163.729166666664</v>
      </c>
      <c r="T403" t="s">
        <v>37</v>
      </c>
      <c r="U403" t="s">
        <v>38</v>
      </c>
      <c r="V403" s="1">
        <v>45142.65</v>
      </c>
      <c r="W403" t="s">
        <v>1656</v>
      </c>
      <c r="X403" t="s">
        <v>40</v>
      </c>
    </row>
    <row r="404" spans="1:24" x14ac:dyDescent="0.35">
      <c r="A404" t="s">
        <v>41</v>
      </c>
      <c r="B404" t="s">
        <v>1657</v>
      </c>
      <c r="C404" t="s">
        <v>1658</v>
      </c>
      <c r="D404" t="s">
        <v>27</v>
      </c>
      <c r="F404">
        <v>33673693838</v>
      </c>
      <c r="G404" t="s">
        <v>1659</v>
      </c>
      <c r="H404" t="s">
        <v>612</v>
      </c>
      <c r="I404" t="s">
        <v>30</v>
      </c>
      <c r="J404" t="s">
        <v>31</v>
      </c>
      <c r="K404" t="s">
        <v>612</v>
      </c>
      <c r="L404" t="s">
        <v>30</v>
      </c>
      <c r="M404" t="s">
        <v>31</v>
      </c>
      <c r="N404" s="1">
        <v>45133.282638888886</v>
      </c>
      <c r="O404" t="s">
        <v>34</v>
      </c>
      <c r="P404" t="s">
        <v>35</v>
      </c>
      <c r="Q404" t="s">
        <v>36</v>
      </c>
      <c r="R404" s="1">
        <v>45159.375</v>
      </c>
      <c r="S404" s="1">
        <v>45163.729166666664</v>
      </c>
      <c r="T404" t="s">
        <v>37</v>
      </c>
      <c r="U404" t="s">
        <v>38</v>
      </c>
      <c r="V404" s="1">
        <v>45133.282638888886</v>
      </c>
      <c r="W404" t="s">
        <v>1660</v>
      </c>
      <c r="X404" t="s">
        <v>40</v>
      </c>
    </row>
    <row r="405" spans="1:24" x14ac:dyDescent="0.35">
      <c r="A405" t="s">
        <v>41</v>
      </c>
      <c r="B405" t="s">
        <v>1661</v>
      </c>
      <c r="C405" t="s">
        <v>1662</v>
      </c>
      <c r="D405" t="s">
        <v>27</v>
      </c>
      <c r="F405" s="2">
        <v>16306490481</v>
      </c>
      <c r="G405" t="s">
        <v>1663</v>
      </c>
      <c r="H405" t="s">
        <v>52</v>
      </c>
      <c r="I405" t="s">
        <v>53</v>
      </c>
      <c r="J405" t="s">
        <v>31</v>
      </c>
      <c r="K405" t="s">
        <v>52</v>
      </c>
      <c r="L405" t="s">
        <v>53</v>
      </c>
      <c r="M405" t="s">
        <v>31</v>
      </c>
      <c r="N405" s="1">
        <v>44984.647916666669</v>
      </c>
      <c r="O405" t="s">
        <v>34</v>
      </c>
      <c r="P405" t="s">
        <v>35</v>
      </c>
      <c r="Q405" t="s">
        <v>36</v>
      </c>
      <c r="R405" s="1">
        <v>45159.375</v>
      </c>
      <c r="S405" s="1">
        <v>45163.729166666664</v>
      </c>
      <c r="T405" t="s">
        <v>37</v>
      </c>
      <c r="U405" t="s">
        <v>38</v>
      </c>
      <c r="V405" s="1">
        <v>45124.615972222222</v>
      </c>
      <c r="W405" t="s">
        <v>39</v>
      </c>
      <c r="X405" t="s">
        <v>40</v>
      </c>
    </row>
    <row r="406" spans="1:24" x14ac:dyDescent="0.35">
      <c r="A406" t="s">
        <v>41</v>
      </c>
      <c r="B406" t="s">
        <v>1664</v>
      </c>
      <c r="C406" t="s">
        <v>1665</v>
      </c>
      <c r="D406" t="s">
        <v>27</v>
      </c>
      <c r="G406" t="s">
        <v>1666</v>
      </c>
      <c r="H406" t="s">
        <v>630</v>
      </c>
      <c r="I406" t="s">
        <v>30</v>
      </c>
      <c r="J406" t="s">
        <v>31</v>
      </c>
      <c r="K406" t="s">
        <v>630</v>
      </c>
      <c r="L406" t="s">
        <v>30</v>
      </c>
      <c r="M406" t="s">
        <v>31</v>
      </c>
      <c r="N406" s="1">
        <v>45001.494444444441</v>
      </c>
      <c r="O406" t="s">
        <v>34</v>
      </c>
      <c r="P406" t="s">
        <v>35</v>
      </c>
      <c r="Q406" t="s">
        <v>36</v>
      </c>
      <c r="R406" s="1">
        <v>45159.375</v>
      </c>
      <c r="S406" s="1">
        <v>45163.729166666664</v>
      </c>
      <c r="T406" t="s">
        <v>37</v>
      </c>
      <c r="U406" t="s">
        <v>38</v>
      </c>
      <c r="V406" s="1">
        <v>45124.613194444442</v>
      </c>
      <c r="W406" t="s">
        <v>39</v>
      </c>
      <c r="X406" t="s">
        <v>40</v>
      </c>
    </row>
    <row r="407" spans="1:24" x14ac:dyDescent="0.35">
      <c r="A407" t="s">
        <v>41</v>
      </c>
      <c r="B407" t="s">
        <v>1667</v>
      </c>
      <c r="C407" t="s">
        <v>1668</v>
      </c>
      <c r="D407" t="s">
        <v>27</v>
      </c>
      <c r="F407">
        <v>64274515186</v>
      </c>
      <c r="G407" t="s">
        <v>1669</v>
      </c>
      <c r="H407" t="s">
        <v>998</v>
      </c>
      <c r="I407" t="s">
        <v>53</v>
      </c>
      <c r="J407" t="s">
        <v>31</v>
      </c>
      <c r="K407" t="s">
        <v>998</v>
      </c>
      <c r="L407" t="s">
        <v>53</v>
      </c>
      <c r="M407" t="s">
        <v>31</v>
      </c>
      <c r="N407" s="1">
        <v>45144.953472222223</v>
      </c>
      <c r="O407" t="s">
        <v>80</v>
      </c>
      <c r="P407" t="s">
        <v>35</v>
      </c>
      <c r="Q407" t="s">
        <v>36</v>
      </c>
      <c r="R407" s="1">
        <v>45159.375</v>
      </c>
      <c r="S407" s="1">
        <v>45163.729166666664</v>
      </c>
      <c r="T407" t="s">
        <v>37</v>
      </c>
      <c r="U407" t="s">
        <v>38</v>
      </c>
      <c r="V407" s="1">
        <v>45144.953472222223</v>
      </c>
      <c r="W407" t="s">
        <v>1670</v>
      </c>
      <c r="X407" t="s">
        <v>40</v>
      </c>
    </row>
    <row r="408" spans="1:24" x14ac:dyDescent="0.35">
      <c r="A408" t="s">
        <v>24</v>
      </c>
      <c r="B408" t="s">
        <v>1671</v>
      </c>
      <c r="C408" t="s">
        <v>1672</v>
      </c>
      <c r="D408" t="s">
        <v>27</v>
      </c>
      <c r="F408">
        <v>725885746</v>
      </c>
      <c r="G408" t="s">
        <v>1673</v>
      </c>
      <c r="H408" t="s">
        <v>126</v>
      </c>
      <c r="I408" t="s">
        <v>30</v>
      </c>
      <c r="J408" t="s">
        <v>31</v>
      </c>
      <c r="K408" t="s">
        <v>126</v>
      </c>
      <c r="L408" t="s">
        <v>30</v>
      </c>
      <c r="M408" t="s">
        <v>31</v>
      </c>
      <c r="N408" s="1">
        <v>45084.577777777777</v>
      </c>
      <c r="O408" t="s">
        <v>80</v>
      </c>
      <c r="P408" t="s">
        <v>35</v>
      </c>
      <c r="Q408" t="s">
        <v>36</v>
      </c>
      <c r="R408" s="1">
        <v>45159.375</v>
      </c>
      <c r="S408" s="1">
        <v>45163.729166666664</v>
      </c>
      <c r="T408" t="s">
        <v>37</v>
      </c>
      <c r="U408" t="s">
        <v>38</v>
      </c>
      <c r="V408" s="1">
        <v>45124.613194444442</v>
      </c>
      <c r="W408" t="s">
        <v>39</v>
      </c>
      <c r="X408" t="s">
        <v>40</v>
      </c>
    </row>
    <row r="409" spans="1:24" x14ac:dyDescent="0.35">
      <c r="A409" t="s">
        <v>41</v>
      </c>
      <c r="B409" t="s">
        <v>1671</v>
      </c>
      <c r="C409" t="s">
        <v>1674</v>
      </c>
      <c r="D409" t="s">
        <v>27</v>
      </c>
      <c r="F409">
        <v>14804684356</v>
      </c>
      <c r="G409" t="s">
        <v>1675</v>
      </c>
      <c r="H409" t="s">
        <v>338</v>
      </c>
      <c r="I409" t="s">
        <v>30</v>
      </c>
      <c r="J409" t="s">
        <v>31</v>
      </c>
      <c r="K409" t="s">
        <v>339</v>
      </c>
      <c r="L409" t="s">
        <v>30</v>
      </c>
      <c r="M409" t="s">
        <v>31</v>
      </c>
      <c r="N409" s="1">
        <v>45077.595833333333</v>
      </c>
      <c r="O409" t="s">
        <v>34</v>
      </c>
      <c r="P409" t="s">
        <v>35</v>
      </c>
      <c r="Q409" t="s">
        <v>36</v>
      </c>
      <c r="R409" s="1">
        <v>45159.375</v>
      </c>
      <c r="S409" s="1">
        <v>45163.729166666664</v>
      </c>
      <c r="T409" t="s">
        <v>37</v>
      </c>
      <c r="U409" t="s">
        <v>38</v>
      </c>
      <c r="V409" s="1">
        <v>45124.613194444442</v>
      </c>
      <c r="W409" t="s">
        <v>39</v>
      </c>
      <c r="X409" t="s">
        <v>40</v>
      </c>
    </row>
    <row r="410" spans="1:24" x14ac:dyDescent="0.35">
      <c r="A410" t="s">
        <v>41</v>
      </c>
      <c r="B410" t="s">
        <v>1676</v>
      </c>
      <c r="C410" t="s">
        <v>1677</v>
      </c>
      <c r="D410" t="s">
        <v>27</v>
      </c>
      <c r="G410" t="s">
        <v>1678</v>
      </c>
      <c r="H410" t="s">
        <v>53</v>
      </c>
      <c r="I410" t="s">
        <v>53</v>
      </c>
      <c r="J410" t="s">
        <v>521</v>
      </c>
      <c r="K410" t="s">
        <v>53</v>
      </c>
      <c r="L410" t="s">
        <v>53</v>
      </c>
      <c r="M410" t="s">
        <v>521</v>
      </c>
      <c r="N410" s="1">
        <v>45128.629861111112</v>
      </c>
      <c r="O410" t="s">
        <v>34</v>
      </c>
      <c r="P410" t="s">
        <v>35</v>
      </c>
      <c r="Q410" t="s">
        <v>36</v>
      </c>
      <c r="R410" s="1">
        <v>45159.375</v>
      </c>
      <c r="S410" s="1">
        <v>45163.729166666664</v>
      </c>
      <c r="T410" t="s">
        <v>37</v>
      </c>
      <c r="U410" t="s">
        <v>38</v>
      </c>
      <c r="V410" s="1">
        <v>45128.629861111112</v>
      </c>
      <c r="W410" t="s">
        <v>1679</v>
      </c>
      <c r="X410" t="s">
        <v>40</v>
      </c>
    </row>
    <row r="411" spans="1:24" x14ac:dyDescent="0.35">
      <c r="A411" t="s">
        <v>24</v>
      </c>
      <c r="B411" t="s">
        <v>1680</v>
      </c>
      <c r="C411" t="s">
        <v>1681</v>
      </c>
      <c r="D411" t="s">
        <v>27</v>
      </c>
      <c r="F411">
        <f>86-10-50902522</f>
        <v>-50902446</v>
      </c>
      <c r="G411" t="s">
        <v>1682</v>
      </c>
      <c r="H411" t="s">
        <v>917</v>
      </c>
      <c r="I411" t="s">
        <v>30</v>
      </c>
      <c r="J411" t="s">
        <v>31</v>
      </c>
      <c r="K411" t="s">
        <v>1157</v>
      </c>
      <c r="L411" t="s">
        <v>119</v>
      </c>
      <c r="M411" t="s">
        <v>31</v>
      </c>
      <c r="N411" s="1">
        <v>45133.349305555559</v>
      </c>
      <c r="O411" t="s">
        <v>34</v>
      </c>
      <c r="P411" t="s">
        <v>35</v>
      </c>
      <c r="Q411" t="s">
        <v>36</v>
      </c>
      <c r="R411" s="1">
        <v>45159.375</v>
      </c>
      <c r="S411" s="1">
        <v>45163.729166666664</v>
      </c>
      <c r="T411" t="s">
        <v>37</v>
      </c>
      <c r="U411" t="s">
        <v>38</v>
      </c>
      <c r="V411" s="1">
        <v>45133.37222222222</v>
      </c>
      <c r="W411" t="s">
        <v>1683</v>
      </c>
      <c r="X411" t="s">
        <v>40</v>
      </c>
    </row>
    <row r="412" spans="1:24" x14ac:dyDescent="0.35">
      <c r="A412" t="s">
        <v>24</v>
      </c>
      <c r="B412" t="s">
        <v>1684</v>
      </c>
      <c r="C412" t="s">
        <v>1685</v>
      </c>
      <c r="D412" t="s">
        <v>27</v>
      </c>
      <c r="G412" t="s">
        <v>1686</v>
      </c>
      <c r="H412" t="s">
        <v>590</v>
      </c>
      <c r="I412" t="s">
        <v>30</v>
      </c>
      <c r="J412" t="s">
        <v>31</v>
      </c>
      <c r="K412" t="s">
        <v>405</v>
      </c>
      <c r="L412" t="s">
        <v>119</v>
      </c>
      <c r="M412" t="s">
        <v>31</v>
      </c>
      <c r="N412" s="1">
        <v>45147.048611111109</v>
      </c>
      <c r="O412" t="s">
        <v>34</v>
      </c>
      <c r="P412" t="s">
        <v>35</v>
      </c>
      <c r="Q412" t="s">
        <v>36</v>
      </c>
      <c r="R412" s="1">
        <v>45159.375</v>
      </c>
      <c r="S412" s="1">
        <v>45163.729166666664</v>
      </c>
      <c r="T412" t="s">
        <v>37</v>
      </c>
      <c r="U412" t="s">
        <v>38</v>
      </c>
      <c r="V412" s="1">
        <v>45147.048611111109</v>
      </c>
      <c r="W412" t="s">
        <v>1687</v>
      </c>
      <c r="X412" t="s">
        <v>40</v>
      </c>
    </row>
    <row r="413" spans="1:24" x14ac:dyDescent="0.35">
      <c r="A413" t="s">
        <v>24</v>
      </c>
      <c r="B413" t="s">
        <v>1684</v>
      </c>
      <c r="C413" t="s">
        <v>1688</v>
      </c>
      <c r="D413" t="s">
        <v>27</v>
      </c>
      <c r="G413" t="s">
        <v>1689</v>
      </c>
      <c r="H413" t="s">
        <v>678</v>
      </c>
      <c r="I413" t="s">
        <v>30</v>
      </c>
      <c r="J413" t="s">
        <v>31</v>
      </c>
      <c r="K413" t="s">
        <v>405</v>
      </c>
      <c r="L413" t="s">
        <v>119</v>
      </c>
      <c r="M413" t="s">
        <v>31</v>
      </c>
      <c r="N413" s="1">
        <v>45146.056250000001</v>
      </c>
      <c r="O413" t="s">
        <v>34</v>
      </c>
      <c r="P413" t="s">
        <v>35</v>
      </c>
      <c r="Q413" t="s">
        <v>36</v>
      </c>
      <c r="R413" s="1">
        <v>45159.375</v>
      </c>
      <c r="S413" s="1">
        <v>45163.729166666664</v>
      </c>
      <c r="T413" t="s">
        <v>37</v>
      </c>
      <c r="U413" t="s">
        <v>38</v>
      </c>
      <c r="V413" s="1">
        <v>45146.056250000001</v>
      </c>
      <c r="W413" t="s">
        <v>1690</v>
      </c>
      <c r="X413" t="s">
        <v>40</v>
      </c>
    </row>
    <row r="414" spans="1:24" x14ac:dyDescent="0.35">
      <c r="A414" t="s">
        <v>41</v>
      </c>
      <c r="B414" t="s">
        <v>388</v>
      </c>
      <c r="C414" t="s">
        <v>1691</v>
      </c>
      <c r="D414" t="s">
        <v>27</v>
      </c>
      <c r="G414" t="s">
        <v>1692</v>
      </c>
      <c r="H414" t="s">
        <v>1314</v>
      </c>
      <c r="I414" t="s">
        <v>30</v>
      </c>
      <c r="J414" t="s">
        <v>31</v>
      </c>
      <c r="K414" t="s">
        <v>1314</v>
      </c>
      <c r="L414" t="s">
        <v>30</v>
      </c>
      <c r="M414" t="s">
        <v>31</v>
      </c>
      <c r="N414" s="1">
        <v>45022.317361111112</v>
      </c>
      <c r="O414" t="s">
        <v>34</v>
      </c>
      <c r="P414" t="s">
        <v>35</v>
      </c>
      <c r="Q414" t="s">
        <v>36</v>
      </c>
      <c r="R414" s="1">
        <v>45159.375</v>
      </c>
      <c r="S414" s="1">
        <v>45163.729166666664</v>
      </c>
      <c r="T414" t="s">
        <v>37</v>
      </c>
      <c r="U414" t="s">
        <v>38</v>
      </c>
      <c r="V414" s="1">
        <v>45124.613194444442</v>
      </c>
      <c r="W414" t="s">
        <v>39</v>
      </c>
      <c r="X414" t="s">
        <v>40</v>
      </c>
    </row>
    <row r="415" spans="1:24" x14ac:dyDescent="0.35">
      <c r="A415" t="s">
        <v>214</v>
      </c>
      <c r="B415" t="s">
        <v>388</v>
      </c>
      <c r="C415" t="s">
        <v>1693</v>
      </c>
      <c r="D415" t="s">
        <v>27</v>
      </c>
      <c r="G415" t="s">
        <v>1694</v>
      </c>
      <c r="H415" t="s">
        <v>1006</v>
      </c>
      <c r="I415" t="s">
        <v>119</v>
      </c>
      <c r="J415" t="s">
        <v>31</v>
      </c>
      <c r="K415" t="s">
        <v>1006</v>
      </c>
      <c r="L415" t="s">
        <v>119</v>
      </c>
      <c r="M415" t="s">
        <v>31</v>
      </c>
      <c r="N415" s="1">
        <v>45145.493055555555</v>
      </c>
      <c r="O415" t="s">
        <v>34</v>
      </c>
      <c r="P415" t="s">
        <v>35</v>
      </c>
      <c r="Q415" t="s">
        <v>36</v>
      </c>
      <c r="R415" s="1">
        <v>45159.375</v>
      </c>
      <c r="S415" s="1">
        <v>45163.729166666664</v>
      </c>
      <c r="T415" t="s">
        <v>37</v>
      </c>
      <c r="U415" t="s">
        <v>38</v>
      </c>
      <c r="V415" s="1">
        <v>45145.493055555555</v>
      </c>
      <c r="W415" t="s">
        <v>1695</v>
      </c>
      <c r="X415" t="s">
        <v>40</v>
      </c>
    </row>
    <row r="416" spans="1:24" x14ac:dyDescent="0.35">
      <c r="A416" t="s">
        <v>253</v>
      </c>
      <c r="B416" t="s">
        <v>388</v>
      </c>
      <c r="C416" t="s">
        <v>426</v>
      </c>
      <c r="D416" t="s">
        <v>27</v>
      </c>
      <c r="F416">
        <v>8618601106053</v>
      </c>
      <c r="G416" t="s">
        <v>1696</v>
      </c>
      <c r="H416" t="s">
        <v>118</v>
      </c>
      <c r="I416" t="s">
        <v>119</v>
      </c>
      <c r="J416" t="s">
        <v>31</v>
      </c>
      <c r="K416" t="s">
        <v>118</v>
      </c>
      <c r="L416" t="s">
        <v>119</v>
      </c>
      <c r="M416" t="s">
        <v>31</v>
      </c>
      <c r="N416" s="1">
        <v>45149.532638888886</v>
      </c>
      <c r="O416" t="s">
        <v>34</v>
      </c>
      <c r="P416" t="s">
        <v>35</v>
      </c>
      <c r="Q416" t="s">
        <v>36</v>
      </c>
      <c r="R416" s="1">
        <v>45159.375</v>
      </c>
      <c r="S416" s="1">
        <v>45163.729166666664</v>
      </c>
      <c r="T416" t="s">
        <v>37</v>
      </c>
      <c r="U416" t="s">
        <v>38</v>
      </c>
      <c r="V416" s="1">
        <v>45149.567361111112</v>
      </c>
      <c r="W416" t="s">
        <v>1697</v>
      </c>
      <c r="X416" t="s">
        <v>40</v>
      </c>
    </row>
    <row r="417" spans="1:24" x14ac:dyDescent="0.35">
      <c r="A417" t="s">
        <v>24</v>
      </c>
      <c r="B417" t="s">
        <v>1698</v>
      </c>
      <c r="C417" t="s">
        <v>1699</v>
      </c>
      <c r="D417" t="s">
        <v>27</v>
      </c>
      <c r="F417" t="s">
        <v>44</v>
      </c>
      <c r="G417" t="s">
        <v>1700</v>
      </c>
      <c r="H417" t="s">
        <v>197</v>
      </c>
      <c r="I417" t="s">
        <v>119</v>
      </c>
      <c r="J417" t="s">
        <v>31</v>
      </c>
      <c r="K417" t="s">
        <v>1701</v>
      </c>
      <c r="L417" t="s">
        <v>119</v>
      </c>
      <c r="M417" t="s">
        <v>31</v>
      </c>
      <c r="N417" s="1">
        <v>45126.43472222222</v>
      </c>
      <c r="O417" t="s">
        <v>34</v>
      </c>
      <c r="P417" t="s">
        <v>35</v>
      </c>
      <c r="Q417" t="s">
        <v>36</v>
      </c>
      <c r="R417" s="1">
        <v>45159.375</v>
      </c>
      <c r="S417" s="1">
        <v>45163.729166666664</v>
      </c>
      <c r="T417" t="s">
        <v>37</v>
      </c>
      <c r="U417" t="s">
        <v>38</v>
      </c>
      <c r="V417" s="1">
        <v>45126.43472222222</v>
      </c>
      <c r="W417" t="s">
        <v>1702</v>
      </c>
      <c r="X417" t="s">
        <v>40</v>
      </c>
    </row>
    <row r="418" spans="1:24" x14ac:dyDescent="0.35">
      <c r="A418" t="s">
        <v>981</v>
      </c>
      <c r="B418" t="s">
        <v>1703</v>
      </c>
      <c r="C418" t="s">
        <v>1704</v>
      </c>
      <c r="D418" t="s">
        <v>27</v>
      </c>
      <c r="F418">
        <f>886-2-8674-1111</f>
        <v>-8901</v>
      </c>
      <c r="G418" t="s">
        <v>1705</v>
      </c>
      <c r="H418" t="s">
        <v>1706</v>
      </c>
      <c r="I418" t="s">
        <v>30</v>
      </c>
      <c r="J418" t="s">
        <v>31</v>
      </c>
      <c r="K418" t="s">
        <v>1706</v>
      </c>
      <c r="L418" t="s">
        <v>30</v>
      </c>
      <c r="M418" t="s">
        <v>31</v>
      </c>
      <c r="N418" s="1">
        <v>45152.07708333333</v>
      </c>
      <c r="O418" t="s">
        <v>80</v>
      </c>
      <c r="P418" t="s">
        <v>35</v>
      </c>
      <c r="Q418" t="s">
        <v>36</v>
      </c>
      <c r="R418" s="1">
        <v>45159.375</v>
      </c>
      <c r="S418" s="1">
        <v>45163.729166666664</v>
      </c>
      <c r="T418" t="s">
        <v>37</v>
      </c>
      <c r="U418" t="s">
        <v>38</v>
      </c>
      <c r="V418" s="1">
        <v>45152.07708333333</v>
      </c>
      <c r="W418" t="s">
        <v>1707</v>
      </c>
      <c r="X418" t="s">
        <v>40</v>
      </c>
    </row>
    <row r="419" spans="1:24" x14ac:dyDescent="0.35">
      <c r="A419" t="s">
        <v>24</v>
      </c>
      <c r="B419" t="s">
        <v>1708</v>
      </c>
      <c r="C419" t="s">
        <v>1709</v>
      </c>
      <c r="D419" t="s">
        <v>27</v>
      </c>
      <c r="G419" t="s">
        <v>1710</v>
      </c>
      <c r="H419" t="s">
        <v>693</v>
      </c>
      <c r="I419" t="s">
        <v>47</v>
      </c>
      <c r="J419" t="s">
        <v>31</v>
      </c>
      <c r="K419" t="s">
        <v>693</v>
      </c>
      <c r="L419" t="s">
        <v>47</v>
      </c>
      <c r="M419" t="s">
        <v>31</v>
      </c>
      <c r="N419" s="1">
        <v>45096.250694444447</v>
      </c>
      <c r="O419" t="s">
        <v>34</v>
      </c>
      <c r="P419" t="s">
        <v>35</v>
      </c>
      <c r="Q419" t="s">
        <v>36</v>
      </c>
      <c r="R419" s="1">
        <v>45159.375</v>
      </c>
      <c r="S419" s="1">
        <v>45163.729166666664</v>
      </c>
      <c r="T419" t="s">
        <v>37</v>
      </c>
      <c r="U419" t="s">
        <v>38</v>
      </c>
      <c r="V419" s="1">
        <v>45124.613194444442</v>
      </c>
      <c r="W419" t="s">
        <v>39</v>
      </c>
      <c r="X419" t="s">
        <v>40</v>
      </c>
    </row>
    <row r="420" spans="1:24" x14ac:dyDescent="0.35">
      <c r="A420" t="s">
        <v>41</v>
      </c>
      <c r="B420" t="s">
        <v>1711</v>
      </c>
      <c r="C420" t="s">
        <v>1712</v>
      </c>
      <c r="D420" t="s">
        <v>27</v>
      </c>
      <c r="F420">
        <f>81-44-280-9815</f>
        <v>-10058</v>
      </c>
      <c r="G420" t="s">
        <v>1713</v>
      </c>
      <c r="H420" t="s">
        <v>46</v>
      </c>
      <c r="I420" t="s">
        <v>47</v>
      </c>
      <c r="J420" t="s">
        <v>31</v>
      </c>
      <c r="K420" t="s">
        <v>46</v>
      </c>
      <c r="L420" t="s">
        <v>47</v>
      </c>
      <c r="M420" t="s">
        <v>31</v>
      </c>
      <c r="N420" s="1">
        <v>45148.055555555555</v>
      </c>
      <c r="O420" t="s">
        <v>34</v>
      </c>
      <c r="P420" t="s">
        <v>35</v>
      </c>
      <c r="Q420" t="s">
        <v>36</v>
      </c>
      <c r="R420" s="1">
        <v>45159.375</v>
      </c>
      <c r="S420" s="1">
        <v>45163.729166666664</v>
      </c>
      <c r="T420" t="s">
        <v>37</v>
      </c>
      <c r="U420" t="s">
        <v>38</v>
      </c>
      <c r="V420" s="1">
        <v>45148.055555555555</v>
      </c>
      <c r="W420" t="s">
        <v>1714</v>
      </c>
      <c r="X420" t="s">
        <v>40</v>
      </c>
    </row>
    <row r="421" spans="1:24" x14ac:dyDescent="0.35">
      <c r="A421" t="s">
        <v>41</v>
      </c>
      <c r="B421" t="s">
        <v>1715</v>
      </c>
      <c r="C421" t="s">
        <v>1716</v>
      </c>
      <c r="D421" t="s">
        <v>27</v>
      </c>
      <c r="G421" t="s">
        <v>1717</v>
      </c>
      <c r="H421" t="s">
        <v>834</v>
      </c>
      <c r="I421" t="s">
        <v>70</v>
      </c>
      <c r="J421" t="s">
        <v>31</v>
      </c>
      <c r="K421" t="s">
        <v>834</v>
      </c>
      <c r="L421" t="s">
        <v>70</v>
      </c>
      <c r="M421" t="s">
        <v>31</v>
      </c>
      <c r="N421" s="1">
        <v>45146.072222222225</v>
      </c>
      <c r="O421" t="s">
        <v>34</v>
      </c>
      <c r="P421" t="s">
        <v>35</v>
      </c>
      <c r="Q421" t="s">
        <v>36</v>
      </c>
      <c r="R421" s="1">
        <v>45159.375</v>
      </c>
      <c r="S421" s="1">
        <v>45163.729166666664</v>
      </c>
      <c r="T421" t="s">
        <v>37</v>
      </c>
      <c r="U421" t="s">
        <v>38</v>
      </c>
      <c r="V421" s="1">
        <v>45146.072222222225</v>
      </c>
      <c r="W421" t="s">
        <v>1718</v>
      </c>
      <c r="X421" t="s">
        <v>40</v>
      </c>
    </row>
    <row r="422" spans="1:24" x14ac:dyDescent="0.35">
      <c r="A422" t="s">
        <v>24</v>
      </c>
      <c r="B422" t="s">
        <v>1715</v>
      </c>
      <c r="C422" t="s">
        <v>1719</v>
      </c>
      <c r="D422" t="s">
        <v>27</v>
      </c>
      <c r="F422" t="s">
        <v>1720</v>
      </c>
      <c r="G422" t="s">
        <v>1721</v>
      </c>
      <c r="H422" t="s">
        <v>775</v>
      </c>
      <c r="I422" t="s">
        <v>30</v>
      </c>
      <c r="J422" t="s">
        <v>31</v>
      </c>
      <c r="K422" t="s">
        <v>775</v>
      </c>
      <c r="L422" t="s">
        <v>30</v>
      </c>
      <c r="M422" t="s">
        <v>31</v>
      </c>
      <c r="N422" s="1">
        <v>45094.614583333336</v>
      </c>
      <c r="O422" t="s">
        <v>34</v>
      </c>
      <c r="P422" t="s">
        <v>35</v>
      </c>
      <c r="Q422" t="s">
        <v>36</v>
      </c>
      <c r="R422" s="1">
        <v>45159.375</v>
      </c>
      <c r="S422" s="1">
        <v>45163.729166666664</v>
      </c>
      <c r="T422" t="s">
        <v>37</v>
      </c>
      <c r="U422" t="s">
        <v>38</v>
      </c>
      <c r="V422" s="1">
        <v>45124.613194444442</v>
      </c>
      <c r="W422" t="s">
        <v>39</v>
      </c>
      <c r="X422" t="s">
        <v>40</v>
      </c>
    </row>
    <row r="423" spans="1:24" x14ac:dyDescent="0.35">
      <c r="A423" t="s">
        <v>24</v>
      </c>
      <c r="B423" t="s">
        <v>1722</v>
      </c>
      <c r="C423" t="s">
        <v>1723</v>
      </c>
      <c r="D423" t="s">
        <v>27</v>
      </c>
      <c r="G423" t="s">
        <v>1724</v>
      </c>
      <c r="H423" t="s">
        <v>126</v>
      </c>
      <c r="I423" t="s">
        <v>30</v>
      </c>
      <c r="J423" t="s">
        <v>31</v>
      </c>
      <c r="K423" t="s">
        <v>1575</v>
      </c>
      <c r="L423" t="s">
        <v>53</v>
      </c>
      <c r="M423" t="s">
        <v>31</v>
      </c>
      <c r="N423" s="1">
        <v>44915.427083333336</v>
      </c>
      <c r="O423" t="s">
        <v>34</v>
      </c>
      <c r="P423" t="s">
        <v>35</v>
      </c>
      <c r="Q423" t="s">
        <v>36</v>
      </c>
      <c r="R423" s="1">
        <v>45159.375</v>
      </c>
      <c r="S423" s="1">
        <v>45163.729166666664</v>
      </c>
      <c r="T423" t="s">
        <v>37</v>
      </c>
      <c r="U423" t="s">
        <v>38</v>
      </c>
      <c r="V423" s="1">
        <v>45124.613194444442</v>
      </c>
      <c r="W423" t="s">
        <v>39</v>
      </c>
      <c r="X423" t="s">
        <v>40</v>
      </c>
    </row>
    <row r="424" spans="1:24" x14ac:dyDescent="0.35">
      <c r="A424" t="s">
        <v>41</v>
      </c>
      <c r="B424" t="s">
        <v>1725</v>
      </c>
      <c r="C424" t="s">
        <v>1726</v>
      </c>
      <c r="D424" t="s">
        <v>27</v>
      </c>
      <c r="F424">
        <v>919740076217</v>
      </c>
      <c r="G424" t="s">
        <v>1727</v>
      </c>
      <c r="H424" t="s">
        <v>1533</v>
      </c>
      <c r="I424" t="s">
        <v>33</v>
      </c>
      <c r="J424" t="s">
        <v>31</v>
      </c>
      <c r="K424" t="s">
        <v>1533</v>
      </c>
      <c r="L424" t="s">
        <v>33</v>
      </c>
      <c r="M424" t="s">
        <v>31</v>
      </c>
      <c r="N424" s="1">
        <v>45142.411805555559</v>
      </c>
      <c r="O424" t="s">
        <v>80</v>
      </c>
      <c r="P424" t="s">
        <v>35</v>
      </c>
      <c r="Q424" t="s">
        <v>36</v>
      </c>
      <c r="R424" s="1">
        <v>45159.375</v>
      </c>
      <c r="S424" s="1">
        <v>45163.729166666664</v>
      </c>
      <c r="T424" t="s">
        <v>37</v>
      </c>
      <c r="U424" t="s">
        <v>38</v>
      </c>
      <c r="V424" s="1">
        <v>45142.411805555559</v>
      </c>
      <c r="W424" t="s">
        <v>1728</v>
      </c>
      <c r="X424" t="s">
        <v>40</v>
      </c>
    </row>
    <row r="425" spans="1:24" x14ac:dyDescent="0.35">
      <c r="A425" t="s">
        <v>24</v>
      </c>
      <c r="B425" t="s">
        <v>1729</v>
      </c>
      <c r="C425" t="s">
        <v>1730</v>
      </c>
      <c r="D425" t="s">
        <v>27</v>
      </c>
      <c r="G425" t="s">
        <v>1731</v>
      </c>
      <c r="H425" t="s">
        <v>1732</v>
      </c>
      <c r="I425" t="s">
        <v>53</v>
      </c>
      <c r="J425" t="s">
        <v>31</v>
      </c>
      <c r="K425" t="s">
        <v>1732</v>
      </c>
      <c r="L425" t="s">
        <v>53</v>
      </c>
      <c r="M425" t="s">
        <v>31</v>
      </c>
      <c r="N425" s="1">
        <v>44903.701388888891</v>
      </c>
      <c r="O425" t="s">
        <v>34</v>
      </c>
      <c r="P425" t="s">
        <v>35</v>
      </c>
      <c r="Q425" t="s">
        <v>36</v>
      </c>
      <c r="R425" s="1">
        <v>45159.375</v>
      </c>
      <c r="S425" s="1">
        <v>45163.729166666664</v>
      </c>
      <c r="T425" t="s">
        <v>37</v>
      </c>
      <c r="U425" t="s">
        <v>38</v>
      </c>
      <c r="V425" s="1">
        <v>45124.613194444442</v>
      </c>
      <c r="W425" t="s">
        <v>39</v>
      </c>
      <c r="X425" t="s">
        <v>40</v>
      </c>
    </row>
    <row r="426" spans="1:24" x14ac:dyDescent="0.35">
      <c r="A426" t="s">
        <v>41</v>
      </c>
      <c r="B426" t="s">
        <v>1733</v>
      </c>
      <c r="C426" t="s">
        <v>1734</v>
      </c>
      <c r="D426" t="s">
        <v>27</v>
      </c>
      <c r="F426" s="2">
        <v>14089961010</v>
      </c>
      <c r="G426" t="s">
        <v>1735</v>
      </c>
      <c r="H426" t="s">
        <v>1736</v>
      </c>
      <c r="I426" t="s">
        <v>30</v>
      </c>
      <c r="J426" t="s">
        <v>31</v>
      </c>
      <c r="K426" t="s">
        <v>1737</v>
      </c>
      <c r="L426" t="s">
        <v>119</v>
      </c>
      <c r="M426" t="s">
        <v>31</v>
      </c>
      <c r="N426" s="1">
        <v>44832.774305555555</v>
      </c>
      <c r="O426" t="s">
        <v>34</v>
      </c>
      <c r="P426" t="s">
        <v>35</v>
      </c>
      <c r="Q426" t="s">
        <v>36</v>
      </c>
      <c r="R426" s="1">
        <v>45159.375</v>
      </c>
      <c r="S426" s="1">
        <v>45163.729166666664</v>
      </c>
      <c r="T426" t="s">
        <v>37</v>
      </c>
      <c r="U426" t="s">
        <v>38</v>
      </c>
      <c r="V426" s="1">
        <v>45148.770833333336</v>
      </c>
      <c r="W426" t="s">
        <v>1738</v>
      </c>
      <c r="X426" t="s">
        <v>40</v>
      </c>
    </row>
    <row r="427" spans="1:24" x14ac:dyDescent="0.35">
      <c r="A427" t="s">
        <v>24</v>
      </c>
      <c r="B427" t="s">
        <v>1739</v>
      </c>
      <c r="C427" t="s">
        <v>1740</v>
      </c>
      <c r="D427" t="s">
        <v>27</v>
      </c>
      <c r="F427">
        <v>46761271443</v>
      </c>
      <c r="G427" t="s">
        <v>1741</v>
      </c>
      <c r="H427" t="s">
        <v>126</v>
      </c>
      <c r="I427" t="s">
        <v>30</v>
      </c>
      <c r="J427" t="s">
        <v>31</v>
      </c>
      <c r="K427" t="s">
        <v>1038</v>
      </c>
      <c r="L427" t="s">
        <v>30</v>
      </c>
      <c r="M427" t="s">
        <v>31</v>
      </c>
      <c r="N427" s="1">
        <v>45149.418055555558</v>
      </c>
      <c r="O427" t="s">
        <v>34</v>
      </c>
      <c r="P427" t="s">
        <v>35</v>
      </c>
      <c r="Q427" t="s">
        <v>36</v>
      </c>
      <c r="R427" s="1">
        <v>45159.375</v>
      </c>
      <c r="S427" s="1">
        <v>45163.729166666664</v>
      </c>
      <c r="T427" t="s">
        <v>37</v>
      </c>
      <c r="U427" t="s">
        <v>38</v>
      </c>
      <c r="V427" s="1">
        <v>45149.418055555558</v>
      </c>
      <c r="W427" t="s">
        <v>1742</v>
      </c>
      <c r="X427" t="s">
        <v>40</v>
      </c>
    </row>
    <row r="428" spans="1:24" x14ac:dyDescent="0.35">
      <c r="A428" t="s">
        <v>41</v>
      </c>
      <c r="B428" t="s">
        <v>1743</v>
      </c>
      <c r="C428" t="s">
        <v>1744</v>
      </c>
      <c r="D428" t="s">
        <v>27</v>
      </c>
      <c r="F428" t="s">
        <v>1745</v>
      </c>
      <c r="G428" t="s">
        <v>1746</v>
      </c>
      <c r="H428" t="s">
        <v>126</v>
      </c>
      <c r="I428" t="s">
        <v>30</v>
      </c>
      <c r="J428" t="s">
        <v>31</v>
      </c>
      <c r="K428" t="s">
        <v>230</v>
      </c>
      <c r="L428" t="s">
        <v>30</v>
      </c>
      <c r="M428" t="s">
        <v>31</v>
      </c>
      <c r="N428" s="1">
        <v>44929.418749999997</v>
      </c>
      <c r="O428" t="s">
        <v>34</v>
      </c>
      <c r="P428" t="s">
        <v>35</v>
      </c>
      <c r="Q428" t="s">
        <v>36</v>
      </c>
      <c r="R428" s="1">
        <v>45159.375</v>
      </c>
      <c r="S428" s="1">
        <v>45163.729166666664</v>
      </c>
      <c r="T428" t="s">
        <v>37</v>
      </c>
      <c r="U428" t="s">
        <v>38</v>
      </c>
      <c r="V428" s="1">
        <v>45124.613194444442</v>
      </c>
      <c r="W428" t="s">
        <v>39</v>
      </c>
      <c r="X428" t="s">
        <v>40</v>
      </c>
    </row>
    <row r="429" spans="1:24" x14ac:dyDescent="0.35">
      <c r="A429" t="s">
        <v>41</v>
      </c>
      <c r="B429" t="s">
        <v>1747</v>
      </c>
      <c r="C429" t="s">
        <v>1748</v>
      </c>
      <c r="D429" t="s">
        <v>27</v>
      </c>
      <c r="F429">
        <v>17703782074</v>
      </c>
      <c r="G429" t="s">
        <v>1749</v>
      </c>
      <c r="H429" t="s">
        <v>1750</v>
      </c>
      <c r="I429" t="s">
        <v>30</v>
      </c>
      <c r="J429" t="s">
        <v>31</v>
      </c>
      <c r="K429" t="s">
        <v>1750</v>
      </c>
      <c r="L429" t="s">
        <v>30</v>
      </c>
      <c r="M429" t="s">
        <v>31</v>
      </c>
      <c r="N429" s="1">
        <v>44940.043055555558</v>
      </c>
      <c r="O429" t="s">
        <v>34</v>
      </c>
      <c r="P429" t="s">
        <v>35</v>
      </c>
      <c r="Q429" t="s">
        <v>36</v>
      </c>
      <c r="R429" s="1">
        <v>45159.375</v>
      </c>
      <c r="S429" s="1">
        <v>45163.729166666664</v>
      </c>
      <c r="T429" t="s">
        <v>37</v>
      </c>
      <c r="U429" t="s">
        <v>38</v>
      </c>
      <c r="V429" s="1">
        <v>45124.613194444442</v>
      </c>
      <c r="W429" t="s">
        <v>39</v>
      </c>
      <c r="X429" t="s">
        <v>40</v>
      </c>
    </row>
    <row r="430" spans="1:24" x14ac:dyDescent="0.35">
      <c r="A430" t="s">
        <v>24</v>
      </c>
      <c r="B430" t="s">
        <v>1751</v>
      </c>
      <c r="C430" t="s">
        <v>1752</v>
      </c>
      <c r="D430" t="s">
        <v>27</v>
      </c>
      <c r="G430" t="s">
        <v>1753</v>
      </c>
      <c r="H430" t="s">
        <v>1754</v>
      </c>
      <c r="I430" t="s">
        <v>53</v>
      </c>
      <c r="J430" t="s">
        <v>31</v>
      </c>
      <c r="K430" t="s">
        <v>1754</v>
      </c>
      <c r="L430" t="s">
        <v>53</v>
      </c>
      <c r="M430" t="s">
        <v>31</v>
      </c>
      <c r="N430" s="1">
        <v>45112.643055555556</v>
      </c>
      <c r="O430" t="s">
        <v>34</v>
      </c>
      <c r="P430" t="s">
        <v>35</v>
      </c>
      <c r="Q430" t="s">
        <v>36</v>
      </c>
      <c r="R430" s="1">
        <v>45159.375</v>
      </c>
      <c r="S430" s="1">
        <v>45163.729166666664</v>
      </c>
      <c r="T430" t="s">
        <v>37</v>
      </c>
      <c r="U430" t="s">
        <v>38</v>
      </c>
      <c r="V430" s="1">
        <v>45124.613194444442</v>
      </c>
      <c r="W430" t="s">
        <v>39</v>
      </c>
      <c r="X430" t="s">
        <v>40</v>
      </c>
    </row>
    <row r="431" spans="1:24" x14ac:dyDescent="0.35">
      <c r="A431" t="s">
        <v>41</v>
      </c>
      <c r="B431" t="s">
        <v>1755</v>
      </c>
      <c r="C431" t="s">
        <v>1556</v>
      </c>
      <c r="D431" t="s">
        <v>27</v>
      </c>
      <c r="F431">
        <v>492115334010</v>
      </c>
      <c r="G431" t="s">
        <v>1756</v>
      </c>
      <c r="H431" t="s">
        <v>1757</v>
      </c>
      <c r="I431" t="s">
        <v>30</v>
      </c>
      <c r="J431" t="s">
        <v>31</v>
      </c>
      <c r="K431" t="s">
        <v>1758</v>
      </c>
      <c r="L431" t="s">
        <v>30</v>
      </c>
      <c r="M431" t="s">
        <v>31</v>
      </c>
      <c r="N431" s="1">
        <v>45148.566666666666</v>
      </c>
      <c r="O431" t="s">
        <v>34</v>
      </c>
      <c r="P431" t="s">
        <v>35</v>
      </c>
      <c r="Q431" t="s">
        <v>36</v>
      </c>
      <c r="R431" s="1">
        <v>45159.375</v>
      </c>
      <c r="S431" s="1">
        <v>45163.729166666664</v>
      </c>
      <c r="T431" t="s">
        <v>37</v>
      </c>
      <c r="U431" t="s">
        <v>38</v>
      </c>
      <c r="V431" s="1">
        <v>45148.566666666666</v>
      </c>
      <c r="W431" t="s">
        <v>1759</v>
      </c>
      <c r="X431" t="s">
        <v>40</v>
      </c>
    </row>
    <row r="432" spans="1:24" x14ac:dyDescent="0.35">
      <c r="A432" t="s">
        <v>24</v>
      </c>
      <c r="B432" t="s">
        <v>1760</v>
      </c>
      <c r="C432" t="s">
        <v>777</v>
      </c>
      <c r="D432" t="s">
        <v>27</v>
      </c>
      <c r="G432" t="s">
        <v>1761</v>
      </c>
      <c r="H432" t="s">
        <v>218</v>
      </c>
      <c r="I432" t="s">
        <v>119</v>
      </c>
      <c r="J432" t="s">
        <v>31</v>
      </c>
      <c r="K432" t="s">
        <v>1762</v>
      </c>
      <c r="L432" t="s">
        <v>119</v>
      </c>
      <c r="M432" t="s">
        <v>31</v>
      </c>
      <c r="N432" s="1">
        <v>45149.287499999999</v>
      </c>
      <c r="O432" t="s">
        <v>34</v>
      </c>
      <c r="P432" t="s">
        <v>35</v>
      </c>
      <c r="Q432" t="s">
        <v>36</v>
      </c>
      <c r="R432" s="1">
        <v>45159.375</v>
      </c>
      <c r="S432" s="1">
        <v>45163.729166666664</v>
      </c>
      <c r="T432" t="s">
        <v>37</v>
      </c>
      <c r="U432" t="s">
        <v>38</v>
      </c>
      <c r="V432" s="1">
        <v>45149.287499999999</v>
      </c>
      <c r="W432" t="s">
        <v>1763</v>
      </c>
      <c r="X432" t="s">
        <v>40</v>
      </c>
    </row>
    <row r="433" spans="1:24" x14ac:dyDescent="0.35">
      <c r="A433" t="s">
        <v>24</v>
      </c>
      <c r="B433" t="s">
        <v>1760</v>
      </c>
      <c r="C433" t="s">
        <v>1764</v>
      </c>
      <c r="D433" t="s">
        <v>27</v>
      </c>
      <c r="F433" t="s">
        <v>1765</v>
      </c>
      <c r="G433" t="s">
        <v>1766</v>
      </c>
      <c r="H433" t="s">
        <v>873</v>
      </c>
      <c r="I433" t="s">
        <v>70</v>
      </c>
      <c r="J433" t="s">
        <v>31</v>
      </c>
      <c r="K433" t="s">
        <v>873</v>
      </c>
      <c r="L433" t="s">
        <v>70</v>
      </c>
      <c r="M433" t="s">
        <v>31</v>
      </c>
      <c r="N433" s="1">
        <v>45096.365277777775</v>
      </c>
      <c r="O433" t="s">
        <v>34</v>
      </c>
      <c r="P433" t="s">
        <v>35</v>
      </c>
      <c r="Q433" t="s">
        <v>36</v>
      </c>
      <c r="R433" s="1">
        <v>45159.375</v>
      </c>
      <c r="S433" s="1">
        <v>45163.729166666664</v>
      </c>
      <c r="T433" t="s">
        <v>37</v>
      </c>
      <c r="U433" t="s">
        <v>38</v>
      </c>
      <c r="V433" s="1">
        <v>45124.613194444442</v>
      </c>
      <c r="W433" t="s">
        <v>39</v>
      </c>
      <c r="X433" t="s">
        <v>40</v>
      </c>
    </row>
    <row r="434" spans="1:24" x14ac:dyDescent="0.35">
      <c r="A434" t="s">
        <v>24</v>
      </c>
      <c r="B434" t="s">
        <v>1760</v>
      </c>
      <c r="C434" t="s">
        <v>452</v>
      </c>
      <c r="D434" t="s">
        <v>27</v>
      </c>
      <c r="F434">
        <v>9253227508</v>
      </c>
      <c r="G434" t="s">
        <v>1767</v>
      </c>
      <c r="H434" t="s">
        <v>818</v>
      </c>
      <c r="I434" t="s">
        <v>30</v>
      </c>
      <c r="J434" t="s">
        <v>31</v>
      </c>
      <c r="K434" t="s">
        <v>1768</v>
      </c>
      <c r="L434" t="s">
        <v>30</v>
      </c>
      <c r="M434" t="s">
        <v>31</v>
      </c>
      <c r="N434" s="1">
        <v>45078.861805555556</v>
      </c>
      <c r="O434" t="s">
        <v>34</v>
      </c>
      <c r="P434" t="s">
        <v>35</v>
      </c>
      <c r="Q434" t="s">
        <v>36</v>
      </c>
      <c r="R434" s="1">
        <v>45159.375</v>
      </c>
      <c r="S434" s="1">
        <v>45163.729166666664</v>
      </c>
      <c r="T434" t="s">
        <v>37</v>
      </c>
      <c r="U434" t="s">
        <v>38</v>
      </c>
      <c r="V434" s="1">
        <v>45124.613194444442</v>
      </c>
      <c r="W434" t="s">
        <v>39</v>
      </c>
      <c r="X434" t="s">
        <v>40</v>
      </c>
    </row>
    <row r="435" spans="1:24" x14ac:dyDescent="0.35">
      <c r="A435" t="s">
        <v>253</v>
      </c>
      <c r="B435" t="s">
        <v>1760</v>
      </c>
      <c r="C435" t="s">
        <v>1769</v>
      </c>
      <c r="D435" t="s">
        <v>27</v>
      </c>
      <c r="F435" s="2">
        <v>8613911678775</v>
      </c>
      <c r="G435" t="s">
        <v>1770</v>
      </c>
      <c r="H435" t="s">
        <v>292</v>
      </c>
      <c r="I435" t="s">
        <v>119</v>
      </c>
      <c r="J435" t="s">
        <v>31</v>
      </c>
      <c r="K435" t="s">
        <v>292</v>
      </c>
      <c r="L435" t="s">
        <v>119</v>
      </c>
      <c r="M435" t="s">
        <v>31</v>
      </c>
      <c r="N435" s="1">
        <v>45141.018750000003</v>
      </c>
      <c r="O435" t="s">
        <v>34</v>
      </c>
      <c r="P435" t="s">
        <v>35</v>
      </c>
      <c r="Q435" t="s">
        <v>36</v>
      </c>
      <c r="R435" s="1">
        <v>45159.375</v>
      </c>
      <c r="S435" s="1">
        <v>45163.729166666664</v>
      </c>
      <c r="T435" t="s">
        <v>37</v>
      </c>
      <c r="U435" t="s">
        <v>38</v>
      </c>
      <c r="V435" s="1">
        <v>45141.018750000003</v>
      </c>
      <c r="W435" t="s">
        <v>1771</v>
      </c>
      <c r="X435" t="s">
        <v>40</v>
      </c>
    </row>
    <row r="436" spans="1:24" x14ac:dyDescent="0.35">
      <c r="A436" t="s">
        <v>24</v>
      </c>
      <c r="B436" t="s">
        <v>1772</v>
      </c>
      <c r="C436" t="s">
        <v>1773</v>
      </c>
      <c r="D436" t="s">
        <v>27</v>
      </c>
      <c r="G436" t="s">
        <v>1774</v>
      </c>
      <c r="H436" t="s">
        <v>1070</v>
      </c>
      <c r="I436" t="s">
        <v>30</v>
      </c>
      <c r="J436" t="s">
        <v>31</v>
      </c>
      <c r="K436" t="s">
        <v>1070</v>
      </c>
      <c r="L436" t="s">
        <v>30</v>
      </c>
      <c r="M436" t="s">
        <v>31</v>
      </c>
      <c r="N436" s="1">
        <v>45104.102083333331</v>
      </c>
      <c r="O436" t="s">
        <v>34</v>
      </c>
      <c r="P436" t="s">
        <v>35</v>
      </c>
      <c r="Q436" t="s">
        <v>36</v>
      </c>
      <c r="R436" s="1">
        <v>45159.375</v>
      </c>
      <c r="S436" s="1">
        <v>45163.729166666664</v>
      </c>
      <c r="T436" t="s">
        <v>37</v>
      </c>
      <c r="U436" t="s">
        <v>38</v>
      </c>
      <c r="V436" s="1">
        <v>45124.613194444442</v>
      </c>
      <c r="W436" t="s">
        <v>39</v>
      </c>
      <c r="X436" t="s">
        <v>40</v>
      </c>
    </row>
    <row r="437" spans="1:24" x14ac:dyDescent="0.35">
      <c r="A437" t="s">
        <v>41</v>
      </c>
      <c r="B437" t="s">
        <v>1772</v>
      </c>
      <c r="C437" t="s">
        <v>1775</v>
      </c>
      <c r="D437" t="s">
        <v>27</v>
      </c>
      <c r="G437" t="s">
        <v>1776</v>
      </c>
      <c r="H437" t="s">
        <v>131</v>
      </c>
      <c r="I437" t="s">
        <v>30</v>
      </c>
      <c r="J437" t="s">
        <v>31</v>
      </c>
      <c r="K437" t="s">
        <v>1777</v>
      </c>
      <c r="L437" t="s">
        <v>53</v>
      </c>
      <c r="M437" t="s">
        <v>31</v>
      </c>
      <c r="N437" s="1">
        <v>45141.015277777777</v>
      </c>
      <c r="O437" t="s">
        <v>34</v>
      </c>
      <c r="P437" t="s">
        <v>35</v>
      </c>
      <c r="Q437" t="s">
        <v>36</v>
      </c>
      <c r="R437" s="1">
        <v>45159.375</v>
      </c>
      <c r="S437" s="1">
        <v>45163.729166666664</v>
      </c>
      <c r="T437" t="s">
        <v>37</v>
      </c>
      <c r="U437" t="s">
        <v>38</v>
      </c>
      <c r="V437" s="1">
        <v>45141.015277777777</v>
      </c>
      <c r="W437" t="s">
        <v>1778</v>
      </c>
      <c r="X437" t="s">
        <v>40</v>
      </c>
    </row>
    <row r="438" spans="1:24" x14ac:dyDescent="0.35">
      <c r="A438" t="s">
        <v>41</v>
      </c>
      <c r="B438" t="s">
        <v>1772</v>
      </c>
      <c r="C438" t="s">
        <v>1779</v>
      </c>
      <c r="D438" t="s">
        <v>27</v>
      </c>
      <c r="G438" t="s">
        <v>1780</v>
      </c>
      <c r="H438" t="s">
        <v>118</v>
      </c>
      <c r="I438" t="s">
        <v>119</v>
      </c>
      <c r="J438" t="s">
        <v>31</v>
      </c>
      <c r="K438" t="s">
        <v>1781</v>
      </c>
      <c r="L438" t="s">
        <v>119</v>
      </c>
      <c r="M438" t="s">
        <v>31</v>
      </c>
      <c r="N438" s="1">
        <v>45138.231249999997</v>
      </c>
      <c r="O438" t="s">
        <v>34</v>
      </c>
      <c r="P438" t="s">
        <v>35</v>
      </c>
      <c r="Q438" t="s">
        <v>36</v>
      </c>
      <c r="R438" s="1">
        <v>45159.375</v>
      </c>
      <c r="S438" s="1">
        <v>45163.729166666664</v>
      </c>
      <c r="T438" t="s">
        <v>37</v>
      </c>
      <c r="U438" t="s">
        <v>38</v>
      </c>
      <c r="V438" s="1">
        <v>45138.231249999997</v>
      </c>
      <c r="W438" t="s">
        <v>1782</v>
      </c>
      <c r="X438" t="s">
        <v>40</v>
      </c>
    </row>
    <row r="439" spans="1:24" x14ac:dyDescent="0.35">
      <c r="A439" t="s">
        <v>41</v>
      </c>
      <c r="B439" t="s">
        <v>1772</v>
      </c>
      <c r="C439" t="s">
        <v>681</v>
      </c>
      <c r="D439" t="s">
        <v>27</v>
      </c>
      <c r="F439">
        <v>8613910823178</v>
      </c>
      <c r="G439" t="s">
        <v>1783</v>
      </c>
      <c r="H439" t="s">
        <v>449</v>
      </c>
      <c r="I439" t="s">
        <v>119</v>
      </c>
      <c r="J439" t="s">
        <v>31</v>
      </c>
      <c r="K439" t="s">
        <v>449</v>
      </c>
      <c r="L439" t="s">
        <v>119</v>
      </c>
      <c r="M439" t="s">
        <v>31</v>
      </c>
      <c r="N439" s="1">
        <v>44898.15347222222</v>
      </c>
      <c r="O439" t="s">
        <v>34</v>
      </c>
      <c r="P439" t="s">
        <v>35</v>
      </c>
      <c r="Q439" t="s">
        <v>36</v>
      </c>
      <c r="R439" s="1">
        <v>45159.375</v>
      </c>
      <c r="S439" s="1">
        <v>45163.729166666664</v>
      </c>
      <c r="T439" t="s">
        <v>37</v>
      </c>
      <c r="U439" t="s">
        <v>38</v>
      </c>
      <c r="V439" s="1">
        <v>45124.613194444442</v>
      </c>
      <c r="W439" t="s">
        <v>39</v>
      </c>
      <c r="X439" t="s">
        <v>40</v>
      </c>
    </row>
    <row r="440" spans="1:24" x14ac:dyDescent="0.35">
      <c r="A440" t="s">
        <v>24</v>
      </c>
      <c r="B440" t="s">
        <v>1772</v>
      </c>
      <c r="C440" t="s">
        <v>794</v>
      </c>
      <c r="D440" t="s">
        <v>27</v>
      </c>
      <c r="F440">
        <v>7405911767</v>
      </c>
      <c r="G440" t="s">
        <v>1784</v>
      </c>
      <c r="H440" t="s">
        <v>1091</v>
      </c>
      <c r="I440" t="s">
        <v>30</v>
      </c>
      <c r="J440" t="s">
        <v>31</v>
      </c>
      <c r="K440" t="s">
        <v>1091</v>
      </c>
      <c r="L440" t="s">
        <v>30</v>
      </c>
      <c r="M440" t="s">
        <v>31</v>
      </c>
      <c r="N440" s="1">
        <v>44795.695833333331</v>
      </c>
      <c r="O440" t="s">
        <v>34</v>
      </c>
      <c r="P440" t="s">
        <v>35</v>
      </c>
      <c r="Q440" t="s">
        <v>36</v>
      </c>
      <c r="R440" s="1">
        <v>45159.375</v>
      </c>
      <c r="S440" s="1">
        <v>45163.729166666664</v>
      </c>
      <c r="T440" t="s">
        <v>37</v>
      </c>
      <c r="U440" t="s">
        <v>38</v>
      </c>
      <c r="V440" s="1">
        <v>45124.613194444442</v>
      </c>
      <c r="W440" t="s">
        <v>39</v>
      </c>
      <c r="X440" t="s">
        <v>40</v>
      </c>
    </row>
    <row r="441" spans="1:24" x14ac:dyDescent="0.35">
      <c r="A441" t="s">
        <v>41</v>
      </c>
      <c r="B441" t="s">
        <v>1772</v>
      </c>
      <c r="C441" t="s">
        <v>1785</v>
      </c>
      <c r="D441" t="s">
        <v>27</v>
      </c>
      <c r="G441" t="s">
        <v>1786</v>
      </c>
      <c r="H441" t="s">
        <v>1597</v>
      </c>
      <c r="I441" t="s">
        <v>119</v>
      </c>
      <c r="J441" t="s">
        <v>31</v>
      </c>
      <c r="K441" t="s">
        <v>1787</v>
      </c>
      <c r="L441" t="s">
        <v>119</v>
      </c>
      <c r="M441" t="s">
        <v>31</v>
      </c>
      <c r="N441" s="1">
        <v>45092.384027777778</v>
      </c>
      <c r="O441" t="s">
        <v>34</v>
      </c>
      <c r="P441" t="s">
        <v>35</v>
      </c>
      <c r="Q441" t="s">
        <v>36</v>
      </c>
      <c r="R441" s="1">
        <v>45159.375</v>
      </c>
      <c r="S441" s="1">
        <v>45163.729166666664</v>
      </c>
      <c r="T441" t="s">
        <v>37</v>
      </c>
      <c r="U441" t="s">
        <v>38</v>
      </c>
      <c r="V441" s="1">
        <v>45124.613194444442</v>
      </c>
      <c r="W441" t="s">
        <v>39</v>
      </c>
      <c r="X441" t="s">
        <v>40</v>
      </c>
    </row>
    <row r="442" spans="1:24" x14ac:dyDescent="0.35">
      <c r="A442" t="s">
        <v>41</v>
      </c>
      <c r="B442" t="s">
        <v>1772</v>
      </c>
      <c r="C442" t="s">
        <v>1788</v>
      </c>
      <c r="D442" t="s">
        <v>27</v>
      </c>
      <c r="F442" t="s">
        <v>44</v>
      </c>
      <c r="G442" t="s">
        <v>1789</v>
      </c>
      <c r="H442" t="s">
        <v>1790</v>
      </c>
      <c r="I442" t="s">
        <v>119</v>
      </c>
      <c r="J442" t="s">
        <v>31</v>
      </c>
      <c r="K442" t="s">
        <v>1791</v>
      </c>
      <c r="L442" t="s">
        <v>119</v>
      </c>
      <c r="M442" t="s">
        <v>31</v>
      </c>
      <c r="N442" s="1">
        <v>45141.363888888889</v>
      </c>
      <c r="O442" t="s">
        <v>34</v>
      </c>
      <c r="P442" t="s">
        <v>35</v>
      </c>
      <c r="Q442" t="s">
        <v>36</v>
      </c>
      <c r="R442" s="1">
        <v>45159.375</v>
      </c>
      <c r="S442" s="1">
        <v>45163.729166666664</v>
      </c>
      <c r="T442" t="s">
        <v>37</v>
      </c>
      <c r="U442" t="s">
        <v>38</v>
      </c>
      <c r="V442" s="1">
        <v>45141.363888888889</v>
      </c>
      <c r="W442" t="s">
        <v>1792</v>
      </c>
      <c r="X442" t="s">
        <v>40</v>
      </c>
    </row>
    <row r="443" spans="1:24" x14ac:dyDescent="0.35">
      <c r="A443" t="s">
        <v>41</v>
      </c>
      <c r="B443" t="s">
        <v>1793</v>
      </c>
      <c r="C443" t="s">
        <v>1794</v>
      </c>
      <c r="D443" t="s">
        <v>27</v>
      </c>
      <c r="F443">
        <v>819084547892</v>
      </c>
      <c r="G443" t="s">
        <v>1795</v>
      </c>
      <c r="H443" t="s">
        <v>970</v>
      </c>
      <c r="I443" t="s">
        <v>47</v>
      </c>
      <c r="J443" t="s">
        <v>31</v>
      </c>
      <c r="K443" t="s">
        <v>970</v>
      </c>
      <c r="L443" t="s">
        <v>47</v>
      </c>
      <c r="M443" t="s">
        <v>31</v>
      </c>
      <c r="N443" s="1">
        <v>45131.320138888892</v>
      </c>
      <c r="O443" t="s">
        <v>34</v>
      </c>
      <c r="P443" t="s">
        <v>35</v>
      </c>
      <c r="Q443" t="s">
        <v>36</v>
      </c>
      <c r="R443" s="1">
        <v>45159.375</v>
      </c>
      <c r="S443" s="1">
        <v>45163.729166666664</v>
      </c>
      <c r="T443" t="s">
        <v>37</v>
      </c>
      <c r="U443" t="s">
        <v>38</v>
      </c>
      <c r="V443" s="1">
        <v>45131.320138888892</v>
      </c>
      <c r="W443" t="s">
        <v>1796</v>
      </c>
      <c r="X443" t="s">
        <v>40</v>
      </c>
    </row>
    <row r="444" spans="1:24" x14ac:dyDescent="0.35">
      <c r="A444" t="s">
        <v>41</v>
      </c>
      <c r="B444" t="s">
        <v>1793</v>
      </c>
      <c r="C444" t="s">
        <v>1797</v>
      </c>
      <c r="D444" t="s">
        <v>27</v>
      </c>
      <c r="G444" t="s">
        <v>1798</v>
      </c>
      <c r="H444" t="s">
        <v>1161</v>
      </c>
      <c r="I444" t="s">
        <v>48</v>
      </c>
      <c r="J444" t="s">
        <v>31</v>
      </c>
      <c r="K444" t="s">
        <v>1161</v>
      </c>
      <c r="L444" t="s">
        <v>47</v>
      </c>
      <c r="M444" t="s">
        <v>31</v>
      </c>
      <c r="N444" s="1">
        <v>45014.474999999999</v>
      </c>
      <c r="O444" t="s">
        <v>34</v>
      </c>
      <c r="P444" t="s">
        <v>35</v>
      </c>
      <c r="Q444" t="s">
        <v>36</v>
      </c>
      <c r="R444" s="1">
        <v>45159.375</v>
      </c>
      <c r="S444" s="1">
        <v>45163.729166666664</v>
      </c>
      <c r="T444" t="s">
        <v>37</v>
      </c>
      <c r="U444" t="s">
        <v>38</v>
      </c>
      <c r="V444" s="1">
        <v>45124.613194444442</v>
      </c>
      <c r="W444" t="s">
        <v>39</v>
      </c>
      <c r="X444" t="s">
        <v>40</v>
      </c>
    </row>
    <row r="445" spans="1:24" x14ac:dyDescent="0.35">
      <c r="A445" t="s">
        <v>41</v>
      </c>
      <c r="B445" t="s">
        <v>1799</v>
      </c>
      <c r="C445" t="s">
        <v>1800</v>
      </c>
      <c r="D445" t="s">
        <v>27</v>
      </c>
      <c r="G445" t="s">
        <v>1801</v>
      </c>
      <c r="H445" t="s">
        <v>454</v>
      </c>
      <c r="I445" t="s">
        <v>70</v>
      </c>
      <c r="J445" t="s">
        <v>31</v>
      </c>
      <c r="K445" t="s">
        <v>454</v>
      </c>
      <c r="L445" t="s">
        <v>70</v>
      </c>
      <c r="M445" t="s">
        <v>31</v>
      </c>
      <c r="N445" s="1">
        <v>45148.728472222225</v>
      </c>
      <c r="O445" t="s">
        <v>34</v>
      </c>
      <c r="P445" t="s">
        <v>35</v>
      </c>
      <c r="Q445" t="s">
        <v>36</v>
      </c>
      <c r="R445" s="1">
        <v>45159.375</v>
      </c>
      <c r="S445" s="1">
        <v>45163.729166666664</v>
      </c>
      <c r="T445" t="s">
        <v>37</v>
      </c>
      <c r="U445" t="s">
        <v>38</v>
      </c>
      <c r="V445" s="1">
        <v>45148.728472222225</v>
      </c>
      <c r="W445" t="s">
        <v>1802</v>
      </c>
      <c r="X445" t="s">
        <v>40</v>
      </c>
    </row>
    <row r="446" spans="1:24" x14ac:dyDescent="0.35">
      <c r="A446" t="s">
        <v>24</v>
      </c>
      <c r="B446" t="s">
        <v>1803</v>
      </c>
      <c r="C446" t="s">
        <v>1804</v>
      </c>
      <c r="D446" t="s">
        <v>27</v>
      </c>
      <c r="F446">
        <v>18472084531</v>
      </c>
      <c r="G446" t="s">
        <v>1805</v>
      </c>
      <c r="H446" t="s">
        <v>1736</v>
      </c>
      <c r="I446" t="s">
        <v>30</v>
      </c>
      <c r="J446" t="s">
        <v>31</v>
      </c>
      <c r="K446" t="s">
        <v>1450</v>
      </c>
      <c r="L446" t="s">
        <v>30</v>
      </c>
      <c r="M446" t="s">
        <v>31</v>
      </c>
      <c r="N446" s="1">
        <v>45021.911805555559</v>
      </c>
      <c r="O446" t="s">
        <v>34</v>
      </c>
      <c r="P446" t="s">
        <v>35</v>
      </c>
      <c r="Q446" t="s">
        <v>36</v>
      </c>
      <c r="R446" s="1">
        <v>45159.375</v>
      </c>
      <c r="S446" s="1">
        <v>45163.729166666664</v>
      </c>
      <c r="T446" t="s">
        <v>37</v>
      </c>
      <c r="U446" t="s">
        <v>38</v>
      </c>
      <c r="V446" s="1">
        <v>45124.613194444442</v>
      </c>
      <c r="W446" t="s">
        <v>39</v>
      </c>
      <c r="X446" t="s">
        <v>40</v>
      </c>
    </row>
    <row r="447" spans="1:24" x14ac:dyDescent="0.35">
      <c r="A447" t="s">
        <v>41</v>
      </c>
      <c r="B447" t="s">
        <v>1806</v>
      </c>
      <c r="C447" t="s">
        <v>1807</v>
      </c>
      <c r="D447" t="s">
        <v>27</v>
      </c>
      <c r="G447" t="s">
        <v>1808</v>
      </c>
      <c r="H447" t="s">
        <v>591</v>
      </c>
      <c r="I447" t="s">
        <v>30</v>
      </c>
      <c r="J447" t="s">
        <v>31</v>
      </c>
      <c r="K447" t="s">
        <v>591</v>
      </c>
      <c r="L447" t="s">
        <v>30</v>
      </c>
      <c r="M447" t="s">
        <v>31</v>
      </c>
      <c r="N447" s="1">
        <v>44825.306250000001</v>
      </c>
      <c r="O447" t="s">
        <v>34</v>
      </c>
      <c r="P447" t="s">
        <v>35</v>
      </c>
      <c r="Q447" t="s">
        <v>36</v>
      </c>
      <c r="R447" s="1">
        <v>45159.375</v>
      </c>
      <c r="S447" s="1">
        <v>45163.729166666664</v>
      </c>
      <c r="T447" t="s">
        <v>37</v>
      </c>
      <c r="U447" t="s">
        <v>38</v>
      </c>
      <c r="V447" s="1">
        <v>45124.613194444442</v>
      </c>
      <c r="W447" t="s">
        <v>39</v>
      </c>
      <c r="X447" t="s">
        <v>40</v>
      </c>
    </row>
    <row r="448" spans="1:24" x14ac:dyDescent="0.35">
      <c r="A448" t="s">
        <v>41</v>
      </c>
      <c r="B448" t="s">
        <v>1809</v>
      </c>
      <c r="C448" t="s">
        <v>690</v>
      </c>
      <c r="D448" t="s">
        <v>27</v>
      </c>
      <c r="F448">
        <f>81-80-6828-8585</f>
        <v>-15412</v>
      </c>
      <c r="G448" t="s">
        <v>1810</v>
      </c>
      <c r="H448" t="s">
        <v>1161</v>
      </c>
      <c r="I448" t="s">
        <v>47</v>
      </c>
      <c r="J448" t="s">
        <v>31</v>
      </c>
      <c r="K448" t="s">
        <v>1161</v>
      </c>
      <c r="L448" t="s">
        <v>48</v>
      </c>
      <c r="M448" t="s">
        <v>31</v>
      </c>
      <c r="N448" s="1">
        <v>45125.132638888892</v>
      </c>
      <c r="O448" t="s">
        <v>34</v>
      </c>
      <c r="P448" t="s">
        <v>35</v>
      </c>
      <c r="Q448" t="s">
        <v>36</v>
      </c>
      <c r="R448" s="1">
        <v>45159.375</v>
      </c>
      <c r="S448" s="1">
        <v>45163.729166666664</v>
      </c>
      <c r="T448" t="s">
        <v>37</v>
      </c>
      <c r="U448" t="s">
        <v>38</v>
      </c>
      <c r="V448" s="1">
        <v>45125.132638888892</v>
      </c>
      <c r="W448" t="s">
        <v>1811</v>
      </c>
      <c r="X448" t="s">
        <v>40</v>
      </c>
    </row>
    <row r="449" spans="1:24" x14ac:dyDescent="0.35">
      <c r="A449" t="s">
        <v>24</v>
      </c>
      <c r="B449" t="s">
        <v>1812</v>
      </c>
      <c r="C449" t="s">
        <v>664</v>
      </c>
      <c r="D449" t="s">
        <v>27</v>
      </c>
      <c r="G449" t="s">
        <v>1813</v>
      </c>
      <c r="H449" t="s">
        <v>749</v>
      </c>
      <c r="I449" t="s">
        <v>30</v>
      </c>
      <c r="J449" t="s">
        <v>31</v>
      </c>
      <c r="K449" t="s">
        <v>1814</v>
      </c>
      <c r="L449" t="s">
        <v>30</v>
      </c>
      <c r="M449" t="s">
        <v>31</v>
      </c>
      <c r="N449" s="1">
        <v>45152.385416666664</v>
      </c>
      <c r="O449" t="s">
        <v>34</v>
      </c>
      <c r="P449" t="s">
        <v>35</v>
      </c>
      <c r="Q449" t="s">
        <v>36</v>
      </c>
      <c r="R449" s="1">
        <v>45159.375</v>
      </c>
      <c r="S449" s="1">
        <v>45163.729166666664</v>
      </c>
      <c r="T449" t="s">
        <v>37</v>
      </c>
      <c r="U449" t="s">
        <v>38</v>
      </c>
      <c r="V449" s="1">
        <v>45152.385416666664</v>
      </c>
      <c r="W449" t="s">
        <v>1815</v>
      </c>
      <c r="X449" t="s">
        <v>793</v>
      </c>
    </row>
    <row r="450" spans="1:24" x14ac:dyDescent="0.35">
      <c r="A450" t="s">
        <v>24</v>
      </c>
      <c r="B450" t="s">
        <v>1816</v>
      </c>
      <c r="C450" t="s">
        <v>1817</v>
      </c>
      <c r="D450" t="s">
        <v>27</v>
      </c>
      <c r="F450">
        <f>81-45-605-7092</f>
        <v>-7661</v>
      </c>
      <c r="G450" t="s">
        <v>1818</v>
      </c>
      <c r="H450" t="s">
        <v>558</v>
      </c>
      <c r="I450" t="s">
        <v>47</v>
      </c>
      <c r="J450" t="s">
        <v>31</v>
      </c>
      <c r="K450" t="s">
        <v>558</v>
      </c>
      <c r="L450" t="s">
        <v>47</v>
      </c>
      <c r="M450" t="s">
        <v>31</v>
      </c>
      <c r="N450" s="1">
        <v>45075.172222222223</v>
      </c>
      <c r="O450" t="s">
        <v>80</v>
      </c>
      <c r="P450" t="s">
        <v>35</v>
      </c>
      <c r="Q450" t="s">
        <v>36</v>
      </c>
      <c r="R450" s="1">
        <v>45159.375</v>
      </c>
      <c r="S450" s="1">
        <v>45163.729166666664</v>
      </c>
      <c r="T450" t="s">
        <v>37</v>
      </c>
      <c r="U450" t="s">
        <v>38</v>
      </c>
      <c r="V450" s="1">
        <v>45140.213888888888</v>
      </c>
      <c r="W450" t="s">
        <v>1819</v>
      </c>
      <c r="X450" t="s">
        <v>40</v>
      </c>
    </row>
    <row r="451" spans="1:24" x14ac:dyDescent="0.35">
      <c r="A451" t="s">
        <v>41</v>
      </c>
      <c r="B451" t="s">
        <v>1820</v>
      </c>
      <c r="C451" t="s">
        <v>1821</v>
      </c>
      <c r="D451" t="s">
        <v>27</v>
      </c>
      <c r="G451" t="s">
        <v>1822</v>
      </c>
      <c r="H451" t="s">
        <v>554</v>
      </c>
      <c r="I451" t="s">
        <v>119</v>
      </c>
      <c r="J451" t="s">
        <v>31</v>
      </c>
      <c r="K451" t="s">
        <v>1823</v>
      </c>
      <c r="L451" t="s">
        <v>33</v>
      </c>
      <c r="M451" t="s">
        <v>31</v>
      </c>
      <c r="N451" s="1">
        <v>45007.237500000003</v>
      </c>
      <c r="O451" t="s">
        <v>34</v>
      </c>
      <c r="P451" t="s">
        <v>35</v>
      </c>
      <c r="Q451" t="s">
        <v>36</v>
      </c>
      <c r="R451" s="1">
        <v>45159.375</v>
      </c>
      <c r="S451" s="1">
        <v>45163.729166666664</v>
      </c>
      <c r="T451" t="s">
        <v>37</v>
      </c>
      <c r="U451" t="s">
        <v>38</v>
      </c>
      <c r="V451" s="1">
        <v>45149.288888888892</v>
      </c>
      <c r="W451" t="s">
        <v>1824</v>
      </c>
      <c r="X451" t="s">
        <v>40</v>
      </c>
    </row>
    <row r="452" spans="1:24" x14ac:dyDescent="0.35">
      <c r="A452" t="s">
        <v>41</v>
      </c>
      <c r="B452" t="s">
        <v>1820</v>
      </c>
      <c r="C452" t="s">
        <v>1825</v>
      </c>
      <c r="D452" t="s">
        <v>27</v>
      </c>
      <c r="G452" t="s">
        <v>1826</v>
      </c>
      <c r="H452" t="s">
        <v>1827</v>
      </c>
      <c r="I452" t="s">
        <v>47</v>
      </c>
      <c r="J452" t="s">
        <v>31</v>
      </c>
      <c r="K452" t="s">
        <v>1827</v>
      </c>
      <c r="L452" t="s">
        <v>47</v>
      </c>
      <c r="M452" t="s">
        <v>31</v>
      </c>
      <c r="N452" s="1">
        <v>44962.244444444441</v>
      </c>
      <c r="O452" t="s">
        <v>34</v>
      </c>
      <c r="P452" t="s">
        <v>35</v>
      </c>
      <c r="Q452" t="s">
        <v>36</v>
      </c>
      <c r="R452" s="1">
        <v>45159.375</v>
      </c>
      <c r="S452" s="1">
        <v>45163.729166666664</v>
      </c>
      <c r="T452" t="s">
        <v>37</v>
      </c>
      <c r="U452" t="s">
        <v>38</v>
      </c>
      <c r="V452" s="1">
        <v>45124.613194444442</v>
      </c>
      <c r="W452" t="s">
        <v>39</v>
      </c>
      <c r="X452" t="s">
        <v>40</v>
      </c>
    </row>
    <row r="453" spans="1:24" x14ac:dyDescent="0.35">
      <c r="A453" t="s">
        <v>41</v>
      </c>
      <c r="B453" t="s">
        <v>1828</v>
      </c>
      <c r="C453" t="s">
        <v>1829</v>
      </c>
      <c r="D453" t="s">
        <v>27</v>
      </c>
      <c r="G453" t="s">
        <v>1830</v>
      </c>
      <c r="H453" t="s">
        <v>549</v>
      </c>
      <c r="I453" t="s">
        <v>119</v>
      </c>
      <c r="J453" t="s">
        <v>31</v>
      </c>
      <c r="K453" t="s">
        <v>1831</v>
      </c>
      <c r="L453" t="s">
        <v>119</v>
      </c>
      <c r="M453" t="s">
        <v>31</v>
      </c>
      <c r="N453" s="1">
        <v>45061.366666666669</v>
      </c>
      <c r="O453" t="s">
        <v>34</v>
      </c>
      <c r="P453" t="s">
        <v>35</v>
      </c>
      <c r="Q453" t="s">
        <v>36</v>
      </c>
      <c r="R453" s="1">
        <v>45159.375</v>
      </c>
      <c r="S453" s="1">
        <v>45163.729166666664</v>
      </c>
      <c r="T453" t="s">
        <v>37</v>
      </c>
      <c r="U453" t="s">
        <v>38</v>
      </c>
      <c r="V453" s="1">
        <v>45124.613194444442</v>
      </c>
      <c r="W453" t="s">
        <v>39</v>
      </c>
      <c r="X453" t="s">
        <v>40</v>
      </c>
    </row>
    <row r="454" spans="1:24" x14ac:dyDescent="0.35">
      <c r="A454" t="s">
        <v>981</v>
      </c>
      <c r="B454" t="s">
        <v>1828</v>
      </c>
      <c r="C454" t="s">
        <v>593</v>
      </c>
      <c r="D454" t="s">
        <v>27</v>
      </c>
      <c r="F454">
        <v>65642762</v>
      </c>
      <c r="G454" t="s">
        <v>1832</v>
      </c>
      <c r="H454" t="s">
        <v>1833</v>
      </c>
      <c r="I454" t="s">
        <v>119</v>
      </c>
      <c r="J454" t="s">
        <v>31</v>
      </c>
      <c r="K454" t="s">
        <v>1833</v>
      </c>
      <c r="L454" t="s">
        <v>119</v>
      </c>
      <c r="M454" t="s">
        <v>31</v>
      </c>
      <c r="N454" s="1">
        <v>45141.1</v>
      </c>
      <c r="O454" t="s">
        <v>34</v>
      </c>
      <c r="P454" t="s">
        <v>35</v>
      </c>
      <c r="Q454" t="s">
        <v>36</v>
      </c>
      <c r="R454" s="1">
        <v>45159.375</v>
      </c>
      <c r="S454" s="1">
        <v>45163.729166666664</v>
      </c>
      <c r="T454" t="s">
        <v>37</v>
      </c>
      <c r="U454" t="s">
        <v>38</v>
      </c>
      <c r="V454" s="1">
        <v>45141.1</v>
      </c>
      <c r="W454" t="s">
        <v>1834</v>
      </c>
      <c r="X454" t="s">
        <v>40</v>
      </c>
    </row>
    <row r="455" spans="1:24" x14ac:dyDescent="0.35">
      <c r="A455" t="s">
        <v>41</v>
      </c>
      <c r="B455" t="s">
        <v>1835</v>
      </c>
      <c r="C455" t="s">
        <v>1836</v>
      </c>
      <c r="D455" t="s">
        <v>27</v>
      </c>
      <c r="F455">
        <v>5128393974</v>
      </c>
      <c r="G455" t="s">
        <v>1837</v>
      </c>
      <c r="H455" t="s">
        <v>52</v>
      </c>
      <c r="I455" t="s">
        <v>53</v>
      </c>
      <c r="J455" t="s">
        <v>31</v>
      </c>
      <c r="K455" t="s">
        <v>52</v>
      </c>
      <c r="L455" t="s">
        <v>53</v>
      </c>
      <c r="M455" t="s">
        <v>31</v>
      </c>
      <c r="N455" s="1">
        <v>45056.76666666667</v>
      </c>
      <c r="O455" t="s">
        <v>34</v>
      </c>
      <c r="P455" t="s">
        <v>35</v>
      </c>
      <c r="Q455" t="s">
        <v>36</v>
      </c>
      <c r="R455" s="1">
        <v>45159.375</v>
      </c>
      <c r="S455" s="1">
        <v>45163.729166666664</v>
      </c>
      <c r="T455" t="s">
        <v>37</v>
      </c>
      <c r="U455" t="s">
        <v>38</v>
      </c>
      <c r="V455" s="1">
        <v>45124.613194444442</v>
      </c>
      <c r="W455" t="s">
        <v>39</v>
      </c>
      <c r="X455" t="s">
        <v>40</v>
      </c>
    </row>
    <row r="456" spans="1:24" x14ac:dyDescent="0.35">
      <c r="A456" t="s">
        <v>41</v>
      </c>
      <c r="B456" t="s">
        <v>1838</v>
      </c>
      <c r="C456" t="s">
        <v>1839</v>
      </c>
      <c r="D456" t="s">
        <v>27</v>
      </c>
      <c r="F456" t="s">
        <v>1840</v>
      </c>
      <c r="G456" t="s">
        <v>1841</v>
      </c>
      <c r="H456" t="s">
        <v>693</v>
      </c>
      <c r="I456" t="s">
        <v>47</v>
      </c>
      <c r="J456" t="s">
        <v>31</v>
      </c>
      <c r="K456" t="s">
        <v>1842</v>
      </c>
      <c r="L456" t="s">
        <v>30</v>
      </c>
      <c r="M456" t="s">
        <v>31</v>
      </c>
      <c r="N456" s="1">
        <v>45145.288888888892</v>
      </c>
      <c r="O456" t="s">
        <v>34</v>
      </c>
      <c r="P456" t="s">
        <v>35</v>
      </c>
      <c r="Q456" t="s">
        <v>36</v>
      </c>
      <c r="R456" s="1">
        <v>45159.375</v>
      </c>
      <c r="S456" s="1">
        <v>45163.729166666664</v>
      </c>
      <c r="T456" t="s">
        <v>37</v>
      </c>
      <c r="U456" t="s">
        <v>38</v>
      </c>
      <c r="V456" s="1">
        <v>45145.288888888892</v>
      </c>
      <c r="W456" t="s">
        <v>1843</v>
      </c>
      <c r="X456" t="s">
        <v>40</v>
      </c>
    </row>
    <row r="457" spans="1:24" x14ac:dyDescent="0.35">
      <c r="A457" t="s">
        <v>409</v>
      </c>
      <c r="B457" t="s">
        <v>1844</v>
      </c>
      <c r="C457" t="s">
        <v>1845</v>
      </c>
      <c r="D457" t="s">
        <v>963</v>
      </c>
      <c r="F457" t="s">
        <v>1846</v>
      </c>
      <c r="G457" t="s">
        <v>1847</v>
      </c>
      <c r="H457" t="s">
        <v>30</v>
      </c>
      <c r="I457" t="s">
        <v>30</v>
      </c>
      <c r="J457" t="s">
        <v>521</v>
      </c>
      <c r="K457" t="s">
        <v>30</v>
      </c>
      <c r="L457" t="s">
        <v>30</v>
      </c>
      <c r="M457" t="s">
        <v>521</v>
      </c>
      <c r="N457" s="1">
        <v>45048.634722222225</v>
      </c>
      <c r="O457" t="s">
        <v>34</v>
      </c>
      <c r="P457" t="s">
        <v>35</v>
      </c>
      <c r="Q457" t="s">
        <v>36</v>
      </c>
      <c r="R457" s="1">
        <v>45159.375</v>
      </c>
      <c r="S457" s="1">
        <v>45163.729166666664</v>
      </c>
      <c r="T457" t="s">
        <v>37</v>
      </c>
      <c r="U457" t="s">
        <v>38</v>
      </c>
      <c r="V457" s="1">
        <v>45124.613194444442</v>
      </c>
      <c r="W457" t="s">
        <v>39</v>
      </c>
      <c r="X457" t="s">
        <v>40</v>
      </c>
    </row>
    <row r="458" spans="1:24" x14ac:dyDescent="0.35">
      <c r="A458" t="s">
        <v>41</v>
      </c>
      <c r="B458" t="s">
        <v>1848</v>
      </c>
      <c r="C458" t="s">
        <v>1849</v>
      </c>
      <c r="D458" t="s">
        <v>27</v>
      </c>
      <c r="F458" s="2">
        <v>17738643804</v>
      </c>
      <c r="G458" t="s">
        <v>1850</v>
      </c>
      <c r="H458" t="s">
        <v>1851</v>
      </c>
      <c r="K458" t="s">
        <v>1852</v>
      </c>
      <c r="L458" t="s">
        <v>53</v>
      </c>
      <c r="M458" t="s">
        <v>31</v>
      </c>
      <c r="N458" s="1">
        <v>45076.626388888886</v>
      </c>
      <c r="O458" t="s">
        <v>34</v>
      </c>
      <c r="P458" t="s">
        <v>35</v>
      </c>
      <c r="Q458" t="s">
        <v>36</v>
      </c>
      <c r="R458" s="1">
        <v>45159.375</v>
      </c>
      <c r="S458" s="1">
        <v>45163.729166666664</v>
      </c>
      <c r="T458" t="s">
        <v>37</v>
      </c>
      <c r="U458" t="s">
        <v>38</v>
      </c>
      <c r="V458" s="1">
        <v>45124.613194444442</v>
      </c>
      <c r="W458" t="s">
        <v>39</v>
      </c>
      <c r="X458" t="s">
        <v>40</v>
      </c>
    </row>
    <row r="459" spans="1:24" x14ac:dyDescent="0.35">
      <c r="A459" t="s">
        <v>41</v>
      </c>
      <c r="B459" t="s">
        <v>1853</v>
      </c>
      <c r="C459" t="s">
        <v>1854</v>
      </c>
      <c r="D459" t="s">
        <v>27</v>
      </c>
      <c r="F459">
        <v>46737602740</v>
      </c>
      <c r="G459" t="s">
        <v>1855</v>
      </c>
      <c r="H459" t="s">
        <v>231</v>
      </c>
      <c r="I459" t="s">
        <v>30</v>
      </c>
      <c r="J459" t="s">
        <v>31</v>
      </c>
      <c r="K459" t="s">
        <v>231</v>
      </c>
      <c r="L459" t="s">
        <v>30</v>
      </c>
      <c r="M459" t="s">
        <v>31</v>
      </c>
      <c r="N459" s="1">
        <v>45008.402777777781</v>
      </c>
      <c r="O459" t="s">
        <v>34</v>
      </c>
      <c r="P459" t="s">
        <v>35</v>
      </c>
      <c r="Q459" t="s">
        <v>36</v>
      </c>
      <c r="R459" s="1">
        <v>45159.375</v>
      </c>
      <c r="S459" s="1">
        <v>45163.729166666664</v>
      </c>
      <c r="T459" t="s">
        <v>37</v>
      </c>
      <c r="U459" t="s">
        <v>38</v>
      </c>
      <c r="V459" s="1">
        <v>45124.613194444442</v>
      </c>
      <c r="W459" t="s">
        <v>39</v>
      </c>
      <c r="X459" t="s">
        <v>40</v>
      </c>
    </row>
    <row r="460" spans="1:24" x14ac:dyDescent="0.35">
      <c r="A460" t="s">
        <v>24</v>
      </c>
      <c r="B460" t="s">
        <v>1856</v>
      </c>
      <c r="C460" t="s">
        <v>1857</v>
      </c>
      <c r="D460" t="s">
        <v>27</v>
      </c>
      <c r="G460" t="s">
        <v>1858</v>
      </c>
      <c r="H460" t="s">
        <v>197</v>
      </c>
      <c r="I460" t="s">
        <v>119</v>
      </c>
      <c r="J460" t="s">
        <v>31</v>
      </c>
      <c r="K460" t="s">
        <v>390</v>
      </c>
      <c r="L460" t="s">
        <v>119</v>
      </c>
      <c r="M460" t="s">
        <v>31</v>
      </c>
      <c r="N460" s="1">
        <v>45149.406944444447</v>
      </c>
      <c r="O460" t="s">
        <v>34</v>
      </c>
      <c r="P460" t="s">
        <v>35</v>
      </c>
      <c r="Q460" t="s">
        <v>36</v>
      </c>
      <c r="R460" s="1">
        <v>45159.375</v>
      </c>
      <c r="S460" s="1">
        <v>45163.729166666664</v>
      </c>
      <c r="T460" t="s">
        <v>37</v>
      </c>
      <c r="U460" t="s">
        <v>38</v>
      </c>
      <c r="V460" s="1">
        <v>45149.406944444447</v>
      </c>
      <c r="W460" t="s">
        <v>1859</v>
      </c>
      <c r="X460" t="s">
        <v>40</v>
      </c>
    </row>
    <row r="461" spans="1:24" x14ac:dyDescent="0.35">
      <c r="A461" t="s">
        <v>409</v>
      </c>
      <c r="B461" t="s">
        <v>1860</v>
      </c>
      <c r="C461" t="s">
        <v>1861</v>
      </c>
      <c r="D461" t="s">
        <v>27</v>
      </c>
      <c r="G461" t="s">
        <v>1862</v>
      </c>
      <c r="H461" t="s">
        <v>1863</v>
      </c>
      <c r="I461" t="s">
        <v>30</v>
      </c>
      <c r="J461" t="s">
        <v>31</v>
      </c>
      <c r="K461" t="s">
        <v>1863</v>
      </c>
      <c r="L461" t="s">
        <v>30</v>
      </c>
      <c r="M461" t="s">
        <v>31</v>
      </c>
      <c r="N461" s="1">
        <v>45034.477083333331</v>
      </c>
      <c r="O461" t="s">
        <v>34</v>
      </c>
      <c r="P461" t="s">
        <v>35</v>
      </c>
      <c r="Q461" t="s">
        <v>36</v>
      </c>
      <c r="R461" s="1">
        <v>45159.375</v>
      </c>
      <c r="S461" s="1">
        <v>45163.729166666664</v>
      </c>
      <c r="T461" t="s">
        <v>37</v>
      </c>
      <c r="U461" t="s">
        <v>38</v>
      </c>
      <c r="V461" s="1">
        <v>45124.613194444442</v>
      </c>
      <c r="W461" t="s">
        <v>39</v>
      </c>
      <c r="X461" t="s">
        <v>40</v>
      </c>
    </row>
    <row r="462" spans="1:24" x14ac:dyDescent="0.35">
      <c r="A462" t="s">
        <v>24</v>
      </c>
      <c r="B462" t="s">
        <v>1864</v>
      </c>
      <c r="C462" t="s">
        <v>1865</v>
      </c>
      <c r="D462" t="s">
        <v>27</v>
      </c>
      <c r="G462" t="s">
        <v>1866</v>
      </c>
      <c r="H462" t="s">
        <v>149</v>
      </c>
      <c r="I462" t="s">
        <v>30</v>
      </c>
      <c r="J462" t="s">
        <v>31</v>
      </c>
      <c r="K462" t="s">
        <v>150</v>
      </c>
      <c r="L462" t="s">
        <v>33</v>
      </c>
      <c r="M462" t="s">
        <v>31</v>
      </c>
      <c r="N462" s="1">
        <v>45069.362500000003</v>
      </c>
      <c r="O462" t="s">
        <v>34</v>
      </c>
      <c r="P462" t="s">
        <v>35</v>
      </c>
      <c r="Q462" t="s">
        <v>36</v>
      </c>
      <c r="R462" s="1">
        <v>45159.375</v>
      </c>
      <c r="S462" s="1">
        <v>45163.729166666664</v>
      </c>
      <c r="T462" t="s">
        <v>37</v>
      </c>
      <c r="U462" t="s">
        <v>38</v>
      </c>
      <c r="V462" s="1">
        <v>45134.36041666667</v>
      </c>
      <c r="W462" t="s">
        <v>1867</v>
      </c>
      <c r="X462" t="s">
        <v>40</v>
      </c>
    </row>
    <row r="463" spans="1:24" x14ac:dyDescent="0.35">
      <c r="A463" t="s">
        <v>24</v>
      </c>
      <c r="B463" t="s">
        <v>1868</v>
      </c>
      <c r="C463" t="s">
        <v>1869</v>
      </c>
      <c r="D463" t="s">
        <v>27</v>
      </c>
      <c r="G463" t="s">
        <v>1870</v>
      </c>
      <c r="H463" t="s">
        <v>126</v>
      </c>
      <c r="I463" t="s">
        <v>30</v>
      </c>
      <c r="J463" t="s">
        <v>31</v>
      </c>
      <c r="K463" t="s">
        <v>126</v>
      </c>
      <c r="L463" t="s">
        <v>30</v>
      </c>
      <c r="M463" t="s">
        <v>31</v>
      </c>
      <c r="N463" s="1">
        <v>44813.364583333336</v>
      </c>
      <c r="O463" t="s">
        <v>34</v>
      </c>
      <c r="P463" t="s">
        <v>35</v>
      </c>
      <c r="Q463" t="s">
        <v>36</v>
      </c>
      <c r="R463" s="1">
        <v>45159.375</v>
      </c>
      <c r="S463" s="1">
        <v>45163.729166666664</v>
      </c>
      <c r="T463" t="s">
        <v>37</v>
      </c>
      <c r="U463" t="s">
        <v>38</v>
      </c>
      <c r="V463" s="1">
        <v>45124.613194444442</v>
      </c>
      <c r="W463" t="s">
        <v>39</v>
      </c>
      <c r="X463" t="s">
        <v>40</v>
      </c>
    </row>
    <row r="464" spans="1:24" x14ac:dyDescent="0.35">
      <c r="A464" t="s">
        <v>41</v>
      </c>
      <c r="B464" t="s">
        <v>1871</v>
      </c>
      <c r="C464" t="s">
        <v>1872</v>
      </c>
      <c r="D464" t="s">
        <v>27</v>
      </c>
      <c r="G464" t="s">
        <v>1873</v>
      </c>
      <c r="H464" t="s">
        <v>106</v>
      </c>
      <c r="I464" t="s">
        <v>47</v>
      </c>
      <c r="J464" t="s">
        <v>31</v>
      </c>
      <c r="K464" t="s">
        <v>106</v>
      </c>
      <c r="L464" t="s">
        <v>47</v>
      </c>
      <c r="M464" t="s">
        <v>31</v>
      </c>
      <c r="N464" s="1">
        <v>45146.324305555558</v>
      </c>
      <c r="O464" t="s">
        <v>34</v>
      </c>
      <c r="P464" t="s">
        <v>35</v>
      </c>
      <c r="Q464" t="s">
        <v>36</v>
      </c>
      <c r="R464" s="1">
        <v>45159.375</v>
      </c>
      <c r="S464" s="1">
        <v>45163.729166666664</v>
      </c>
      <c r="T464" t="s">
        <v>37</v>
      </c>
      <c r="U464" t="s">
        <v>38</v>
      </c>
      <c r="V464" s="1">
        <v>45146.324305555558</v>
      </c>
      <c r="W464" t="s">
        <v>1874</v>
      </c>
      <c r="X464" t="s">
        <v>40</v>
      </c>
    </row>
    <row r="465" spans="1:24" x14ac:dyDescent="0.35">
      <c r="A465" t="s">
        <v>41</v>
      </c>
      <c r="B465" t="s">
        <v>1875</v>
      </c>
      <c r="C465" t="s">
        <v>1876</v>
      </c>
      <c r="D465" t="s">
        <v>27</v>
      </c>
      <c r="F465">
        <v>393316001660</v>
      </c>
      <c r="G465" t="s">
        <v>1877</v>
      </c>
      <c r="H465" t="s">
        <v>1878</v>
      </c>
      <c r="I465" t="s">
        <v>30</v>
      </c>
      <c r="J465" t="s">
        <v>31</v>
      </c>
      <c r="K465" t="s">
        <v>1878</v>
      </c>
      <c r="L465" t="s">
        <v>30</v>
      </c>
      <c r="M465" t="s">
        <v>31</v>
      </c>
      <c r="N465" s="1">
        <v>45089.444444444445</v>
      </c>
      <c r="O465" t="s">
        <v>34</v>
      </c>
      <c r="P465" t="s">
        <v>35</v>
      </c>
      <c r="Q465" t="s">
        <v>36</v>
      </c>
      <c r="R465" s="1">
        <v>45159.375</v>
      </c>
      <c r="S465" s="1">
        <v>45163.729166666664</v>
      </c>
      <c r="T465" t="s">
        <v>37</v>
      </c>
      <c r="U465" t="s">
        <v>38</v>
      </c>
      <c r="V465" s="1">
        <v>45124.613194444442</v>
      </c>
      <c r="W465" t="s">
        <v>39</v>
      </c>
      <c r="X465" t="s">
        <v>40</v>
      </c>
    </row>
    <row r="466" spans="1:24" x14ac:dyDescent="0.35">
      <c r="A466" t="s">
        <v>41</v>
      </c>
      <c r="B466" t="s">
        <v>1879</v>
      </c>
      <c r="C466" t="s">
        <v>1880</v>
      </c>
      <c r="D466" t="s">
        <v>27</v>
      </c>
      <c r="F466">
        <v>33617830516</v>
      </c>
      <c r="G466" t="s">
        <v>1881</v>
      </c>
      <c r="H466" t="s">
        <v>612</v>
      </c>
      <c r="I466" t="s">
        <v>30</v>
      </c>
      <c r="J466" t="s">
        <v>31</v>
      </c>
      <c r="K466" t="s">
        <v>612</v>
      </c>
      <c r="L466" t="s">
        <v>30</v>
      </c>
      <c r="M466" t="s">
        <v>31</v>
      </c>
      <c r="N466" s="1">
        <v>45131.69027777778</v>
      </c>
      <c r="O466" t="s">
        <v>34</v>
      </c>
      <c r="P466" t="s">
        <v>35</v>
      </c>
      <c r="Q466" t="s">
        <v>36</v>
      </c>
      <c r="R466" s="1">
        <v>45159.375</v>
      </c>
      <c r="S466" s="1">
        <v>45163.729166666664</v>
      </c>
      <c r="T466" t="s">
        <v>37</v>
      </c>
      <c r="U466" t="s">
        <v>38</v>
      </c>
      <c r="V466" s="1">
        <v>45131.69027777778</v>
      </c>
      <c r="W466" t="s">
        <v>1882</v>
      </c>
      <c r="X466" t="s">
        <v>40</v>
      </c>
    </row>
    <row r="467" spans="1:24" x14ac:dyDescent="0.35">
      <c r="A467" t="s">
        <v>41</v>
      </c>
      <c r="B467" t="s">
        <v>1883</v>
      </c>
      <c r="C467" t="s">
        <v>1884</v>
      </c>
      <c r="D467" t="s">
        <v>27</v>
      </c>
      <c r="F467" t="s">
        <v>1885</v>
      </c>
      <c r="G467" t="s">
        <v>1886</v>
      </c>
      <c r="H467" t="s">
        <v>1887</v>
      </c>
      <c r="I467" t="s">
        <v>30</v>
      </c>
      <c r="J467" t="s">
        <v>31</v>
      </c>
      <c r="K467" t="s">
        <v>1887</v>
      </c>
      <c r="L467" t="s">
        <v>30</v>
      </c>
      <c r="M467" t="s">
        <v>31</v>
      </c>
      <c r="N467" s="1">
        <v>45079.597916666666</v>
      </c>
      <c r="O467" t="s">
        <v>34</v>
      </c>
      <c r="P467" t="s">
        <v>35</v>
      </c>
      <c r="Q467" t="s">
        <v>36</v>
      </c>
      <c r="R467" s="1">
        <v>45159.375</v>
      </c>
      <c r="S467" s="1">
        <v>45163.729166666664</v>
      </c>
      <c r="T467" t="s">
        <v>37</v>
      </c>
      <c r="U467" t="s">
        <v>38</v>
      </c>
      <c r="V467" s="1">
        <v>45124.613194444442</v>
      </c>
      <c r="W467" t="s">
        <v>39</v>
      </c>
      <c r="X467" t="s">
        <v>40</v>
      </c>
    </row>
    <row r="468" spans="1:24" x14ac:dyDescent="0.35">
      <c r="A468" t="s">
        <v>24</v>
      </c>
      <c r="B468" t="s">
        <v>1888</v>
      </c>
      <c r="C468" t="s">
        <v>1889</v>
      </c>
      <c r="D468" t="s">
        <v>27</v>
      </c>
      <c r="F468">
        <f>886-3-5670766</f>
        <v>-5669883</v>
      </c>
      <c r="G468" t="s">
        <v>1890</v>
      </c>
      <c r="H468" t="s">
        <v>149</v>
      </c>
      <c r="I468" t="s">
        <v>30</v>
      </c>
      <c r="J468" t="s">
        <v>31</v>
      </c>
      <c r="K468" t="s">
        <v>192</v>
      </c>
      <c r="L468" t="s">
        <v>119</v>
      </c>
      <c r="M468" t="s">
        <v>31</v>
      </c>
      <c r="N468" s="1">
        <v>45063.573611111111</v>
      </c>
      <c r="O468" t="s">
        <v>34</v>
      </c>
      <c r="P468" t="s">
        <v>35</v>
      </c>
      <c r="Q468" t="s">
        <v>36</v>
      </c>
      <c r="R468" s="1">
        <v>45159.375</v>
      </c>
      <c r="S468" s="1">
        <v>45163.729166666664</v>
      </c>
      <c r="T468" t="s">
        <v>37</v>
      </c>
      <c r="U468" t="s">
        <v>38</v>
      </c>
      <c r="V468" s="1">
        <v>45124.613194444442</v>
      </c>
      <c r="W468" t="s">
        <v>39</v>
      </c>
      <c r="X468" t="s">
        <v>40</v>
      </c>
    </row>
    <row r="469" spans="1:24" x14ac:dyDescent="0.35">
      <c r="A469" t="s">
        <v>24</v>
      </c>
      <c r="B469" t="s">
        <v>1891</v>
      </c>
      <c r="C469" t="s">
        <v>1892</v>
      </c>
      <c r="D469" t="s">
        <v>27</v>
      </c>
      <c r="F469" t="s">
        <v>1893</v>
      </c>
      <c r="G469" t="s">
        <v>1894</v>
      </c>
      <c r="H469" t="s">
        <v>1827</v>
      </c>
      <c r="I469" t="s">
        <v>47</v>
      </c>
      <c r="J469" t="s">
        <v>31</v>
      </c>
      <c r="K469" t="s">
        <v>1827</v>
      </c>
      <c r="L469" t="s">
        <v>47</v>
      </c>
      <c r="M469" t="s">
        <v>31</v>
      </c>
      <c r="N469" s="1">
        <v>45043.13958333333</v>
      </c>
      <c r="O469" t="s">
        <v>34</v>
      </c>
      <c r="P469" t="s">
        <v>35</v>
      </c>
      <c r="Q469" t="s">
        <v>36</v>
      </c>
      <c r="R469" s="1">
        <v>45159.375</v>
      </c>
      <c r="S469" s="1">
        <v>45163.729166666664</v>
      </c>
      <c r="T469" t="s">
        <v>37</v>
      </c>
      <c r="U469" t="s">
        <v>38</v>
      </c>
      <c r="V469" s="1">
        <v>45124.613194444442</v>
      </c>
      <c r="W469" t="s">
        <v>39</v>
      </c>
      <c r="X469" t="s">
        <v>40</v>
      </c>
    </row>
    <row r="470" spans="1:24" x14ac:dyDescent="0.35">
      <c r="A470" t="s">
        <v>41</v>
      </c>
      <c r="B470" t="s">
        <v>1895</v>
      </c>
      <c r="C470" t="s">
        <v>1896</v>
      </c>
      <c r="D470" t="s">
        <v>27</v>
      </c>
      <c r="G470" t="s">
        <v>1897</v>
      </c>
      <c r="H470" t="s">
        <v>1495</v>
      </c>
      <c r="I470" t="s">
        <v>47</v>
      </c>
      <c r="J470" t="s">
        <v>31</v>
      </c>
      <c r="K470" t="s">
        <v>1495</v>
      </c>
      <c r="L470" t="s">
        <v>47</v>
      </c>
      <c r="M470" t="s">
        <v>31</v>
      </c>
      <c r="N470" s="1">
        <v>45125.174305555556</v>
      </c>
      <c r="O470" t="s">
        <v>34</v>
      </c>
      <c r="P470" t="s">
        <v>35</v>
      </c>
      <c r="Q470" t="s">
        <v>36</v>
      </c>
      <c r="R470" s="1">
        <v>45159.375</v>
      </c>
      <c r="S470" s="1">
        <v>45163.729166666664</v>
      </c>
      <c r="T470" t="s">
        <v>37</v>
      </c>
      <c r="U470" t="s">
        <v>38</v>
      </c>
      <c r="V470" s="1">
        <v>45125.174305555556</v>
      </c>
      <c r="W470" t="s">
        <v>1898</v>
      </c>
      <c r="X470" t="s">
        <v>40</v>
      </c>
    </row>
    <row r="471" spans="1:24" x14ac:dyDescent="0.35">
      <c r="A471" t="s">
        <v>41</v>
      </c>
      <c r="B471" t="s">
        <v>1899</v>
      </c>
      <c r="C471" t="s">
        <v>1900</v>
      </c>
      <c r="D471" t="s">
        <v>27</v>
      </c>
      <c r="G471" t="s">
        <v>1901</v>
      </c>
      <c r="H471" t="s">
        <v>511</v>
      </c>
      <c r="I471" t="s">
        <v>30</v>
      </c>
      <c r="J471" t="s">
        <v>31</v>
      </c>
      <c r="K471" t="s">
        <v>674</v>
      </c>
      <c r="L471" t="s">
        <v>30</v>
      </c>
      <c r="M471" t="s">
        <v>31</v>
      </c>
      <c r="N471" s="1">
        <v>44984.594444444447</v>
      </c>
      <c r="O471" t="s">
        <v>34</v>
      </c>
      <c r="P471" t="s">
        <v>35</v>
      </c>
      <c r="Q471" t="s">
        <v>36</v>
      </c>
      <c r="R471" s="1">
        <v>45159.375</v>
      </c>
      <c r="S471" s="1">
        <v>45163.729166666664</v>
      </c>
      <c r="T471" t="s">
        <v>37</v>
      </c>
      <c r="U471" t="s">
        <v>38</v>
      </c>
      <c r="V471" s="1">
        <v>45124.613194444442</v>
      </c>
      <c r="W471" t="s">
        <v>39</v>
      </c>
      <c r="X471" t="s">
        <v>40</v>
      </c>
    </row>
    <row r="472" spans="1:24" x14ac:dyDescent="0.35">
      <c r="A472" t="s">
        <v>981</v>
      </c>
      <c r="B472" t="s">
        <v>1902</v>
      </c>
      <c r="C472" t="s">
        <v>1876</v>
      </c>
      <c r="D472" t="s">
        <v>27</v>
      </c>
      <c r="F472" t="s">
        <v>1903</v>
      </c>
      <c r="G472" t="s">
        <v>1904</v>
      </c>
      <c r="H472" t="s">
        <v>1905</v>
      </c>
      <c r="I472" t="s">
        <v>30</v>
      </c>
      <c r="J472" t="s">
        <v>31</v>
      </c>
      <c r="K472" t="s">
        <v>1905</v>
      </c>
      <c r="L472" t="s">
        <v>30</v>
      </c>
      <c r="M472" t="s">
        <v>31</v>
      </c>
      <c r="N472" s="1">
        <v>45105.334722222222</v>
      </c>
      <c r="O472" t="s">
        <v>34</v>
      </c>
      <c r="P472" t="s">
        <v>35</v>
      </c>
      <c r="Q472" t="s">
        <v>36</v>
      </c>
      <c r="R472" s="1">
        <v>45159.375</v>
      </c>
      <c r="S472" s="1">
        <v>45163.729166666664</v>
      </c>
      <c r="T472" t="s">
        <v>37</v>
      </c>
      <c r="U472" t="s">
        <v>38</v>
      </c>
      <c r="V472" s="1">
        <v>45124.613194444442</v>
      </c>
      <c r="W472" t="s">
        <v>39</v>
      </c>
      <c r="X472" t="s">
        <v>40</v>
      </c>
    </row>
    <row r="473" spans="1:24" x14ac:dyDescent="0.35">
      <c r="A473" t="s">
        <v>41</v>
      </c>
      <c r="B473" t="s">
        <v>1906</v>
      </c>
      <c r="C473" t="s">
        <v>1907</v>
      </c>
      <c r="D473" t="s">
        <v>27</v>
      </c>
      <c r="F473" t="s">
        <v>1908</v>
      </c>
      <c r="G473" t="s">
        <v>1909</v>
      </c>
      <c r="H473" t="s">
        <v>29</v>
      </c>
      <c r="I473" t="s">
        <v>30</v>
      </c>
      <c r="J473" t="s">
        <v>31</v>
      </c>
      <c r="K473" t="s">
        <v>1055</v>
      </c>
      <c r="L473" t="s">
        <v>53</v>
      </c>
      <c r="M473" t="s">
        <v>31</v>
      </c>
      <c r="N473" s="1">
        <v>45139.458333333336</v>
      </c>
      <c r="O473" t="s">
        <v>34</v>
      </c>
      <c r="P473" t="s">
        <v>35</v>
      </c>
      <c r="Q473" t="s">
        <v>36</v>
      </c>
      <c r="R473" s="1">
        <v>45159.375</v>
      </c>
      <c r="S473" s="1">
        <v>45163.729166666664</v>
      </c>
      <c r="T473" t="s">
        <v>37</v>
      </c>
      <c r="U473" t="s">
        <v>38</v>
      </c>
      <c r="V473" s="1">
        <v>45139.458333333336</v>
      </c>
      <c r="W473" t="s">
        <v>1910</v>
      </c>
      <c r="X473" t="s">
        <v>40</v>
      </c>
    </row>
    <row r="474" spans="1:24" x14ac:dyDescent="0.35">
      <c r="A474" t="s">
        <v>41</v>
      </c>
      <c r="B474" t="s">
        <v>1911</v>
      </c>
      <c r="C474" t="s">
        <v>1912</v>
      </c>
      <c r="D474" t="s">
        <v>27</v>
      </c>
      <c r="F474">
        <v>358405170077</v>
      </c>
      <c r="G474" t="s">
        <v>1913</v>
      </c>
      <c r="H474" t="s">
        <v>149</v>
      </c>
      <c r="I474" t="s">
        <v>30</v>
      </c>
      <c r="J474" t="s">
        <v>31</v>
      </c>
      <c r="K474" t="s">
        <v>765</v>
      </c>
      <c r="L474" t="s">
        <v>119</v>
      </c>
      <c r="M474" t="s">
        <v>31</v>
      </c>
      <c r="N474" s="1">
        <v>45085.280555555553</v>
      </c>
      <c r="O474" t="s">
        <v>34</v>
      </c>
      <c r="P474" t="s">
        <v>35</v>
      </c>
      <c r="Q474" t="s">
        <v>36</v>
      </c>
      <c r="R474" s="1">
        <v>45159.375</v>
      </c>
      <c r="S474" s="1">
        <v>45163.729166666664</v>
      </c>
      <c r="T474" t="s">
        <v>37</v>
      </c>
      <c r="U474" t="s">
        <v>38</v>
      </c>
      <c r="V474" s="1">
        <v>45124.613194444442</v>
      </c>
      <c r="W474" t="s">
        <v>39</v>
      </c>
      <c r="X474" t="s">
        <v>40</v>
      </c>
    </row>
    <row r="475" spans="1:24" x14ac:dyDescent="0.35">
      <c r="A475" t="s">
        <v>41</v>
      </c>
      <c r="B475" t="s">
        <v>1914</v>
      </c>
      <c r="C475" t="s">
        <v>1915</v>
      </c>
      <c r="D475" t="s">
        <v>27</v>
      </c>
      <c r="F475">
        <v>18586513950</v>
      </c>
      <c r="G475" t="s">
        <v>1916</v>
      </c>
      <c r="H475" t="s">
        <v>511</v>
      </c>
      <c r="I475" t="s">
        <v>30</v>
      </c>
      <c r="J475" t="s">
        <v>31</v>
      </c>
      <c r="K475" t="s">
        <v>511</v>
      </c>
      <c r="L475" t="s">
        <v>30</v>
      </c>
      <c r="M475" t="s">
        <v>31</v>
      </c>
      <c r="N475" s="1">
        <v>45057.65902777778</v>
      </c>
      <c r="O475" t="s">
        <v>34</v>
      </c>
      <c r="P475" t="s">
        <v>35</v>
      </c>
      <c r="Q475" t="s">
        <v>36</v>
      </c>
      <c r="R475" s="1">
        <v>45159.375</v>
      </c>
      <c r="S475" s="1">
        <v>45163.729166666664</v>
      </c>
      <c r="T475" t="s">
        <v>37</v>
      </c>
      <c r="U475" t="s">
        <v>38</v>
      </c>
      <c r="V475" s="1">
        <v>45124.613194444442</v>
      </c>
      <c r="W475" t="s">
        <v>39</v>
      </c>
      <c r="X475" t="s">
        <v>40</v>
      </c>
    </row>
    <row r="476" spans="1:24" x14ac:dyDescent="0.35">
      <c r="A476" t="s">
        <v>24</v>
      </c>
      <c r="B476" t="s">
        <v>1917</v>
      </c>
      <c r="C476" t="s">
        <v>1918</v>
      </c>
      <c r="D476" t="s">
        <v>27</v>
      </c>
      <c r="F476" t="s">
        <v>1919</v>
      </c>
      <c r="G476" t="s">
        <v>1920</v>
      </c>
      <c r="H476" t="s">
        <v>1363</v>
      </c>
      <c r="I476" t="s">
        <v>30</v>
      </c>
      <c r="J476" t="s">
        <v>31</v>
      </c>
      <c r="K476" t="s">
        <v>1921</v>
      </c>
      <c r="L476" t="s">
        <v>30</v>
      </c>
      <c r="M476" t="s">
        <v>31</v>
      </c>
      <c r="N476" s="1">
        <v>45117.363888888889</v>
      </c>
      <c r="O476" t="s">
        <v>34</v>
      </c>
      <c r="P476" t="s">
        <v>35</v>
      </c>
      <c r="Q476" t="s">
        <v>36</v>
      </c>
      <c r="R476" s="1">
        <v>45159.375</v>
      </c>
      <c r="S476" s="1">
        <v>45163.729166666664</v>
      </c>
      <c r="T476" t="s">
        <v>37</v>
      </c>
      <c r="U476" t="s">
        <v>38</v>
      </c>
      <c r="V476" s="1">
        <v>45124.613194444442</v>
      </c>
      <c r="W476" t="s">
        <v>39</v>
      </c>
      <c r="X476" t="s">
        <v>40</v>
      </c>
    </row>
    <row r="477" spans="1:24" x14ac:dyDescent="0.35">
      <c r="A477" t="s">
        <v>41</v>
      </c>
      <c r="B477" t="s">
        <v>1922</v>
      </c>
      <c r="C477" t="s">
        <v>1923</v>
      </c>
      <c r="D477" t="s">
        <v>518</v>
      </c>
      <c r="F477" t="s">
        <v>1924</v>
      </c>
      <c r="G477" t="s">
        <v>1925</v>
      </c>
      <c r="H477" t="s">
        <v>30</v>
      </c>
      <c r="I477" t="s">
        <v>30</v>
      </c>
      <c r="J477" t="s">
        <v>521</v>
      </c>
      <c r="K477" t="s">
        <v>30</v>
      </c>
      <c r="L477" t="s">
        <v>30</v>
      </c>
      <c r="M477" t="s">
        <v>521</v>
      </c>
      <c r="N477" s="1">
        <v>45112.394444444442</v>
      </c>
      <c r="O477" t="s">
        <v>34</v>
      </c>
      <c r="P477" t="s">
        <v>35</v>
      </c>
      <c r="Q477" t="s">
        <v>36</v>
      </c>
      <c r="R477" s="1">
        <v>45159.375</v>
      </c>
      <c r="S477" s="1">
        <v>45163.729166666664</v>
      </c>
      <c r="T477" t="s">
        <v>37</v>
      </c>
      <c r="U477" t="s">
        <v>38</v>
      </c>
      <c r="V477" s="1">
        <v>45124.613194444442</v>
      </c>
      <c r="W477" t="s">
        <v>39</v>
      </c>
      <c r="X477" t="s">
        <v>40</v>
      </c>
    </row>
    <row r="478" spans="1:24" x14ac:dyDescent="0.35">
      <c r="A478" t="s">
        <v>41</v>
      </c>
      <c r="B478" t="s">
        <v>1926</v>
      </c>
      <c r="C478" t="s">
        <v>1927</v>
      </c>
      <c r="D478" t="s">
        <v>27</v>
      </c>
      <c r="F478" t="s">
        <v>44</v>
      </c>
      <c r="G478" t="s">
        <v>1928</v>
      </c>
      <c r="H478" t="s">
        <v>131</v>
      </c>
      <c r="I478" t="s">
        <v>30</v>
      </c>
      <c r="J478" t="s">
        <v>31</v>
      </c>
      <c r="K478" t="s">
        <v>131</v>
      </c>
      <c r="L478" t="s">
        <v>30</v>
      </c>
      <c r="M478" t="s">
        <v>31</v>
      </c>
      <c r="N478" s="1">
        <v>44964.729166666664</v>
      </c>
      <c r="O478" t="s">
        <v>34</v>
      </c>
      <c r="P478" t="s">
        <v>35</v>
      </c>
      <c r="Q478" t="s">
        <v>36</v>
      </c>
      <c r="R478" s="1">
        <v>45159.375</v>
      </c>
      <c r="S478" s="1">
        <v>45163.729166666664</v>
      </c>
      <c r="T478" t="s">
        <v>37</v>
      </c>
      <c r="U478" t="s">
        <v>38</v>
      </c>
      <c r="V478" s="1">
        <v>45124.613194444442</v>
      </c>
      <c r="W478" t="s">
        <v>39</v>
      </c>
      <c r="X478" t="s">
        <v>40</v>
      </c>
    </row>
    <row r="479" spans="1:24" x14ac:dyDescent="0.35">
      <c r="A479" t="s">
        <v>24</v>
      </c>
      <c r="B479" t="s">
        <v>1929</v>
      </c>
      <c r="C479" t="s">
        <v>1930</v>
      </c>
      <c r="D479" t="s">
        <v>27</v>
      </c>
      <c r="G479" t="s">
        <v>1931</v>
      </c>
      <c r="H479" t="s">
        <v>285</v>
      </c>
      <c r="I479" t="s">
        <v>119</v>
      </c>
      <c r="J479" t="s">
        <v>31</v>
      </c>
      <c r="K479" t="s">
        <v>1597</v>
      </c>
      <c r="L479" t="s">
        <v>119</v>
      </c>
      <c r="M479" t="s">
        <v>31</v>
      </c>
      <c r="N479" s="1">
        <v>45126.354166666664</v>
      </c>
      <c r="O479" t="s">
        <v>34</v>
      </c>
      <c r="P479" t="s">
        <v>35</v>
      </c>
      <c r="Q479" t="s">
        <v>36</v>
      </c>
      <c r="R479" s="1">
        <v>45159.375</v>
      </c>
      <c r="S479" s="1">
        <v>45163.729166666664</v>
      </c>
      <c r="T479" t="s">
        <v>37</v>
      </c>
      <c r="U479" t="s">
        <v>38</v>
      </c>
      <c r="V479" s="1">
        <v>45126.354166666664</v>
      </c>
      <c r="W479" t="s">
        <v>1932</v>
      </c>
      <c r="X479" t="s">
        <v>40</v>
      </c>
    </row>
    <row r="480" spans="1:24" x14ac:dyDescent="0.35">
      <c r="A480" t="s">
        <v>24</v>
      </c>
      <c r="B480" t="s">
        <v>1929</v>
      </c>
      <c r="C480" t="s">
        <v>1933</v>
      </c>
      <c r="D480" t="s">
        <v>27</v>
      </c>
      <c r="G480" t="s">
        <v>1934</v>
      </c>
      <c r="H480" t="s">
        <v>1214</v>
      </c>
      <c r="I480" t="s">
        <v>119</v>
      </c>
      <c r="J480" t="s">
        <v>31</v>
      </c>
      <c r="K480" t="s">
        <v>1084</v>
      </c>
      <c r="L480" t="s">
        <v>119</v>
      </c>
      <c r="M480" t="s">
        <v>31</v>
      </c>
      <c r="N480" s="1">
        <v>45118.057638888888</v>
      </c>
      <c r="O480" t="s">
        <v>34</v>
      </c>
      <c r="P480" t="s">
        <v>35</v>
      </c>
      <c r="Q480" t="s">
        <v>36</v>
      </c>
      <c r="R480" s="1">
        <v>45159.375</v>
      </c>
      <c r="S480" s="1">
        <v>45163.729166666664</v>
      </c>
      <c r="T480" t="s">
        <v>37</v>
      </c>
      <c r="U480" t="s">
        <v>38</v>
      </c>
      <c r="V480" s="1">
        <v>45124.613194444442</v>
      </c>
      <c r="W480" t="s">
        <v>39</v>
      </c>
      <c r="X480" t="s">
        <v>40</v>
      </c>
    </row>
    <row r="481" spans="1:24" x14ac:dyDescent="0.35">
      <c r="A481" t="s">
        <v>41</v>
      </c>
      <c r="B481" t="s">
        <v>1929</v>
      </c>
      <c r="C481" t="s">
        <v>1935</v>
      </c>
      <c r="D481" t="s">
        <v>27</v>
      </c>
      <c r="G481" t="s">
        <v>1936</v>
      </c>
      <c r="H481" t="s">
        <v>285</v>
      </c>
      <c r="I481" t="s">
        <v>30</v>
      </c>
      <c r="J481" t="s">
        <v>31</v>
      </c>
      <c r="K481" t="s">
        <v>1937</v>
      </c>
      <c r="L481" t="s">
        <v>119</v>
      </c>
      <c r="M481" t="s">
        <v>31</v>
      </c>
      <c r="N481" s="1">
        <v>45128.064583333333</v>
      </c>
      <c r="O481" t="s">
        <v>34</v>
      </c>
      <c r="P481" t="s">
        <v>35</v>
      </c>
      <c r="Q481" t="s">
        <v>36</v>
      </c>
      <c r="R481" s="1">
        <v>45159.375</v>
      </c>
      <c r="S481" s="1">
        <v>45163.729166666664</v>
      </c>
      <c r="T481" t="s">
        <v>37</v>
      </c>
      <c r="U481" t="s">
        <v>38</v>
      </c>
      <c r="V481" s="1">
        <v>45128.064583333333</v>
      </c>
      <c r="W481" t="s">
        <v>1938</v>
      </c>
      <c r="X481" t="s">
        <v>40</v>
      </c>
    </row>
    <row r="482" spans="1:24" x14ac:dyDescent="0.35">
      <c r="A482" t="s">
        <v>24</v>
      </c>
      <c r="B482" t="s">
        <v>1929</v>
      </c>
      <c r="C482" t="s">
        <v>713</v>
      </c>
      <c r="D482" t="s">
        <v>27</v>
      </c>
      <c r="F482" t="s">
        <v>44</v>
      </c>
      <c r="G482" t="s">
        <v>1939</v>
      </c>
      <c r="H482" t="s">
        <v>1940</v>
      </c>
      <c r="I482" t="s">
        <v>30</v>
      </c>
      <c r="J482" t="s">
        <v>31</v>
      </c>
      <c r="K482" t="s">
        <v>1941</v>
      </c>
      <c r="L482" t="s">
        <v>30</v>
      </c>
      <c r="M482" t="s">
        <v>31</v>
      </c>
      <c r="N482" s="1">
        <v>45104.099305555559</v>
      </c>
      <c r="O482" t="s">
        <v>34</v>
      </c>
      <c r="P482" t="s">
        <v>35</v>
      </c>
      <c r="Q482" t="s">
        <v>36</v>
      </c>
      <c r="R482" s="1">
        <v>45159.375</v>
      </c>
      <c r="S482" s="1">
        <v>45163.729166666664</v>
      </c>
      <c r="T482" t="s">
        <v>37</v>
      </c>
      <c r="U482" t="s">
        <v>38</v>
      </c>
      <c r="V482" s="1">
        <v>45124.613194444442</v>
      </c>
      <c r="W482" t="s">
        <v>39</v>
      </c>
      <c r="X482" t="s">
        <v>40</v>
      </c>
    </row>
    <row r="483" spans="1:24" x14ac:dyDescent="0.35">
      <c r="A483" t="s">
        <v>409</v>
      </c>
      <c r="B483" t="s">
        <v>1929</v>
      </c>
      <c r="C483" t="s">
        <v>1942</v>
      </c>
      <c r="D483" t="s">
        <v>27</v>
      </c>
      <c r="G483" t="s">
        <v>1943</v>
      </c>
      <c r="H483" t="s">
        <v>280</v>
      </c>
      <c r="I483" t="s">
        <v>119</v>
      </c>
      <c r="J483" t="s">
        <v>31</v>
      </c>
      <c r="K483" t="s">
        <v>281</v>
      </c>
      <c r="L483" t="s">
        <v>119</v>
      </c>
      <c r="M483" t="s">
        <v>31</v>
      </c>
      <c r="N483" s="1">
        <v>45147.084027777775</v>
      </c>
      <c r="O483" t="s">
        <v>34</v>
      </c>
      <c r="P483" t="s">
        <v>35</v>
      </c>
      <c r="Q483" t="s">
        <v>36</v>
      </c>
      <c r="R483" s="1">
        <v>45159.375</v>
      </c>
      <c r="S483" s="1">
        <v>45163.729166666664</v>
      </c>
      <c r="T483" t="s">
        <v>37</v>
      </c>
      <c r="U483" t="s">
        <v>38</v>
      </c>
      <c r="V483" s="1">
        <v>45147.084027777775</v>
      </c>
      <c r="W483" t="s">
        <v>1944</v>
      </c>
      <c r="X483" t="s">
        <v>40</v>
      </c>
    </row>
    <row r="484" spans="1:24" x14ac:dyDescent="0.35">
      <c r="A484" t="s">
        <v>24</v>
      </c>
      <c r="B484" t="s">
        <v>1929</v>
      </c>
      <c r="C484" t="s">
        <v>1365</v>
      </c>
      <c r="D484" t="s">
        <v>27</v>
      </c>
      <c r="G484" t="s">
        <v>1945</v>
      </c>
      <c r="H484" t="s">
        <v>276</v>
      </c>
      <c r="I484" t="s">
        <v>30</v>
      </c>
      <c r="J484" t="s">
        <v>31</v>
      </c>
      <c r="K484" t="s">
        <v>1383</v>
      </c>
      <c r="L484" t="s">
        <v>30</v>
      </c>
      <c r="M484" t="s">
        <v>31</v>
      </c>
      <c r="N484" s="1">
        <v>45140.743750000001</v>
      </c>
      <c r="O484" t="s">
        <v>34</v>
      </c>
      <c r="P484" t="s">
        <v>35</v>
      </c>
      <c r="Q484" t="s">
        <v>36</v>
      </c>
      <c r="R484" s="1">
        <v>45159.375</v>
      </c>
      <c r="S484" s="1">
        <v>45163.729166666664</v>
      </c>
      <c r="T484" t="s">
        <v>37</v>
      </c>
      <c r="U484" t="s">
        <v>38</v>
      </c>
      <c r="V484" s="1">
        <v>45140.743750000001</v>
      </c>
      <c r="W484" t="s">
        <v>1946</v>
      </c>
      <c r="X484" t="s">
        <v>40</v>
      </c>
    </row>
    <row r="485" spans="1:24" x14ac:dyDescent="0.35">
      <c r="A485" t="s">
        <v>24</v>
      </c>
      <c r="B485" t="s">
        <v>1929</v>
      </c>
      <c r="C485" t="s">
        <v>919</v>
      </c>
      <c r="D485" t="s">
        <v>27</v>
      </c>
      <c r="F485" t="s">
        <v>44</v>
      </c>
      <c r="G485" t="s">
        <v>1947</v>
      </c>
      <c r="H485" t="s">
        <v>679</v>
      </c>
      <c r="I485" t="s">
        <v>30</v>
      </c>
      <c r="J485" t="s">
        <v>31</v>
      </c>
      <c r="K485" t="s">
        <v>679</v>
      </c>
      <c r="L485" t="s">
        <v>30</v>
      </c>
      <c r="M485" t="s">
        <v>31</v>
      </c>
      <c r="N485" s="1">
        <v>45021.656944444447</v>
      </c>
      <c r="O485" t="s">
        <v>34</v>
      </c>
      <c r="P485" t="s">
        <v>35</v>
      </c>
      <c r="Q485" t="s">
        <v>36</v>
      </c>
      <c r="R485" s="1">
        <v>45159.375</v>
      </c>
      <c r="S485" s="1">
        <v>45163.729166666664</v>
      </c>
      <c r="T485" t="s">
        <v>37</v>
      </c>
      <c r="U485" t="s">
        <v>38</v>
      </c>
      <c r="V485" s="1">
        <v>45124.613194444442</v>
      </c>
      <c r="W485" t="s">
        <v>39</v>
      </c>
      <c r="X485" t="s">
        <v>40</v>
      </c>
    </row>
    <row r="486" spans="1:24" x14ac:dyDescent="0.35">
      <c r="A486" t="s">
        <v>41</v>
      </c>
      <c r="B486" t="s">
        <v>1948</v>
      </c>
      <c r="C486" t="s">
        <v>1949</v>
      </c>
      <c r="D486" t="s">
        <v>27</v>
      </c>
      <c r="G486" t="s">
        <v>1950</v>
      </c>
      <c r="H486" t="s">
        <v>756</v>
      </c>
      <c r="I486" t="s">
        <v>119</v>
      </c>
      <c r="J486" t="s">
        <v>31</v>
      </c>
      <c r="K486" t="s">
        <v>756</v>
      </c>
      <c r="L486" t="s">
        <v>119</v>
      </c>
      <c r="M486" t="s">
        <v>31</v>
      </c>
      <c r="N486" s="1">
        <v>45134.09652777778</v>
      </c>
      <c r="O486" t="s">
        <v>80</v>
      </c>
      <c r="P486" t="s">
        <v>35</v>
      </c>
      <c r="Q486" t="s">
        <v>36</v>
      </c>
      <c r="R486" s="1">
        <v>45159.375</v>
      </c>
      <c r="S486" s="1">
        <v>45163.729166666664</v>
      </c>
      <c r="T486" t="s">
        <v>37</v>
      </c>
      <c r="U486" t="s">
        <v>38</v>
      </c>
      <c r="V486" s="1">
        <v>45134.09652777778</v>
      </c>
      <c r="W486" t="s">
        <v>1951</v>
      </c>
      <c r="X486" t="s">
        <v>40</v>
      </c>
    </row>
    <row r="487" spans="1:24" x14ac:dyDescent="0.35">
      <c r="A487" t="s">
        <v>409</v>
      </c>
      <c r="B487" t="s">
        <v>1929</v>
      </c>
      <c r="C487" t="s">
        <v>1952</v>
      </c>
      <c r="D487" t="s">
        <v>27</v>
      </c>
      <c r="G487" t="s">
        <v>1953</v>
      </c>
      <c r="H487" t="s">
        <v>554</v>
      </c>
      <c r="I487" t="s">
        <v>119</v>
      </c>
      <c r="J487" t="s">
        <v>31</v>
      </c>
      <c r="K487" t="s">
        <v>554</v>
      </c>
      <c r="L487" t="s">
        <v>119</v>
      </c>
      <c r="M487" t="s">
        <v>31</v>
      </c>
      <c r="N487" s="1">
        <v>45149.328472222223</v>
      </c>
      <c r="O487" t="s">
        <v>80</v>
      </c>
      <c r="P487" t="s">
        <v>35</v>
      </c>
      <c r="Q487" t="s">
        <v>36</v>
      </c>
      <c r="R487" s="1">
        <v>45159.375</v>
      </c>
      <c r="S487" s="1">
        <v>45163.729166666664</v>
      </c>
      <c r="T487" t="s">
        <v>37</v>
      </c>
      <c r="U487" t="s">
        <v>38</v>
      </c>
      <c r="V487" s="1">
        <v>45149.328472222223</v>
      </c>
      <c r="W487" t="s">
        <v>1954</v>
      </c>
      <c r="X487" t="s">
        <v>40</v>
      </c>
    </row>
    <row r="488" spans="1:24" x14ac:dyDescent="0.35">
      <c r="A488" t="s">
        <v>214</v>
      </c>
      <c r="B488" t="s">
        <v>1929</v>
      </c>
      <c r="C488" t="s">
        <v>1955</v>
      </c>
      <c r="D488" t="s">
        <v>27</v>
      </c>
      <c r="G488" t="s">
        <v>1956</v>
      </c>
      <c r="H488" t="s">
        <v>149</v>
      </c>
      <c r="I488" t="s">
        <v>30</v>
      </c>
      <c r="J488" t="s">
        <v>31</v>
      </c>
      <c r="K488" t="s">
        <v>224</v>
      </c>
      <c r="L488" t="s">
        <v>70</v>
      </c>
      <c r="M488" t="s">
        <v>31</v>
      </c>
      <c r="N488" s="1">
        <v>45146.10833333333</v>
      </c>
      <c r="O488" t="s">
        <v>34</v>
      </c>
      <c r="P488" t="s">
        <v>35</v>
      </c>
      <c r="Q488" t="s">
        <v>36</v>
      </c>
      <c r="R488" s="1">
        <v>45159.375</v>
      </c>
      <c r="S488" s="1">
        <v>45163.729166666664</v>
      </c>
      <c r="T488" t="s">
        <v>37</v>
      </c>
      <c r="U488" t="s">
        <v>38</v>
      </c>
      <c r="V488" s="1">
        <v>45146.10833333333</v>
      </c>
      <c r="W488" t="s">
        <v>1957</v>
      </c>
      <c r="X488" t="s">
        <v>40</v>
      </c>
    </row>
    <row r="489" spans="1:24" x14ac:dyDescent="0.35">
      <c r="A489" t="s">
        <v>41</v>
      </c>
      <c r="B489" t="s">
        <v>1929</v>
      </c>
      <c r="C489" t="s">
        <v>681</v>
      </c>
      <c r="D489" t="s">
        <v>27</v>
      </c>
      <c r="F489">
        <v>18810815023</v>
      </c>
      <c r="G489" t="s">
        <v>1958</v>
      </c>
      <c r="H489" t="s">
        <v>1251</v>
      </c>
      <c r="I489" t="s">
        <v>119</v>
      </c>
      <c r="J489" t="s">
        <v>31</v>
      </c>
      <c r="K489" t="s">
        <v>1251</v>
      </c>
      <c r="L489" t="s">
        <v>119</v>
      </c>
      <c r="M489" t="s">
        <v>31</v>
      </c>
      <c r="N489" s="1">
        <v>45042.09375</v>
      </c>
      <c r="O489" t="s">
        <v>80</v>
      </c>
      <c r="P489" t="s">
        <v>35</v>
      </c>
      <c r="Q489" t="s">
        <v>36</v>
      </c>
      <c r="R489" s="1">
        <v>45159.375</v>
      </c>
      <c r="S489" s="1">
        <v>45163.729166666664</v>
      </c>
      <c r="T489" t="s">
        <v>37</v>
      </c>
      <c r="U489" t="s">
        <v>38</v>
      </c>
      <c r="V489" s="1">
        <v>45124.612500000003</v>
      </c>
      <c r="W489" t="s">
        <v>39</v>
      </c>
      <c r="X489" t="s">
        <v>40</v>
      </c>
    </row>
    <row r="490" spans="1:24" x14ac:dyDescent="0.35">
      <c r="A490" t="s">
        <v>24</v>
      </c>
      <c r="B490" t="s">
        <v>1929</v>
      </c>
      <c r="C490" t="s">
        <v>1959</v>
      </c>
      <c r="D490" t="s">
        <v>27</v>
      </c>
      <c r="F490">
        <v>8615116984386</v>
      </c>
      <c r="G490" t="s">
        <v>1960</v>
      </c>
      <c r="H490" t="s">
        <v>501</v>
      </c>
      <c r="I490" t="s">
        <v>119</v>
      </c>
      <c r="J490" t="s">
        <v>31</v>
      </c>
      <c r="K490" t="s">
        <v>1961</v>
      </c>
      <c r="L490" t="s">
        <v>119</v>
      </c>
      <c r="M490" t="s">
        <v>31</v>
      </c>
      <c r="N490" s="1">
        <v>45141.049305555556</v>
      </c>
      <c r="O490" t="s">
        <v>34</v>
      </c>
      <c r="P490" t="s">
        <v>35</v>
      </c>
      <c r="Q490" t="s">
        <v>36</v>
      </c>
      <c r="R490" s="1">
        <v>45159.375</v>
      </c>
      <c r="S490" s="1">
        <v>45163.729166666664</v>
      </c>
      <c r="T490" t="s">
        <v>37</v>
      </c>
      <c r="U490" t="s">
        <v>38</v>
      </c>
      <c r="V490" s="1">
        <v>45141.049305555556</v>
      </c>
      <c r="W490" t="s">
        <v>1962</v>
      </c>
      <c r="X490" t="s">
        <v>40</v>
      </c>
    </row>
    <row r="491" spans="1:24" x14ac:dyDescent="0.35">
      <c r="A491" t="s">
        <v>253</v>
      </c>
      <c r="B491" t="s">
        <v>1929</v>
      </c>
      <c r="C491" t="s">
        <v>1963</v>
      </c>
      <c r="D491" t="s">
        <v>27</v>
      </c>
      <c r="G491" t="s">
        <v>1964</v>
      </c>
      <c r="H491" t="s">
        <v>218</v>
      </c>
      <c r="I491" t="s">
        <v>119</v>
      </c>
      <c r="J491" t="s">
        <v>31</v>
      </c>
      <c r="K491" t="s">
        <v>218</v>
      </c>
      <c r="L491" t="s">
        <v>119</v>
      </c>
      <c r="M491" t="s">
        <v>31</v>
      </c>
      <c r="N491" s="1">
        <v>45148.275694444441</v>
      </c>
      <c r="O491" t="s">
        <v>34</v>
      </c>
      <c r="P491" t="s">
        <v>35</v>
      </c>
      <c r="Q491" t="s">
        <v>36</v>
      </c>
      <c r="R491" s="1">
        <v>45159.375</v>
      </c>
      <c r="S491" s="1">
        <v>45163.729166666664</v>
      </c>
      <c r="T491" t="s">
        <v>37</v>
      </c>
      <c r="U491" t="s">
        <v>38</v>
      </c>
      <c r="V491" s="1">
        <v>45148.275694444441</v>
      </c>
      <c r="W491" t="s">
        <v>1965</v>
      </c>
      <c r="X491" t="s">
        <v>40</v>
      </c>
    </row>
    <row r="492" spans="1:24" x14ac:dyDescent="0.35">
      <c r="A492" t="s">
        <v>981</v>
      </c>
      <c r="B492" t="s">
        <v>1929</v>
      </c>
      <c r="C492" t="s">
        <v>754</v>
      </c>
      <c r="D492" t="s">
        <v>27</v>
      </c>
      <c r="G492" t="s">
        <v>1966</v>
      </c>
      <c r="H492" t="s">
        <v>1967</v>
      </c>
      <c r="I492" t="s">
        <v>119</v>
      </c>
      <c r="J492" t="s">
        <v>31</v>
      </c>
      <c r="K492" t="s">
        <v>1967</v>
      </c>
      <c r="L492" t="s">
        <v>119</v>
      </c>
      <c r="M492" t="s">
        <v>31</v>
      </c>
      <c r="N492" s="1">
        <v>45026.20416666667</v>
      </c>
      <c r="O492" t="s">
        <v>34</v>
      </c>
      <c r="P492" t="s">
        <v>35</v>
      </c>
      <c r="Q492" t="s">
        <v>36</v>
      </c>
      <c r="R492" s="1">
        <v>45159.375</v>
      </c>
      <c r="S492" s="1">
        <v>45163.729166666664</v>
      </c>
      <c r="T492" t="s">
        <v>37</v>
      </c>
      <c r="U492" t="s">
        <v>38</v>
      </c>
      <c r="V492" s="1">
        <v>45124.612500000003</v>
      </c>
      <c r="W492" t="s">
        <v>39</v>
      </c>
      <c r="X492" t="s">
        <v>40</v>
      </c>
    </row>
    <row r="493" spans="1:24" x14ac:dyDescent="0.35">
      <c r="A493" t="s">
        <v>214</v>
      </c>
      <c r="B493" t="s">
        <v>1929</v>
      </c>
      <c r="C493" t="s">
        <v>1968</v>
      </c>
      <c r="D493" t="s">
        <v>27</v>
      </c>
      <c r="G493" t="s">
        <v>1969</v>
      </c>
      <c r="H493" t="s">
        <v>761</v>
      </c>
      <c r="I493" t="s">
        <v>119</v>
      </c>
      <c r="J493" t="s">
        <v>31</v>
      </c>
      <c r="K493" t="s">
        <v>761</v>
      </c>
      <c r="L493" t="s">
        <v>119</v>
      </c>
      <c r="M493" t="s">
        <v>31</v>
      </c>
      <c r="N493" s="1">
        <v>45119.12222222222</v>
      </c>
      <c r="O493" t="s">
        <v>34</v>
      </c>
      <c r="P493" t="s">
        <v>35</v>
      </c>
      <c r="Q493" t="s">
        <v>36</v>
      </c>
      <c r="R493" s="1">
        <v>45159.375</v>
      </c>
      <c r="S493" s="1">
        <v>45163.729166666664</v>
      </c>
      <c r="T493" t="s">
        <v>37</v>
      </c>
      <c r="U493" t="s">
        <v>38</v>
      </c>
      <c r="V493" s="1">
        <v>45124.612500000003</v>
      </c>
      <c r="W493" t="s">
        <v>39</v>
      </c>
      <c r="X493" t="s">
        <v>40</v>
      </c>
    </row>
    <row r="494" spans="1:24" x14ac:dyDescent="0.35">
      <c r="A494" t="s">
        <v>253</v>
      </c>
      <c r="B494" t="s">
        <v>1929</v>
      </c>
      <c r="C494" t="s">
        <v>1970</v>
      </c>
      <c r="D494" t="s">
        <v>27</v>
      </c>
      <c r="F494">
        <v>8618811358401</v>
      </c>
      <c r="G494" t="s">
        <v>1971</v>
      </c>
      <c r="H494" t="s">
        <v>1144</v>
      </c>
      <c r="I494" t="s">
        <v>1145</v>
      </c>
      <c r="J494" t="s">
        <v>1146</v>
      </c>
      <c r="K494" t="s">
        <v>1147</v>
      </c>
      <c r="L494" t="s">
        <v>119</v>
      </c>
      <c r="M494" t="s">
        <v>31</v>
      </c>
      <c r="N494" s="1">
        <v>45146.288888888892</v>
      </c>
      <c r="O494" t="s">
        <v>34</v>
      </c>
      <c r="P494" t="s">
        <v>35</v>
      </c>
      <c r="Q494" t="s">
        <v>36</v>
      </c>
      <c r="R494" s="1">
        <v>45159.375</v>
      </c>
      <c r="S494" s="1">
        <v>45163.729166666664</v>
      </c>
      <c r="T494" t="s">
        <v>37</v>
      </c>
      <c r="U494" t="s">
        <v>38</v>
      </c>
      <c r="V494" s="1">
        <v>45146.288888888892</v>
      </c>
      <c r="W494" t="s">
        <v>1972</v>
      </c>
      <c r="X494" t="s">
        <v>40</v>
      </c>
    </row>
    <row r="495" spans="1:24" x14ac:dyDescent="0.35">
      <c r="A495" t="s">
        <v>214</v>
      </c>
      <c r="B495" t="s">
        <v>1929</v>
      </c>
      <c r="C495" t="s">
        <v>1973</v>
      </c>
      <c r="D495" t="s">
        <v>27</v>
      </c>
      <c r="G495" t="s">
        <v>1974</v>
      </c>
      <c r="H495" t="s">
        <v>126</v>
      </c>
      <c r="I495" t="s">
        <v>30</v>
      </c>
      <c r="J495" t="s">
        <v>31</v>
      </c>
      <c r="K495" t="s">
        <v>230</v>
      </c>
      <c r="L495" t="s">
        <v>30</v>
      </c>
      <c r="M495" t="s">
        <v>31</v>
      </c>
      <c r="N495" s="1">
        <v>44990.820833333331</v>
      </c>
      <c r="O495" t="s">
        <v>34</v>
      </c>
      <c r="P495" t="s">
        <v>35</v>
      </c>
      <c r="Q495" t="s">
        <v>36</v>
      </c>
      <c r="R495" s="1">
        <v>45159.375</v>
      </c>
      <c r="S495" s="1">
        <v>45163.729166666664</v>
      </c>
      <c r="T495" t="s">
        <v>37</v>
      </c>
      <c r="U495" t="s">
        <v>38</v>
      </c>
      <c r="V495" s="1">
        <v>45124.612500000003</v>
      </c>
      <c r="W495" t="s">
        <v>39</v>
      </c>
      <c r="X495" t="s">
        <v>40</v>
      </c>
    </row>
    <row r="496" spans="1:24" x14ac:dyDescent="0.35">
      <c r="A496" t="s">
        <v>41</v>
      </c>
      <c r="B496" t="s">
        <v>1929</v>
      </c>
      <c r="C496" t="s">
        <v>1975</v>
      </c>
      <c r="D496" t="s">
        <v>27</v>
      </c>
      <c r="F496">
        <f>86-20-82389062</f>
        <v>-82388996</v>
      </c>
      <c r="G496" t="s">
        <v>1976</v>
      </c>
      <c r="H496" t="s">
        <v>1293</v>
      </c>
      <c r="I496" t="s">
        <v>119</v>
      </c>
      <c r="J496" t="s">
        <v>31</v>
      </c>
      <c r="K496" t="s">
        <v>1293</v>
      </c>
      <c r="L496" t="s">
        <v>119</v>
      </c>
      <c r="M496" t="s">
        <v>31</v>
      </c>
      <c r="N496" s="1">
        <v>45151.495833333334</v>
      </c>
      <c r="O496" t="s">
        <v>34</v>
      </c>
      <c r="P496" t="s">
        <v>35</v>
      </c>
      <c r="Q496" t="s">
        <v>36</v>
      </c>
      <c r="R496" s="1">
        <v>45159.375</v>
      </c>
      <c r="S496" s="1">
        <v>45163.729166666664</v>
      </c>
      <c r="T496" t="s">
        <v>37</v>
      </c>
      <c r="U496" t="s">
        <v>38</v>
      </c>
      <c r="V496" s="1">
        <v>45151.495833333334</v>
      </c>
      <c r="W496" t="s">
        <v>1977</v>
      </c>
      <c r="X496" t="s">
        <v>40</v>
      </c>
    </row>
    <row r="497" spans="1:24" x14ac:dyDescent="0.35">
      <c r="A497" t="s">
        <v>24</v>
      </c>
      <c r="B497" t="s">
        <v>1978</v>
      </c>
      <c r="C497" t="s">
        <v>1979</v>
      </c>
      <c r="D497" t="s">
        <v>27</v>
      </c>
      <c r="G497" t="s">
        <v>1980</v>
      </c>
      <c r="H497" t="s">
        <v>449</v>
      </c>
      <c r="I497" t="s">
        <v>119</v>
      </c>
      <c r="J497" t="s">
        <v>31</v>
      </c>
      <c r="K497" t="s">
        <v>449</v>
      </c>
      <c r="L497" t="s">
        <v>119</v>
      </c>
      <c r="M497" t="s">
        <v>31</v>
      </c>
      <c r="N497" s="1">
        <v>45149.315972222219</v>
      </c>
      <c r="O497" t="s">
        <v>34</v>
      </c>
      <c r="P497" t="s">
        <v>35</v>
      </c>
      <c r="Q497" t="s">
        <v>36</v>
      </c>
      <c r="R497" s="1">
        <v>45159.375</v>
      </c>
      <c r="S497" s="1">
        <v>45163.729166666664</v>
      </c>
      <c r="T497" t="s">
        <v>37</v>
      </c>
      <c r="U497" t="s">
        <v>38</v>
      </c>
      <c r="V497" s="1">
        <v>45149.315972222219</v>
      </c>
      <c r="W497" t="s">
        <v>1981</v>
      </c>
      <c r="X497" t="s">
        <v>40</v>
      </c>
    </row>
    <row r="498" spans="1:24" x14ac:dyDescent="0.35">
      <c r="A498" t="s">
        <v>41</v>
      </c>
      <c r="B498" t="s">
        <v>1982</v>
      </c>
      <c r="C498" t="s">
        <v>1365</v>
      </c>
      <c r="D498" t="s">
        <v>27</v>
      </c>
      <c r="F498">
        <v>18587366124</v>
      </c>
      <c r="G498" t="s">
        <v>1983</v>
      </c>
      <c r="H498" t="s">
        <v>608</v>
      </c>
      <c r="I498" t="s">
        <v>30</v>
      </c>
      <c r="J498" t="s">
        <v>31</v>
      </c>
      <c r="K498" t="s">
        <v>608</v>
      </c>
      <c r="L498" t="s">
        <v>30</v>
      </c>
      <c r="M498" t="s">
        <v>31</v>
      </c>
      <c r="N498" s="1">
        <v>45142.820833333331</v>
      </c>
      <c r="O498" t="s">
        <v>34</v>
      </c>
      <c r="P498" t="s">
        <v>35</v>
      </c>
      <c r="Q498" t="s">
        <v>36</v>
      </c>
      <c r="R498" s="1">
        <v>45159.375</v>
      </c>
      <c r="S498" s="1">
        <v>45163.729166666664</v>
      </c>
      <c r="T498" t="s">
        <v>37</v>
      </c>
      <c r="U498" t="s">
        <v>38</v>
      </c>
      <c r="V498" s="1">
        <v>45142.820833333331</v>
      </c>
      <c r="W498" t="s">
        <v>1984</v>
      </c>
      <c r="X498" t="s">
        <v>40</v>
      </c>
    </row>
    <row r="499" spans="1:24" x14ac:dyDescent="0.35">
      <c r="A499" t="s">
        <v>41</v>
      </c>
      <c r="B499" t="s">
        <v>1985</v>
      </c>
      <c r="C499" t="s">
        <v>1986</v>
      </c>
      <c r="D499" t="s">
        <v>27</v>
      </c>
      <c r="F499" t="s">
        <v>1987</v>
      </c>
      <c r="G499" t="s">
        <v>1988</v>
      </c>
      <c r="H499" t="s">
        <v>1989</v>
      </c>
      <c r="I499" t="s">
        <v>30</v>
      </c>
      <c r="J499" t="s">
        <v>31</v>
      </c>
      <c r="K499" t="s">
        <v>1989</v>
      </c>
      <c r="L499" t="s">
        <v>30</v>
      </c>
      <c r="M499" t="s">
        <v>31</v>
      </c>
      <c r="N499" s="1">
        <v>44994.590277777781</v>
      </c>
      <c r="O499" t="s">
        <v>34</v>
      </c>
      <c r="P499" t="s">
        <v>35</v>
      </c>
      <c r="Q499" t="s">
        <v>36</v>
      </c>
      <c r="R499" s="1">
        <v>45159.375</v>
      </c>
      <c r="S499" s="1">
        <v>45163.729166666664</v>
      </c>
      <c r="T499" t="s">
        <v>37</v>
      </c>
      <c r="U499" t="s">
        <v>38</v>
      </c>
      <c r="V499" s="1">
        <v>45124.612500000003</v>
      </c>
      <c r="W499" t="s">
        <v>39</v>
      </c>
      <c r="X499" t="s">
        <v>40</v>
      </c>
    </row>
    <row r="500" spans="1:24" x14ac:dyDescent="0.35">
      <c r="A500" t="s">
        <v>214</v>
      </c>
      <c r="B500" t="s">
        <v>1990</v>
      </c>
      <c r="C500" t="s">
        <v>777</v>
      </c>
      <c r="D500" t="s">
        <v>27</v>
      </c>
      <c r="G500" t="s">
        <v>1991</v>
      </c>
      <c r="H500" t="s">
        <v>292</v>
      </c>
      <c r="I500" t="s">
        <v>119</v>
      </c>
      <c r="J500" t="s">
        <v>31</v>
      </c>
      <c r="K500" t="s">
        <v>1992</v>
      </c>
      <c r="L500" t="s">
        <v>30</v>
      </c>
      <c r="M500" t="s">
        <v>31</v>
      </c>
      <c r="N500" s="1">
        <v>45141.070138888892</v>
      </c>
      <c r="O500" t="s">
        <v>34</v>
      </c>
      <c r="P500" t="s">
        <v>35</v>
      </c>
      <c r="Q500" t="s">
        <v>36</v>
      </c>
      <c r="R500" s="1">
        <v>45159.375</v>
      </c>
      <c r="S500" s="1">
        <v>45163.729166666664</v>
      </c>
      <c r="T500" t="s">
        <v>37</v>
      </c>
      <c r="U500" t="s">
        <v>38</v>
      </c>
      <c r="V500" s="1">
        <v>45141.070138888892</v>
      </c>
      <c r="W500" t="s">
        <v>1993</v>
      </c>
      <c r="X500" t="s">
        <v>40</v>
      </c>
    </row>
    <row r="501" spans="1:24" x14ac:dyDescent="0.35">
      <c r="A501" t="s">
        <v>41</v>
      </c>
      <c r="B501" t="s">
        <v>1994</v>
      </c>
      <c r="C501" t="s">
        <v>1995</v>
      </c>
      <c r="D501" t="s">
        <v>27</v>
      </c>
      <c r="G501" t="s">
        <v>1996</v>
      </c>
      <c r="H501" t="s">
        <v>917</v>
      </c>
      <c r="I501" t="s">
        <v>30</v>
      </c>
      <c r="J501" t="s">
        <v>31</v>
      </c>
      <c r="K501" t="s">
        <v>917</v>
      </c>
      <c r="L501" t="s">
        <v>30</v>
      </c>
      <c r="M501" t="s">
        <v>31</v>
      </c>
      <c r="N501" s="1">
        <v>45102.143055555556</v>
      </c>
      <c r="O501" t="s">
        <v>34</v>
      </c>
      <c r="P501" t="s">
        <v>35</v>
      </c>
      <c r="Q501" t="s">
        <v>36</v>
      </c>
      <c r="R501" s="1">
        <v>45159.375</v>
      </c>
      <c r="S501" s="1">
        <v>45163.729166666664</v>
      </c>
      <c r="T501" t="s">
        <v>37</v>
      </c>
      <c r="U501" t="s">
        <v>38</v>
      </c>
      <c r="V501" s="1">
        <v>45124.612500000003</v>
      </c>
      <c r="W501" t="s">
        <v>39</v>
      </c>
      <c r="X501" t="s">
        <v>40</v>
      </c>
    </row>
    <row r="502" spans="1:24" x14ac:dyDescent="0.35">
      <c r="A502" t="s">
        <v>24</v>
      </c>
      <c r="B502" t="s">
        <v>1994</v>
      </c>
      <c r="C502" t="s">
        <v>1997</v>
      </c>
      <c r="D502" t="s">
        <v>27</v>
      </c>
      <c r="F502" t="s">
        <v>44</v>
      </c>
      <c r="G502" t="s">
        <v>1998</v>
      </c>
      <c r="H502" t="s">
        <v>662</v>
      </c>
      <c r="I502" t="s">
        <v>119</v>
      </c>
      <c r="J502" t="s">
        <v>31</v>
      </c>
      <c r="K502" t="s">
        <v>1999</v>
      </c>
      <c r="L502" t="s">
        <v>119</v>
      </c>
      <c r="M502" t="s">
        <v>31</v>
      </c>
      <c r="N502" s="1">
        <v>45118.137499999997</v>
      </c>
      <c r="O502" t="s">
        <v>34</v>
      </c>
      <c r="P502" t="s">
        <v>35</v>
      </c>
      <c r="Q502" t="s">
        <v>36</v>
      </c>
      <c r="R502" s="1">
        <v>45159.375</v>
      </c>
      <c r="S502" s="1">
        <v>45163.729166666664</v>
      </c>
      <c r="T502" t="s">
        <v>37</v>
      </c>
      <c r="U502" t="s">
        <v>38</v>
      </c>
      <c r="V502" s="1">
        <v>45124.612500000003</v>
      </c>
      <c r="W502" t="s">
        <v>39</v>
      </c>
      <c r="X502" t="s">
        <v>40</v>
      </c>
    </row>
    <row r="503" spans="1:24" x14ac:dyDescent="0.35">
      <c r="A503" t="s">
        <v>253</v>
      </c>
      <c r="B503" t="s">
        <v>2000</v>
      </c>
      <c r="C503" t="s">
        <v>2001</v>
      </c>
      <c r="D503" t="s">
        <v>27</v>
      </c>
      <c r="G503" t="s">
        <v>2002</v>
      </c>
      <c r="H503" t="s">
        <v>2003</v>
      </c>
      <c r="I503" t="s">
        <v>119</v>
      </c>
      <c r="J503" t="s">
        <v>31</v>
      </c>
      <c r="K503" t="s">
        <v>2003</v>
      </c>
      <c r="L503" t="s">
        <v>119</v>
      </c>
      <c r="M503" t="s">
        <v>31</v>
      </c>
      <c r="N503" s="1">
        <v>45145.058333333334</v>
      </c>
      <c r="O503" t="s">
        <v>34</v>
      </c>
      <c r="P503" t="s">
        <v>35</v>
      </c>
      <c r="Q503" t="s">
        <v>36</v>
      </c>
      <c r="R503" s="1">
        <v>45159.375</v>
      </c>
      <c r="S503" s="1">
        <v>45163.729166666664</v>
      </c>
      <c r="T503" t="s">
        <v>37</v>
      </c>
      <c r="U503" t="s">
        <v>38</v>
      </c>
      <c r="V503" s="1">
        <v>45145.058333333334</v>
      </c>
      <c r="W503" t="s">
        <v>2004</v>
      </c>
      <c r="X503" t="s">
        <v>40</v>
      </c>
    </row>
    <row r="504" spans="1:24" x14ac:dyDescent="0.35">
      <c r="A504" t="s">
        <v>253</v>
      </c>
      <c r="B504" t="s">
        <v>2000</v>
      </c>
      <c r="C504" t="s">
        <v>2005</v>
      </c>
      <c r="D504" t="s">
        <v>27</v>
      </c>
      <c r="G504" t="s">
        <v>2006</v>
      </c>
      <c r="H504" t="s">
        <v>683</v>
      </c>
      <c r="I504" t="s">
        <v>119</v>
      </c>
      <c r="J504" t="s">
        <v>31</v>
      </c>
      <c r="K504" t="s">
        <v>365</v>
      </c>
      <c r="L504" t="s">
        <v>48</v>
      </c>
      <c r="M504" t="s">
        <v>31</v>
      </c>
      <c r="N504" s="1">
        <v>45149.095138888886</v>
      </c>
      <c r="O504" t="s">
        <v>34</v>
      </c>
      <c r="P504" t="s">
        <v>35</v>
      </c>
      <c r="Q504" t="s">
        <v>36</v>
      </c>
      <c r="R504" s="1">
        <v>45159.375</v>
      </c>
      <c r="S504" s="1">
        <v>45163.729166666664</v>
      </c>
      <c r="T504" t="s">
        <v>37</v>
      </c>
      <c r="U504" t="s">
        <v>38</v>
      </c>
      <c r="V504" s="1">
        <v>45149.095138888886</v>
      </c>
      <c r="W504" t="s">
        <v>2007</v>
      </c>
      <c r="X504" t="s">
        <v>40</v>
      </c>
    </row>
    <row r="505" spans="1:24" x14ac:dyDescent="0.35">
      <c r="A505" t="s">
        <v>41</v>
      </c>
      <c r="B505" t="s">
        <v>1994</v>
      </c>
      <c r="C505" t="s">
        <v>2008</v>
      </c>
      <c r="D505" t="s">
        <v>27</v>
      </c>
      <c r="G505" t="s">
        <v>2009</v>
      </c>
      <c r="H505" t="s">
        <v>1602</v>
      </c>
      <c r="I505" t="s">
        <v>30</v>
      </c>
      <c r="J505" t="s">
        <v>31</v>
      </c>
      <c r="K505" t="s">
        <v>2010</v>
      </c>
      <c r="L505" t="s">
        <v>119</v>
      </c>
      <c r="M505" t="s">
        <v>31</v>
      </c>
      <c r="N505" s="1">
        <v>45140.977777777778</v>
      </c>
      <c r="O505" t="s">
        <v>34</v>
      </c>
      <c r="P505" t="s">
        <v>35</v>
      </c>
      <c r="Q505" t="s">
        <v>36</v>
      </c>
      <c r="R505" s="1">
        <v>45159.375</v>
      </c>
      <c r="S505" s="1">
        <v>45163.729166666664</v>
      </c>
      <c r="T505" t="s">
        <v>37</v>
      </c>
      <c r="U505" t="s">
        <v>38</v>
      </c>
      <c r="V505" s="1">
        <v>45140.977777777778</v>
      </c>
      <c r="W505" t="s">
        <v>2011</v>
      </c>
      <c r="X505" t="s">
        <v>40</v>
      </c>
    </row>
    <row r="506" spans="1:24" x14ac:dyDescent="0.35">
      <c r="A506" t="s">
        <v>24</v>
      </c>
      <c r="B506" t="s">
        <v>2012</v>
      </c>
      <c r="C506" t="s">
        <v>2013</v>
      </c>
      <c r="D506" t="s">
        <v>27</v>
      </c>
      <c r="F506" t="s">
        <v>2014</v>
      </c>
      <c r="G506" t="s">
        <v>2015</v>
      </c>
      <c r="H506" t="s">
        <v>376</v>
      </c>
      <c r="I506" t="s">
        <v>53</v>
      </c>
      <c r="J506" t="s">
        <v>31</v>
      </c>
      <c r="K506" t="s">
        <v>376</v>
      </c>
      <c r="L506" t="s">
        <v>53</v>
      </c>
      <c r="M506" t="s">
        <v>31</v>
      </c>
      <c r="N506" s="1">
        <v>45145.693749999999</v>
      </c>
      <c r="O506" t="s">
        <v>34</v>
      </c>
      <c r="P506" t="s">
        <v>35</v>
      </c>
      <c r="Q506" t="s">
        <v>36</v>
      </c>
      <c r="R506" s="1">
        <v>45159.375</v>
      </c>
      <c r="S506" s="1">
        <v>45163.729166666664</v>
      </c>
      <c r="T506" t="s">
        <v>37</v>
      </c>
      <c r="U506" t="s">
        <v>38</v>
      </c>
      <c r="V506" s="1">
        <v>45145.693749999999</v>
      </c>
      <c r="W506" t="s">
        <v>2016</v>
      </c>
      <c r="X506" t="s">
        <v>40</v>
      </c>
    </row>
    <row r="507" spans="1:24" x14ac:dyDescent="0.35">
      <c r="A507" t="s">
        <v>214</v>
      </c>
      <c r="B507" t="s">
        <v>2017</v>
      </c>
      <c r="C507" t="s">
        <v>2018</v>
      </c>
      <c r="D507" t="s">
        <v>27</v>
      </c>
      <c r="G507" t="s">
        <v>2019</v>
      </c>
      <c r="H507" t="s">
        <v>218</v>
      </c>
      <c r="I507" t="s">
        <v>119</v>
      </c>
      <c r="J507" t="s">
        <v>31</v>
      </c>
      <c r="K507" t="s">
        <v>219</v>
      </c>
      <c r="L507" t="s">
        <v>119</v>
      </c>
      <c r="M507" t="s">
        <v>31</v>
      </c>
      <c r="N507" s="1">
        <v>45149.625</v>
      </c>
      <c r="O507" t="s">
        <v>34</v>
      </c>
      <c r="P507" t="s">
        <v>35</v>
      </c>
      <c r="Q507" t="s">
        <v>36</v>
      </c>
      <c r="R507" s="1">
        <v>45159.375</v>
      </c>
      <c r="S507" s="1">
        <v>45163.729166666664</v>
      </c>
      <c r="T507" t="s">
        <v>37</v>
      </c>
      <c r="U507" t="s">
        <v>38</v>
      </c>
      <c r="V507" s="1">
        <v>45149.625</v>
      </c>
      <c r="W507" t="s">
        <v>2020</v>
      </c>
      <c r="X507" t="s">
        <v>40</v>
      </c>
    </row>
    <row r="508" spans="1:24" x14ac:dyDescent="0.35">
      <c r="A508" t="s">
        <v>41</v>
      </c>
      <c r="B508" t="s">
        <v>2021</v>
      </c>
      <c r="C508" t="s">
        <v>2022</v>
      </c>
      <c r="D508" t="s">
        <v>27</v>
      </c>
      <c r="G508" t="s">
        <v>2023</v>
      </c>
      <c r="H508" t="s">
        <v>197</v>
      </c>
      <c r="I508" t="s">
        <v>119</v>
      </c>
      <c r="J508" t="s">
        <v>31</v>
      </c>
      <c r="K508" t="s">
        <v>273</v>
      </c>
      <c r="L508" t="s">
        <v>119</v>
      </c>
      <c r="M508" t="s">
        <v>31</v>
      </c>
      <c r="N508" s="1">
        <v>45147.064583333333</v>
      </c>
      <c r="O508" t="s">
        <v>34</v>
      </c>
      <c r="P508" t="s">
        <v>35</v>
      </c>
      <c r="Q508" t="s">
        <v>36</v>
      </c>
      <c r="R508" s="1">
        <v>45159.375</v>
      </c>
      <c r="S508" s="1">
        <v>45163.729166666664</v>
      </c>
      <c r="T508" t="s">
        <v>37</v>
      </c>
      <c r="U508" t="s">
        <v>38</v>
      </c>
      <c r="V508" s="1">
        <v>45147.064583333333</v>
      </c>
      <c r="W508" t="s">
        <v>2024</v>
      </c>
      <c r="X508" t="s">
        <v>40</v>
      </c>
    </row>
    <row r="509" spans="1:24" x14ac:dyDescent="0.35">
      <c r="A509" t="s">
        <v>41</v>
      </c>
      <c r="B509" t="s">
        <v>2025</v>
      </c>
      <c r="C509" t="s">
        <v>2026</v>
      </c>
      <c r="D509" t="s">
        <v>27</v>
      </c>
      <c r="G509" t="s">
        <v>2027</v>
      </c>
      <c r="H509" t="s">
        <v>2028</v>
      </c>
      <c r="I509" t="s">
        <v>30</v>
      </c>
      <c r="J509" t="s">
        <v>31</v>
      </c>
      <c r="K509" t="s">
        <v>317</v>
      </c>
      <c r="L509" t="s">
        <v>53</v>
      </c>
      <c r="M509" t="s">
        <v>31</v>
      </c>
      <c r="N509" s="1">
        <v>45149.682638888888</v>
      </c>
      <c r="O509" t="s">
        <v>34</v>
      </c>
      <c r="P509" t="s">
        <v>35</v>
      </c>
      <c r="Q509" t="s">
        <v>36</v>
      </c>
      <c r="R509" s="1">
        <v>45159.375</v>
      </c>
      <c r="S509" s="1">
        <v>45163.729166666664</v>
      </c>
      <c r="T509" t="s">
        <v>37</v>
      </c>
      <c r="U509" t="s">
        <v>38</v>
      </c>
      <c r="V509" s="1">
        <v>45149.682638888888</v>
      </c>
      <c r="W509" t="s">
        <v>2029</v>
      </c>
      <c r="X509" t="s">
        <v>40</v>
      </c>
    </row>
    <row r="510" spans="1:24" x14ac:dyDescent="0.35">
      <c r="A510" t="s">
        <v>214</v>
      </c>
      <c r="B510" t="s">
        <v>2030</v>
      </c>
      <c r="C510" t="s">
        <v>2031</v>
      </c>
      <c r="D510" t="s">
        <v>27</v>
      </c>
      <c r="G510" t="s">
        <v>2032</v>
      </c>
      <c r="H510" t="s">
        <v>1134</v>
      </c>
      <c r="I510" t="s">
        <v>119</v>
      </c>
      <c r="J510" t="s">
        <v>31</v>
      </c>
      <c r="K510" t="s">
        <v>2033</v>
      </c>
      <c r="L510" t="s">
        <v>119</v>
      </c>
      <c r="M510" t="s">
        <v>31</v>
      </c>
      <c r="N510" s="1">
        <v>45141.030555555553</v>
      </c>
      <c r="O510" t="s">
        <v>34</v>
      </c>
      <c r="P510" t="s">
        <v>35</v>
      </c>
      <c r="Q510" t="s">
        <v>36</v>
      </c>
      <c r="R510" s="1">
        <v>45159.375</v>
      </c>
      <c r="S510" s="1">
        <v>45163.729166666664</v>
      </c>
      <c r="T510" t="s">
        <v>37</v>
      </c>
      <c r="U510" t="s">
        <v>38</v>
      </c>
      <c r="V510" s="1">
        <v>45141.030555555553</v>
      </c>
      <c r="W510" t="s">
        <v>2034</v>
      </c>
      <c r="X510" t="s">
        <v>40</v>
      </c>
    </row>
    <row r="511" spans="1:24" x14ac:dyDescent="0.35">
      <c r="A511" t="s">
        <v>41</v>
      </c>
      <c r="B511" t="s">
        <v>2030</v>
      </c>
      <c r="C511" t="s">
        <v>246</v>
      </c>
      <c r="D511" t="s">
        <v>27</v>
      </c>
      <c r="G511" t="s">
        <v>2035</v>
      </c>
      <c r="H511" t="s">
        <v>285</v>
      </c>
      <c r="I511" t="s">
        <v>119</v>
      </c>
      <c r="J511" t="s">
        <v>31</v>
      </c>
      <c r="K511" t="s">
        <v>1787</v>
      </c>
      <c r="L511" t="s">
        <v>119</v>
      </c>
      <c r="M511" t="s">
        <v>31</v>
      </c>
      <c r="N511" s="1">
        <v>45127.652083333334</v>
      </c>
      <c r="O511" t="s">
        <v>34</v>
      </c>
      <c r="P511" t="s">
        <v>35</v>
      </c>
      <c r="Q511" t="s">
        <v>36</v>
      </c>
      <c r="R511" s="1">
        <v>45159.375</v>
      </c>
      <c r="S511" s="1">
        <v>45163.729166666664</v>
      </c>
      <c r="T511" t="s">
        <v>37</v>
      </c>
      <c r="U511" t="s">
        <v>38</v>
      </c>
      <c r="V511" s="1">
        <v>45127.652083333334</v>
      </c>
      <c r="W511" t="s">
        <v>2036</v>
      </c>
      <c r="X511" t="s">
        <v>40</v>
      </c>
    </row>
    <row r="512" spans="1:24" x14ac:dyDescent="0.35">
      <c r="A512" t="s">
        <v>24</v>
      </c>
      <c r="B512" t="s">
        <v>2030</v>
      </c>
      <c r="C512" t="s">
        <v>919</v>
      </c>
      <c r="D512" t="s">
        <v>27</v>
      </c>
      <c r="G512" t="s">
        <v>2037</v>
      </c>
      <c r="H512" t="s">
        <v>2038</v>
      </c>
      <c r="I512" t="s">
        <v>119</v>
      </c>
      <c r="J512" t="s">
        <v>31</v>
      </c>
      <c r="K512" t="s">
        <v>2038</v>
      </c>
      <c r="L512" t="s">
        <v>119</v>
      </c>
      <c r="M512" t="s">
        <v>31</v>
      </c>
      <c r="N512" s="1">
        <v>45133.289583333331</v>
      </c>
      <c r="O512" t="s">
        <v>34</v>
      </c>
      <c r="P512" t="s">
        <v>35</v>
      </c>
      <c r="Q512" t="s">
        <v>36</v>
      </c>
      <c r="R512" s="1">
        <v>45159.375</v>
      </c>
      <c r="S512" s="1">
        <v>45163.729166666664</v>
      </c>
      <c r="T512" t="s">
        <v>37</v>
      </c>
      <c r="U512" t="s">
        <v>38</v>
      </c>
      <c r="V512" s="1">
        <v>45133.289583333331</v>
      </c>
      <c r="W512" t="s">
        <v>2039</v>
      </c>
      <c r="X512" t="s">
        <v>40</v>
      </c>
    </row>
    <row r="513" spans="1:24" x14ac:dyDescent="0.35">
      <c r="A513" t="s">
        <v>24</v>
      </c>
      <c r="B513" t="s">
        <v>2030</v>
      </c>
      <c r="C513" t="s">
        <v>2040</v>
      </c>
      <c r="D513" t="s">
        <v>27</v>
      </c>
      <c r="G513" t="s">
        <v>2041</v>
      </c>
      <c r="H513" t="s">
        <v>662</v>
      </c>
      <c r="I513" t="s">
        <v>119</v>
      </c>
      <c r="J513" t="s">
        <v>31</v>
      </c>
      <c r="K513" t="s">
        <v>1214</v>
      </c>
      <c r="L513" t="s">
        <v>119</v>
      </c>
      <c r="M513" t="s">
        <v>31</v>
      </c>
      <c r="N513" s="1">
        <v>45118.133333333331</v>
      </c>
      <c r="O513" t="s">
        <v>34</v>
      </c>
      <c r="P513" t="s">
        <v>35</v>
      </c>
      <c r="Q513" t="s">
        <v>36</v>
      </c>
      <c r="R513" s="1">
        <v>45159.375</v>
      </c>
      <c r="S513" s="1">
        <v>45163.729166666664</v>
      </c>
      <c r="T513" t="s">
        <v>37</v>
      </c>
      <c r="U513" t="s">
        <v>38</v>
      </c>
      <c r="V513" s="1">
        <v>45124.612500000003</v>
      </c>
      <c r="W513" t="s">
        <v>39</v>
      </c>
      <c r="X513" t="s">
        <v>40</v>
      </c>
    </row>
    <row r="514" spans="1:24" x14ac:dyDescent="0.35">
      <c r="A514" t="s">
        <v>41</v>
      </c>
      <c r="B514" t="s">
        <v>2030</v>
      </c>
      <c r="C514" t="s">
        <v>2042</v>
      </c>
      <c r="D514" t="s">
        <v>27</v>
      </c>
      <c r="G514" t="s">
        <v>2043</v>
      </c>
      <c r="H514" t="s">
        <v>2044</v>
      </c>
      <c r="I514" t="s">
        <v>119</v>
      </c>
      <c r="J514" t="s">
        <v>31</v>
      </c>
      <c r="K514" t="s">
        <v>2044</v>
      </c>
      <c r="L514" t="s">
        <v>119</v>
      </c>
      <c r="M514" t="s">
        <v>31</v>
      </c>
      <c r="N514" s="1">
        <v>45075.290277777778</v>
      </c>
      <c r="O514" t="s">
        <v>34</v>
      </c>
      <c r="P514" t="s">
        <v>35</v>
      </c>
      <c r="Q514" t="s">
        <v>36</v>
      </c>
      <c r="R514" s="1">
        <v>45159.375</v>
      </c>
      <c r="S514" s="1">
        <v>45163.729166666664</v>
      </c>
      <c r="T514" t="s">
        <v>37</v>
      </c>
      <c r="U514" t="s">
        <v>38</v>
      </c>
      <c r="V514" s="1">
        <v>45124.612500000003</v>
      </c>
      <c r="W514" t="s">
        <v>39</v>
      </c>
      <c r="X514" t="s">
        <v>40</v>
      </c>
    </row>
    <row r="515" spans="1:24" x14ac:dyDescent="0.35">
      <c r="A515" t="s">
        <v>41</v>
      </c>
      <c r="B515" t="s">
        <v>2030</v>
      </c>
      <c r="C515" t="s">
        <v>2045</v>
      </c>
      <c r="D515" t="s">
        <v>27</v>
      </c>
      <c r="G515" t="s">
        <v>2046</v>
      </c>
      <c r="H515" t="s">
        <v>1104</v>
      </c>
      <c r="I515" t="s">
        <v>119</v>
      </c>
      <c r="J515" t="s">
        <v>31</v>
      </c>
      <c r="K515" t="s">
        <v>1104</v>
      </c>
      <c r="L515" t="s">
        <v>119</v>
      </c>
      <c r="M515" t="s">
        <v>31</v>
      </c>
      <c r="N515" s="1">
        <v>45152.143750000003</v>
      </c>
      <c r="O515" t="s">
        <v>34</v>
      </c>
      <c r="P515" t="s">
        <v>35</v>
      </c>
      <c r="Q515" t="s">
        <v>36</v>
      </c>
      <c r="R515" s="1">
        <v>45159.375</v>
      </c>
      <c r="S515" s="1">
        <v>45163.729166666664</v>
      </c>
      <c r="T515" t="s">
        <v>37</v>
      </c>
      <c r="U515" t="s">
        <v>38</v>
      </c>
      <c r="V515" s="1">
        <v>45152.143750000003</v>
      </c>
      <c r="W515" t="s">
        <v>2047</v>
      </c>
      <c r="X515" t="s">
        <v>40</v>
      </c>
    </row>
    <row r="516" spans="1:24" x14ac:dyDescent="0.35">
      <c r="A516" t="s">
        <v>253</v>
      </c>
      <c r="B516" t="s">
        <v>1968</v>
      </c>
      <c r="C516" t="s">
        <v>2048</v>
      </c>
      <c r="D516" t="s">
        <v>27</v>
      </c>
      <c r="G516" t="s">
        <v>2049</v>
      </c>
      <c r="H516" t="s">
        <v>678</v>
      </c>
      <c r="I516" t="s">
        <v>30</v>
      </c>
      <c r="J516" t="s">
        <v>31</v>
      </c>
      <c r="K516" t="s">
        <v>2050</v>
      </c>
      <c r="L516" t="s">
        <v>119</v>
      </c>
      <c r="M516" t="s">
        <v>31</v>
      </c>
      <c r="N516" s="1">
        <v>45149.069444444445</v>
      </c>
      <c r="O516" t="s">
        <v>34</v>
      </c>
      <c r="P516" t="s">
        <v>35</v>
      </c>
      <c r="Q516" t="s">
        <v>36</v>
      </c>
      <c r="R516" s="1">
        <v>45159.375</v>
      </c>
      <c r="S516" s="1">
        <v>45163.729166666664</v>
      </c>
      <c r="T516" t="s">
        <v>37</v>
      </c>
      <c r="U516" t="s">
        <v>38</v>
      </c>
      <c r="V516" s="1">
        <v>45149.069444444445</v>
      </c>
      <c r="W516" t="s">
        <v>2051</v>
      </c>
      <c r="X516" t="s">
        <v>40</v>
      </c>
    </row>
    <row r="517" spans="1:24" x14ac:dyDescent="0.35">
      <c r="A517" t="s">
        <v>41</v>
      </c>
      <c r="B517" t="s">
        <v>2052</v>
      </c>
      <c r="C517" t="s">
        <v>2053</v>
      </c>
      <c r="D517" t="s">
        <v>27</v>
      </c>
      <c r="F517" s="2">
        <v>8613951860640</v>
      </c>
      <c r="G517" t="s">
        <v>2054</v>
      </c>
      <c r="H517" t="s">
        <v>799</v>
      </c>
      <c r="I517" t="s">
        <v>119</v>
      </c>
      <c r="J517" t="s">
        <v>31</v>
      </c>
      <c r="K517" t="s">
        <v>799</v>
      </c>
      <c r="L517" t="s">
        <v>119</v>
      </c>
      <c r="M517" t="s">
        <v>31</v>
      </c>
      <c r="N517" s="1">
        <v>45149.286111111112</v>
      </c>
      <c r="O517" t="s">
        <v>34</v>
      </c>
      <c r="P517" t="s">
        <v>35</v>
      </c>
      <c r="Q517" t="s">
        <v>36</v>
      </c>
      <c r="R517" s="1">
        <v>45159.375</v>
      </c>
      <c r="S517" s="1">
        <v>45163.729166666664</v>
      </c>
      <c r="T517" t="s">
        <v>37</v>
      </c>
      <c r="U517" t="s">
        <v>38</v>
      </c>
      <c r="V517" s="1">
        <v>45149.286111111112</v>
      </c>
      <c r="W517" t="s">
        <v>2055</v>
      </c>
      <c r="X517" t="s">
        <v>40</v>
      </c>
    </row>
    <row r="518" spans="1:24" x14ac:dyDescent="0.35">
      <c r="A518" t="s">
        <v>41</v>
      </c>
      <c r="B518" t="s">
        <v>2056</v>
      </c>
      <c r="C518" t="s">
        <v>2057</v>
      </c>
      <c r="D518" t="s">
        <v>27</v>
      </c>
      <c r="F518">
        <v>7035597287</v>
      </c>
      <c r="G518" t="s">
        <v>2058</v>
      </c>
      <c r="H518" t="s">
        <v>1754</v>
      </c>
      <c r="I518" t="s">
        <v>53</v>
      </c>
      <c r="J518" t="s">
        <v>31</v>
      </c>
      <c r="K518" t="s">
        <v>1754</v>
      </c>
      <c r="L518" t="s">
        <v>53</v>
      </c>
      <c r="M518" t="s">
        <v>31</v>
      </c>
      <c r="N518" s="1">
        <v>45120.009722222225</v>
      </c>
      <c r="O518" t="s">
        <v>34</v>
      </c>
      <c r="P518" t="s">
        <v>35</v>
      </c>
      <c r="Q518" t="s">
        <v>36</v>
      </c>
      <c r="R518" s="1">
        <v>45159.375</v>
      </c>
      <c r="S518" s="1">
        <v>45163.729166666664</v>
      </c>
      <c r="T518" t="s">
        <v>37</v>
      </c>
      <c r="U518" t="s">
        <v>38</v>
      </c>
      <c r="V518" s="1">
        <v>45124.612500000003</v>
      </c>
      <c r="W518" t="s">
        <v>39</v>
      </c>
      <c r="X518" t="s">
        <v>40</v>
      </c>
    </row>
    <row r="519" spans="1:24" x14ac:dyDescent="0.35">
      <c r="A519" t="s">
        <v>41</v>
      </c>
      <c r="B519" t="s">
        <v>2059</v>
      </c>
      <c r="C519" t="s">
        <v>2060</v>
      </c>
      <c r="D519" t="s">
        <v>27</v>
      </c>
      <c r="G519" t="s">
        <v>2061</v>
      </c>
      <c r="H519" t="s">
        <v>2062</v>
      </c>
      <c r="I519" t="s">
        <v>47</v>
      </c>
      <c r="J519" t="s">
        <v>31</v>
      </c>
      <c r="K519" t="s">
        <v>2062</v>
      </c>
      <c r="L519" t="s">
        <v>47</v>
      </c>
      <c r="M519" t="s">
        <v>31</v>
      </c>
      <c r="N519" s="1">
        <v>45068.254166666666</v>
      </c>
      <c r="O519" t="s">
        <v>34</v>
      </c>
      <c r="P519" t="s">
        <v>35</v>
      </c>
      <c r="Q519" t="s">
        <v>36</v>
      </c>
      <c r="R519" s="1">
        <v>45159.375</v>
      </c>
      <c r="S519" s="1">
        <v>45163.729166666664</v>
      </c>
      <c r="T519" t="s">
        <v>37</v>
      </c>
      <c r="U519" t="s">
        <v>38</v>
      </c>
      <c r="V519" s="1">
        <v>45124.612500000003</v>
      </c>
      <c r="W519" t="s">
        <v>39</v>
      </c>
      <c r="X519" t="s">
        <v>40</v>
      </c>
    </row>
    <row r="520" spans="1:24" x14ac:dyDescent="0.35">
      <c r="A520" t="s">
        <v>41</v>
      </c>
      <c r="B520" t="s">
        <v>2063</v>
      </c>
      <c r="C520" t="s">
        <v>2064</v>
      </c>
      <c r="D520" t="s">
        <v>27</v>
      </c>
      <c r="F520">
        <f>81-46-296-6651</f>
        <v>-6912</v>
      </c>
      <c r="G520" t="s">
        <v>2065</v>
      </c>
      <c r="H520" t="s">
        <v>2066</v>
      </c>
      <c r="I520" t="s">
        <v>47</v>
      </c>
      <c r="J520" t="s">
        <v>31</v>
      </c>
      <c r="K520" t="s">
        <v>2066</v>
      </c>
      <c r="L520" t="s">
        <v>47</v>
      </c>
      <c r="M520" t="s">
        <v>31</v>
      </c>
      <c r="N520" s="1">
        <v>45079.215277777781</v>
      </c>
      <c r="O520" t="s">
        <v>34</v>
      </c>
      <c r="P520" t="s">
        <v>35</v>
      </c>
      <c r="Q520" t="s">
        <v>36</v>
      </c>
      <c r="R520" s="1">
        <v>45159.375</v>
      </c>
      <c r="S520" s="1">
        <v>45163.729166666664</v>
      </c>
      <c r="T520" t="s">
        <v>37</v>
      </c>
      <c r="U520" t="s">
        <v>38</v>
      </c>
      <c r="V520" s="1">
        <v>45124.612500000003</v>
      </c>
      <c r="W520" t="s">
        <v>39</v>
      </c>
      <c r="X520" t="s">
        <v>40</v>
      </c>
    </row>
    <row r="521" spans="1:24" x14ac:dyDescent="0.35">
      <c r="A521" t="s">
        <v>41</v>
      </c>
      <c r="B521" t="s">
        <v>2067</v>
      </c>
      <c r="C521" t="s">
        <v>2068</v>
      </c>
      <c r="D521" t="s">
        <v>27</v>
      </c>
      <c r="G521" t="s">
        <v>2069</v>
      </c>
      <c r="H521" t="s">
        <v>662</v>
      </c>
      <c r="I521" t="s">
        <v>119</v>
      </c>
      <c r="J521" t="s">
        <v>31</v>
      </c>
      <c r="K521" t="s">
        <v>2070</v>
      </c>
      <c r="L521" t="s">
        <v>30</v>
      </c>
      <c r="M521" t="s">
        <v>31</v>
      </c>
      <c r="N521" s="1">
        <v>45148.031944444447</v>
      </c>
      <c r="O521" t="s">
        <v>34</v>
      </c>
      <c r="P521" t="s">
        <v>35</v>
      </c>
      <c r="Q521" t="s">
        <v>36</v>
      </c>
      <c r="R521" s="1">
        <v>45159.375</v>
      </c>
      <c r="S521" s="1">
        <v>45163.729166666664</v>
      </c>
      <c r="T521" t="s">
        <v>37</v>
      </c>
      <c r="U521" t="s">
        <v>38</v>
      </c>
      <c r="V521" s="1">
        <v>45148.237500000003</v>
      </c>
      <c r="W521" t="s">
        <v>2071</v>
      </c>
      <c r="X521" t="s">
        <v>40</v>
      </c>
    </row>
    <row r="522" spans="1:24" x14ac:dyDescent="0.35">
      <c r="A522" t="s">
        <v>409</v>
      </c>
      <c r="B522" t="s">
        <v>2067</v>
      </c>
      <c r="C522" t="s">
        <v>2072</v>
      </c>
      <c r="D522" t="s">
        <v>27</v>
      </c>
      <c r="G522" t="s">
        <v>2073</v>
      </c>
      <c r="H522" t="s">
        <v>2074</v>
      </c>
      <c r="K522" t="s">
        <v>1251</v>
      </c>
      <c r="L522" t="s">
        <v>119</v>
      </c>
      <c r="M522" t="s">
        <v>31</v>
      </c>
      <c r="N522" s="1">
        <v>45072.098611111112</v>
      </c>
      <c r="O522" t="s">
        <v>34</v>
      </c>
      <c r="P522" t="s">
        <v>35</v>
      </c>
      <c r="Q522" t="s">
        <v>36</v>
      </c>
      <c r="R522" s="1">
        <v>45159.375</v>
      </c>
      <c r="S522" s="1">
        <v>45163.729166666664</v>
      </c>
      <c r="T522" t="s">
        <v>37</v>
      </c>
      <c r="U522" t="s">
        <v>38</v>
      </c>
      <c r="V522" s="1">
        <v>45152.061111111114</v>
      </c>
      <c r="W522" t="s">
        <v>2075</v>
      </c>
      <c r="X522" t="s">
        <v>40</v>
      </c>
    </row>
    <row r="523" spans="1:24" x14ac:dyDescent="0.35">
      <c r="A523" t="s">
        <v>41</v>
      </c>
      <c r="B523" t="s">
        <v>593</v>
      </c>
      <c r="C523" t="s">
        <v>2076</v>
      </c>
      <c r="D523" t="s">
        <v>27</v>
      </c>
      <c r="G523" t="s">
        <v>2077</v>
      </c>
      <c r="H523" t="s">
        <v>149</v>
      </c>
      <c r="I523" t="s">
        <v>30</v>
      </c>
      <c r="J523" t="s">
        <v>31</v>
      </c>
      <c r="K523" t="s">
        <v>765</v>
      </c>
      <c r="L523" t="s">
        <v>119</v>
      </c>
      <c r="M523" t="s">
        <v>31</v>
      </c>
      <c r="N523" s="1">
        <v>45133.344444444447</v>
      </c>
      <c r="O523" t="s">
        <v>80</v>
      </c>
      <c r="P523" t="s">
        <v>35</v>
      </c>
      <c r="Q523" t="s">
        <v>36</v>
      </c>
      <c r="R523" s="1">
        <v>45159.375</v>
      </c>
      <c r="S523" s="1">
        <v>45163.729166666664</v>
      </c>
      <c r="T523" t="s">
        <v>37</v>
      </c>
      <c r="U523" t="s">
        <v>38</v>
      </c>
      <c r="V523" s="1">
        <v>45133.344444444447</v>
      </c>
      <c r="W523" t="s">
        <v>2078</v>
      </c>
      <c r="X523" t="s">
        <v>40</v>
      </c>
    </row>
    <row r="524" spans="1:24" x14ac:dyDescent="0.35">
      <c r="A524" t="s">
        <v>214</v>
      </c>
      <c r="B524" t="s">
        <v>593</v>
      </c>
      <c r="C524" t="s">
        <v>2079</v>
      </c>
      <c r="D524" t="s">
        <v>27</v>
      </c>
      <c r="G524" t="s">
        <v>2080</v>
      </c>
      <c r="H524" t="s">
        <v>917</v>
      </c>
      <c r="I524" t="s">
        <v>30</v>
      </c>
      <c r="J524" t="s">
        <v>31</v>
      </c>
      <c r="K524" t="s">
        <v>2081</v>
      </c>
      <c r="L524" t="s">
        <v>119</v>
      </c>
      <c r="M524" t="s">
        <v>31</v>
      </c>
      <c r="N524" s="1">
        <v>45126.14166666667</v>
      </c>
      <c r="O524" t="s">
        <v>34</v>
      </c>
      <c r="P524" t="s">
        <v>35</v>
      </c>
      <c r="Q524" t="s">
        <v>36</v>
      </c>
      <c r="R524" s="1">
        <v>45159.375</v>
      </c>
      <c r="S524" s="1">
        <v>45163.729166666664</v>
      </c>
      <c r="T524" t="s">
        <v>37</v>
      </c>
      <c r="U524" t="s">
        <v>38</v>
      </c>
      <c r="V524" s="1">
        <v>45126.14166666667</v>
      </c>
      <c r="W524" t="s">
        <v>2082</v>
      </c>
      <c r="X524" t="s">
        <v>40</v>
      </c>
    </row>
    <row r="525" spans="1:24" x14ac:dyDescent="0.35">
      <c r="A525" t="s">
        <v>253</v>
      </c>
      <c r="B525" t="s">
        <v>593</v>
      </c>
      <c r="C525" t="s">
        <v>1275</v>
      </c>
      <c r="D525" t="s">
        <v>27</v>
      </c>
      <c r="G525" t="s">
        <v>2083</v>
      </c>
      <c r="H525" t="s">
        <v>1157</v>
      </c>
      <c r="I525" t="s">
        <v>119</v>
      </c>
      <c r="J525" t="s">
        <v>31</v>
      </c>
      <c r="K525" t="s">
        <v>1157</v>
      </c>
      <c r="L525" t="s">
        <v>119</v>
      </c>
      <c r="M525" t="s">
        <v>31</v>
      </c>
      <c r="N525" s="1">
        <v>45133.261111111111</v>
      </c>
      <c r="O525" t="s">
        <v>34</v>
      </c>
      <c r="P525" t="s">
        <v>35</v>
      </c>
      <c r="Q525" t="s">
        <v>36</v>
      </c>
      <c r="R525" s="1">
        <v>45159.375</v>
      </c>
      <c r="S525" s="1">
        <v>45163.729166666664</v>
      </c>
      <c r="T525" t="s">
        <v>37</v>
      </c>
      <c r="U525" t="s">
        <v>38</v>
      </c>
      <c r="V525" s="1">
        <v>45133.261111111111</v>
      </c>
      <c r="W525" t="s">
        <v>2084</v>
      </c>
      <c r="X525" t="s">
        <v>40</v>
      </c>
    </row>
    <row r="526" spans="1:24" x14ac:dyDescent="0.35">
      <c r="A526" t="s">
        <v>24</v>
      </c>
      <c r="B526" t="s">
        <v>593</v>
      </c>
      <c r="C526" t="s">
        <v>1443</v>
      </c>
      <c r="D526" t="s">
        <v>27</v>
      </c>
      <c r="F526" s="2">
        <v>8613911292254</v>
      </c>
      <c r="G526" t="s">
        <v>2085</v>
      </c>
      <c r="H526" t="s">
        <v>197</v>
      </c>
      <c r="I526" t="s">
        <v>119</v>
      </c>
      <c r="J526" t="s">
        <v>31</v>
      </c>
      <c r="K526" t="s">
        <v>197</v>
      </c>
      <c r="L526" t="s">
        <v>119</v>
      </c>
      <c r="M526" t="s">
        <v>31</v>
      </c>
      <c r="N526" s="1">
        <v>45146.384722222225</v>
      </c>
      <c r="O526" t="s">
        <v>34</v>
      </c>
      <c r="P526" t="s">
        <v>35</v>
      </c>
      <c r="Q526" t="s">
        <v>36</v>
      </c>
      <c r="R526" s="1">
        <v>45159.375</v>
      </c>
      <c r="S526" s="1">
        <v>45163.729166666664</v>
      </c>
      <c r="T526" t="s">
        <v>37</v>
      </c>
      <c r="U526" t="s">
        <v>38</v>
      </c>
      <c r="V526" s="1">
        <v>45146.384722222225</v>
      </c>
      <c r="W526" t="s">
        <v>2086</v>
      </c>
      <c r="X526" t="s">
        <v>40</v>
      </c>
    </row>
    <row r="527" spans="1:24" x14ac:dyDescent="0.35">
      <c r="A527" t="s">
        <v>41</v>
      </c>
      <c r="B527" t="s">
        <v>593</v>
      </c>
      <c r="C527" t="s">
        <v>2087</v>
      </c>
      <c r="D527" t="s">
        <v>27</v>
      </c>
      <c r="G527" t="s">
        <v>2088</v>
      </c>
      <c r="H527" t="s">
        <v>1790</v>
      </c>
      <c r="I527" t="s">
        <v>119</v>
      </c>
      <c r="J527" t="s">
        <v>31</v>
      </c>
      <c r="K527" t="s">
        <v>1790</v>
      </c>
      <c r="L527" t="s">
        <v>119</v>
      </c>
      <c r="M527" t="s">
        <v>31</v>
      </c>
      <c r="N527" s="1">
        <v>45058.052083333336</v>
      </c>
      <c r="O527" t="s">
        <v>34</v>
      </c>
      <c r="P527" t="s">
        <v>35</v>
      </c>
      <c r="Q527" t="s">
        <v>36</v>
      </c>
      <c r="R527" s="1">
        <v>45159.375</v>
      </c>
      <c r="S527" s="1">
        <v>45163.729166666664</v>
      </c>
      <c r="T527" t="s">
        <v>37</v>
      </c>
      <c r="U527" t="s">
        <v>38</v>
      </c>
      <c r="V527" s="1">
        <v>45124.612500000003</v>
      </c>
      <c r="W527" t="s">
        <v>39</v>
      </c>
      <c r="X527" t="s">
        <v>40</v>
      </c>
    </row>
    <row r="528" spans="1:24" x14ac:dyDescent="0.35">
      <c r="A528" t="s">
        <v>214</v>
      </c>
      <c r="B528" t="s">
        <v>593</v>
      </c>
      <c r="C528" t="s">
        <v>2089</v>
      </c>
      <c r="D528" t="s">
        <v>27</v>
      </c>
      <c r="G528" t="s">
        <v>2090</v>
      </c>
      <c r="H528" t="s">
        <v>2081</v>
      </c>
      <c r="I528" t="s">
        <v>119</v>
      </c>
      <c r="J528" t="s">
        <v>31</v>
      </c>
      <c r="K528" t="s">
        <v>2081</v>
      </c>
      <c r="L528" t="s">
        <v>119</v>
      </c>
      <c r="M528" t="s">
        <v>31</v>
      </c>
      <c r="N528" s="1">
        <v>45026.13958333333</v>
      </c>
      <c r="O528" t="s">
        <v>34</v>
      </c>
      <c r="P528" t="s">
        <v>35</v>
      </c>
      <c r="Q528" t="s">
        <v>36</v>
      </c>
      <c r="R528" s="1">
        <v>45159.375</v>
      </c>
      <c r="S528" s="1">
        <v>45163.729166666664</v>
      </c>
      <c r="T528" t="s">
        <v>37</v>
      </c>
      <c r="U528" t="s">
        <v>38</v>
      </c>
      <c r="V528" s="1">
        <v>45124.612500000003</v>
      </c>
      <c r="W528" t="s">
        <v>39</v>
      </c>
      <c r="X528" t="s">
        <v>40</v>
      </c>
    </row>
    <row r="529" spans="1:24" x14ac:dyDescent="0.35">
      <c r="A529" t="s">
        <v>24</v>
      </c>
      <c r="B529" t="s">
        <v>593</v>
      </c>
      <c r="C529" t="s">
        <v>1820</v>
      </c>
      <c r="D529" t="s">
        <v>27</v>
      </c>
      <c r="F529" s="2">
        <v>14088061078</v>
      </c>
      <c r="G529" t="s">
        <v>2091</v>
      </c>
      <c r="H529" t="s">
        <v>1736</v>
      </c>
      <c r="I529" t="s">
        <v>30</v>
      </c>
      <c r="J529" t="s">
        <v>31</v>
      </c>
      <c r="K529" t="s">
        <v>1736</v>
      </c>
      <c r="L529" t="s">
        <v>30</v>
      </c>
      <c r="M529" t="s">
        <v>31</v>
      </c>
      <c r="N529" s="1">
        <v>45148.168749999997</v>
      </c>
      <c r="O529" t="s">
        <v>34</v>
      </c>
      <c r="P529" t="s">
        <v>35</v>
      </c>
      <c r="Q529" t="s">
        <v>36</v>
      </c>
      <c r="R529" s="1">
        <v>45159.375</v>
      </c>
      <c r="S529" s="1">
        <v>45163.729166666664</v>
      </c>
      <c r="T529" t="s">
        <v>37</v>
      </c>
      <c r="U529" t="s">
        <v>38</v>
      </c>
      <c r="V529" s="1">
        <v>45148.168749999997</v>
      </c>
      <c r="W529" t="s">
        <v>2092</v>
      </c>
      <c r="X529" t="s">
        <v>40</v>
      </c>
    </row>
    <row r="530" spans="1:24" x14ac:dyDescent="0.35">
      <c r="A530" t="s">
        <v>41</v>
      </c>
      <c r="B530" t="s">
        <v>593</v>
      </c>
      <c r="C530" t="s">
        <v>2093</v>
      </c>
      <c r="D530" t="s">
        <v>27</v>
      </c>
      <c r="G530" t="s">
        <v>2094</v>
      </c>
      <c r="H530" t="s">
        <v>218</v>
      </c>
      <c r="I530" t="s">
        <v>119</v>
      </c>
      <c r="J530" t="s">
        <v>31</v>
      </c>
      <c r="K530" t="s">
        <v>791</v>
      </c>
      <c r="L530" t="s">
        <v>119</v>
      </c>
      <c r="M530" t="s">
        <v>31</v>
      </c>
      <c r="N530" s="1">
        <v>45145.429166666669</v>
      </c>
      <c r="O530" t="s">
        <v>34</v>
      </c>
      <c r="P530" t="s">
        <v>35</v>
      </c>
      <c r="Q530" t="s">
        <v>36</v>
      </c>
      <c r="R530" s="1">
        <v>45159.375</v>
      </c>
      <c r="S530" s="1">
        <v>45163.729166666664</v>
      </c>
      <c r="T530" t="s">
        <v>37</v>
      </c>
      <c r="U530" t="s">
        <v>38</v>
      </c>
      <c r="V530" s="1">
        <v>45145.429166666669</v>
      </c>
      <c r="W530" t="s">
        <v>2095</v>
      </c>
      <c r="X530" t="s">
        <v>40</v>
      </c>
    </row>
    <row r="531" spans="1:24" x14ac:dyDescent="0.35">
      <c r="A531" t="s">
        <v>24</v>
      </c>
      <c r="B531" t="s">
        <v>2096</v>
      </c>
      <c r="C531" t="s">
        <v>2097</v>
      </c>
      <c r="D531" t="s">
        <v>27</v>
      </c>
      <c r="F531">
        <v>18472816607</v>
      </c>
      <c r="G531" t="s">
        <v>2098</v>
      </c>
      <c r="H531" t="s">
        <v>276</v>
      </c>
      <c r="I531" t="s">
        <v>30</v>
      </c>
      <c r="J531" t="s">
        <v>31</v>
      </c>
      <c r="K531" t="s">
        <v>2099</v>
      </c>
      <c r="L531" t="s">
        <v>119</v>
      </c>
      <c r="M531" t="s">
        <v>31</v>
      </c>
      <c r="N531" s="1">
        <v>45140.864583333336</v>
      </c>
      <c r="O531" t="s">
        <v>34</v>
      </c>
      <c r="P531" t="s">
        <v>35</v>
      </c>
      <c r="Q531" t="s">
        <v>36</v>
      </c>
      <c r="R531" s="1">
        <v>45159.375</v>
      </c>
      <c r="S531" s="1">
        <v>45163.729166666664</v>
      </c>
      <c r="T531" t="s">
        <v>37</v>
      </c>
      <c r="U531" t="s">
        <v>38</v>
      </c>
      <c r="V531" s="1">
        <v>45147.713194444441</v>
      </c>
      <c r="W531" t="s">
        <v>2100</v>
      </c>
      <c r="X531" t="s">
        <v>40</v>
      </c>
    </row>
    <row r="532" spans="1:24" x14ac:dyDescent="0.35">
      <c r="A532" t="s">
        <v>253</v>
      </c>
      <c r="B532" t="s">
        <v>2101</v>
      </c>
      <c r="C532" t="s">
        <v>2102</v>
      </c>
      <c r="D532" t="s">
        <v>27</v>
      </c>
      <c r="G532" t="s">
        <v>2103</v>
      </c>
      <c r="H532" t="s">
        <v>1251</v>
      </c>
      <c r="I532" t="s">
        <v>119</v>
      </c>
      <c r="J532" t="s">
        <v>31</v>
      </c>
      <c r="K532" t="s">
        <v>1251</v>
      </c>
      <c r="L532" t="s">
        <v>119</v>
      </c>
      <c r="M532" t="s">
        <v>31</v>
      </c>
      <c r="N532" s="1">
        <v>45148.355555555558</v>
      </c>
      <c r="O532" t="s">
        <v>34</v>
      </c>
      <c r="P532" t="s">
        <v>35</v>
      </c>
      <c r="Q532" t="s">
        <v>36</v>
      </c>
      <c r="R532" s="1">
        <v>45159.375</v>
      </c>
      <c r="S532" s="1">
        <v>45163.729166666664</v>
      </c>
      <c r="T532" t="s">
        <v>37</v>
      </c>
      <c r="U532" t="s">
        <v>38</v>
      </c>
      <c r="V532" s="1">
        <v>45148.355555555558</v>
      </c>
      <c r="W532" t="s">
        <v>2104</v>
      </c>
      <c r="X532" t="s">
        <v>40</v>
      </c>
    </row>
    <row r="533" spans="1:24" x14ac:dyDescent="0.35">
      <c r="A533" t="s">
        <v>409</v>
      </c>
      <c r="B533" t="s">
        <v>2096</v>
      </c>
      <c r="C533" t="s">
        <v>2105</v>
      </c>
      <c r="D533" t="s">
        <v>27</v>
      </c>
      <c r="G533" t="s">
        <v>2106</v>
      </c>
      <c r="H533" t="s">
        <v>280</v>
      </c>
      <c r="I533" t="s">
        <v>119</v>
      </c>
      <c r="J533" t="s">
        <v>31</v>
      </c>
      <c r="K533" t="s">
        <v>280</v>
      </c>
      <c r="L533" t="s">
        <v>119</v>
      </c>
      <c r="M533" t="s">
        <v>31</v>
      </c>
      <c r="N533" s="1">
        <v>44994.540972222225</v>
      </c>
      <c r="O533" t="s">
        <v>34</v>
      </c>
      <c r="P533" t="s">
        <v>35</v>
      </c>
      <c r="Q533" t="s">
        <v>36</v>
      </c>
      <c r="R533" s="1">
        <v>45159.375</v>
      </c>
      <c r="S533" s="1">
        <v>45163.729166666664</v>
      </c>
      <c r="T533" t="s">
        <v>37</v>
      </c>
      <c r="U533" t="s">
        <v>38</v>
      </c>
      <c r="V533" s="1">
        <v>45124.612500000003</v>
      </c>
      <c r="W533" t="s">
        <v>39</v>
      </c>
      <c r="X533" t="s">
        <v>40</v>
      </c>
    </row>
    <row r="534" spans="1:24" x14ac:dyDescent="0.35">
      <c r="A534" t="s">
        <v>41</v>
      </c>
      <c r="B534" t="s">
        <v>2096</v>
      </c>
      <c r="C534" t="s">
        <v>2107</v>
      </c>
      <c r="D534" t="s">
        <v>27</v>
      </c>
      <c r="F534">
        <v>821062714984</v>
      </c>
      <c r="G534" t="s">
        <v>2108</v>
      </c>
      <c r="H534" t="s">
        <v>329</v>
      </c>
      <c r="I534" t="s">
        <v>70</v>
      </c>
      <c r="J534" t="s">
        <v>31</v>
      </c>
      <c r="K534" t="s">
        <v>2109</v>
      </c>
      <c r="L534" t="s">
        <v>30</v>
      </c>
      <c r="M534" t="s">
        <v>31</v>
      </c>
      <c r="N534" s="1">
        <v>45125.106249999997</v>
      </c>
      <c r="O534" t="s">
        <v>34</v>
      </c>
      <c r="P534" t="s">
        <v>35</v>
      </c>
      <c r="Q534" t="s">
        <v>36</v>
      </c>
      <c r="R534" s="1">
        <v>45159.375</v>
      </c>
      <c r="S534" s="1">
        <v>45163.729166666664</v>
      </c>
      <c r="T534" t="s">
        <v>37</v>
      </c>
      <c r="U534" t="s">
        <v>38</v>
      </c>
      <c r="V534" s="1">
        <v>45125.106249999997</v>
      </c>
      <c r="W534" t="s">
        <v>2110</v>
      </c>
      <c r="X534" t="s">
        <v>40</v>
      </c>
    </row>
    <row r="535" spans="1:24" x14ac:dyDescent="0.35">
      <c r="A535" t="s">
        <v>41</v>
      </c>
      <c r="B535" t="s">
        <v>593</v>
      </c>
      <c r="C535" t="s">
        <v>2111</v>
      </c>
      <c r="D535" t="s">
        <v>27</v>
      </c>
      <c r="F535">
        <v>861084439777</v>
      </c>
      <c r="G535" t="s">
        <v>2112</v>
      </c>
      <c r="H535" t="s">
        <v>1070</v>
      </c>
      <c r="I535" t="s">
        <v>30</v>
      </c>
      <c r="J535" t="s">
        <v>31</v>
      </c>
      <c r="K535" t="s">
        <v>2113</v>
      </c>
      <c r="L535" t="s">
        <v>119</v>
      </c>
      <c r="M535" t="s">
        <v>31</v>
      </c>
      <c r="N535" s="1">
        <v>45148.37777777778</v>
      </c>
      <c r="O535" t="s">
        <v>34</v>
      </c>
      <c r="P535" t="s">
        <v>35</v>
      </c>
      <c r="Q535" t="s">
        <v>36</v>
      </c>
      <c r="R535" s="1">
        <v>45159.375</v>
      </c>
      <c r="S535" s="1">
        <v>45163.729166666664</v>
      </c>
      <c r="T535" t="s">
        <v>37</v>
      </c>
      <c r="U535" t="s">
        <v>38</v>
      </c>
      <c r="V535" s="1">
        <v>45148.37777777778</v>
      </c>
      <c r="W535" t="s">
        <v>2114</v>
      </c>
      <c r="X535" t="s">
        <v>40</v>
      </c>
    </row>
    <row r="536" spans="1:24" x14ac:dyDescent="0.35">
      <c r="A536" t="s">
        <v>41</v>
      </c>
      <c r="B536" t="s">
        <v>2115</v>
      </c>
      <c r="C536" t="s">
        <v>2116</v>
      </c>
      <c r="D536" t="s">
        <v>27</v>
      </c>
      <c r="F536">
        <v>8618611733960</v>
      </c>
      <c r="G536" t="s">
        <v>2117</v>
      </c>
      <c r="H536" t="s">
        <v>1134</v>
      </c>
      <c r="I536" t="s">
        <v>119</v>
      </c>
      <c r="J536" t="s">
        <v>31</v>
      </c>
      <c r="K536" t="s">
        <v>2118</v>
      </c>
      <c r="L536" t="s">
        <v>119</v>
      </c>
      <c r="M536" t="s">
        <v>31</v>
      </c>
      <c r="N536" s="1">
        <v>45141.112500000003</v>
      </c>
      <c r="O536" t="s">
        <v>34</v>
      </c>
      <c r="P536" t="s">
        <v>35</v>
      </c>
      <c r="Q536" t="s">
        <v>36</v>
      </c>
      <c r="R536" s="1">
        <v>45159.375</v>
      </c>
      <c r="S536" s="1">
        <v>45163.729166666664</v>
      </c>
      <c r="T536" t="s">
        <v>37</v>
      </c>
      <c r="U536" t="s">
        <v>38</v>
      </c>
      <c r="V536" s="1">
        <v>45141.112500000003</v>
      </c>
      <c r="W536" t="s">
        <v>2119</v>
      </c>
      <c r="X536" t="s">
        <v>40</v>
      </c>
    </row>
    <row r="537" spans="1:24" x14ac:dyDescent="0.35">
      <c r="A537" t="s">
        <v>41</v>
      </c>
      <c r="B537" t="s">
        <v>2115</v>
      </c>
      <c r="C537" t="s">
        <v>2120</v>
      </c>
      <c r="D537" t="s">
        <v>27</v>
      </c>
      <c r="G537" t="s">
        <v>2121</v>
      </c>
      <c r="H537" t="s">
        <v>261</v>
      </c>
      <c r="I537" t="s">
        <v>30</v>
      </c>
      <c r="J537" t="s">
        <v>31</v>
      </c>
      <c r="K537" t="s">
        <v>2122</v>
      </c>
      <c r="L537" t="s">
        <v>119</v>
      </c>
      <c r="M537" t="s">
        <v>31</v>
      </c>
      <c r="N537" s="1">
        <v>45147.275000000001</v>
      </c>
      <c r="O537" t="s">
        <v>34</v>
      </c>
      <c r="P537" t="s">
        <v>35</v>
      </c>
      <c r="Q537" t="s">
        <v>36</v>
      </c>
      <c r="R537" s="1">
        <v>45159.375</v>
      </c>
      <c r="S537" s="1">
        <v>45163.729166666664</v>
      </c>
      <c r="T537" t="s">
        <v>37</v>
      </c>
      <c r="U537" t="s">
        <v>38</v>
      </c>
      <c r="V537" s="1">
        <v>45147.275000000001</v>
      </c>
      <c r="W537" t="s">
        <v>2123</v>
      </c>
      <c r="X537" t="s">
        <v>40</v>
      </c>
    </row>
    <row r="538" spans="1:24" x14ac:dyDescent="0.35">
      <c r="A538" t="s">
        <v>24</v>
      </c>
      <c r="B538" t="s">
        <v>1257</v>
      </c>
      <c r="C538" t="s">
        <v>2124</v>
      </c>
      <c r="D538" t="s">
        <v>27</v>
      </c>
      <c r="G538" t="s">
        <v>2125</v>
      </c>
      <c r="H538" t="s">
        <v>131</v>
      </c>
      <c r="I538" t="s">
        <v>30</v>
      </c>
      <c r="J538" t="s">
        <v>31</v>
      </c>
      <c r="K538" t="s">
        <v>2126</v>
      </c>
      <c r="L538" t="s">
        <v>119</v>
      </c>
      <c r="M538" t="s">
        <v>31</v>
      </c>
      <c r="N538" s="1">
        <v>45140.754861111112</v>
      </c>
      <c r="O538" t="s">
        <v>34</v>
      </c>
      <c r="P538" t="s">
        <v>35</v>
      </c>
      <c r="Q538" t="s">
        <v>36</v>
      </c>
      <c r="R538" s="1">
        <v>45159.375</v>
      </c>
      <c r="S538" s="1">
        <v>45163.729166666664</v>
      </c>
      <c r="T538" t="s">
        <v>37</v>
      </c>
      <c r="U538" t="s">
        <v>38</v>
      </c>
      <c r="V538" s="1">
        <v>45140.754861111112</v>
      </c>
      <c r="W538" t="s">
        <v>2127</v>
      </c>
      <c r="X538" t="s">
        <v>40</v>
      </c>
    </row>
    <row r="539" spans="1:24" x14ac:dyDescent="0.35">
      <c r="A539" t="s">
        <v>214</v>
      </c>
      <c r="B539" t="s">
        <v>1257</v>
      </c>
      <c r="C539" t="s">
        <v>2128</v>
      </c>
      <c r="D539" t="s">
        <v>27</v>
      </c>
      <c r="G539" t="s">
        <v>2129</v>
      </c>
      <c r="H539" t="s">
        <v>860</v>
      </c>
      <c r="I539" t="s">
        <v>30</v>
      </c>
      <c r="J539" t="s">
        <v>31</v>
      </c>
      <c r="K539" t="s">
        <v>2130</v>
      </c>
      <c r="L539" t="s">
        <v>30</v>
      </c>
      <c r="M539" t="s">
        <v>31</v>
      </c>
      <c r="N539" s="1">
        <v>45140.794444444444</v>
      </c>
      <c r="O539" t="s">
        <v>34</v>
      </c>
      <c r="P539" t="s">
        <v>35</v>
      </c>
      <c r="Q539" t="s">
        <v>36</v>
      </c>
      <c r="R539" s="1">
        <v>45159.375</v>
      </c>
      <c r="S539" s="1">
        <v>45163.729166666664</v>
      </c>
      <c r="T539" t="s">
        <v>37</v>
      </c>
      <c r="U539" t="s">
        <v>38</v>
      </c>
      <c r="V539" s="1">
        <v>45140.794444444444</v>
      </c>
      <c r="W539" t="s">
        <v>2131</v>
      </c>
      <c r="X539" t="s">
        <v>40</v>
      </c>
    </row>
    <row r="540" spans="1:24" x14ac:dyDescent="0.35">
      <c r="A540" t="s">
        <v>24</v>
      </c>
      <c r="B540" t="s">
        <v>664</v>
      </c>
      <c r="C540" t="s">
        <v>1968</v>
      </c>
      <c r="D540" t="s">
        <v>27</v>
      </c>
      <c r="G540" t="s">
        <v>2132</v>
      </c>
      <c r="H540" t="s">
        <v>1251</v>
      </c>
      <c r="I540" t="s">
        <v>119</v>
      </c>
      <c r="J540" t="s">
        <v>31</v>
      </c>
      <c r="K540" t="s">
        <v>304</v>
      </c>
      <c r="L540" t="s">
        <v>119</v>
      </c>
      <c r="M540" t="s">
        <v>31</v>
      </c>
      <c r="N540" s="1">
        <v>45145.382638888892</v>
      </c>
      <c r="O540" t="s">
        <v>34</v>
      </c>
      <c r="P540" t="s">
        <v>35</v>
      </c>
      <c r="Q540" t="s">
        <v>36</v>
      </c>
      <c r="R540" s="1">
        <v>45159.375</v>
      </c>
      <c r="S540" s="1">
        <v>45163.729166666664</v>
      </c>
      <c r="T540" t="s">
        <v>37</v>
      </c>
      <c r="U540" t="s">
        <v>38</v>
      </c>
      <c r="V540" s="1">
        <v>45145.382638888892</v>
      </c>
      <c r="W540" t="s">
        <v>2133</v>
      </c>
      <c r="X540" t="s">
        <v>40</v>
      </c>
    </row>
    <row r="541" spans="1:24" x14ac:dyDescent="0.35">
      <c r="A541" t="s">
        <v>24</v>
      </c>
      <c r="B541" t="s">
        <v>664</v>
      </c>
      <c r="C541" t="s">
        <v>2134</v>
      </c>
      <c r="D541" t="s">
        <v>27</v>
      </c>
      <c r="G541" t="s">
        <v>2135</v>
      </c>
      <c r="H541" t="s">
        <v>1091</v>
      </c>
      <c r="I541" t="s">
        <v>30</v>
      </c>
      <c r="J541" t="s">
        <v>31</v>
      </c>
      <c r="K541" t="s">
        <v>1091</v>
      </c>
      <c r="L541" t="s">
        <v>30</v>
      </c>
      <c r="M541" t="s">
        <v>31</v>
      </c>
      <c r="N541" s="1">
        <v>45033.545138888891</v>
      </c>
      <c r="O541" t="s">
        <v>80</v>
      </c>
      <c r="P541" t="s">
        <v>35</v>
      </c>
      <c r="Q541" t="s">
        <v>36</v>
      </c>
      <c r="R541" s="1">
        <v>45159.375</v>
      </c>
      <c r="S541" s="1">
        <v>45163.729166666664</v>
      </c>
      <c r="T541" t="s">
        <v>37</v>
      </c>
      <c r="U541" t="s">
        <v>38</v>
      </c>
      <c r="V541" s="1">
        <v>45124.612500000003</v>
      </c>
      <c r="W541" t="s">
        <v>39</v>
      </c>
      <c r="X541" t="s">
        <v>40</v>
      </c>
    </row>
    <row r="542" spans="1:24" x14ac:dyDescent="0.35">
      <c r="A542" t="s">
        <v>41</v>
      </c>
      <c r="B542" t="s">
        <v>2136</v>
      </c>
      <c r="C542" t="s">
        <v>2137</v>
      </c>
      <c r="D542" t="s">
        <v>27</v>
      </c>
      <c r="F542">
        <v>4646128596</v>
      </c>
      <c r="G542" t="s">
        <v>2138</v>
      </c>
      <c r="H542" t="s">
        <v>2139</v>
      </c>
      <c r="I542" t="s">
        <v>30</v>
      </c>
      <c r="J542" t="s">
        <v>31</v>
      </c>
      <c r="K542" t="s">
        <v>2139</v>
      </c>
      <c r="L542" t="s">
        <v>30</v>
      </c>
      <c r="M542" t="s">
        <v>31</v>
      </c>
      <c r="N542" s="1">
        <v>45140.413888888892</v>
      </c>
      <c r="O542" t="s">
        <v>80</v>
      </c>
      <c r="P542" t="s">
        <v>35</v>
      </c>
      <c r="Q542" t="s">
        <v>36</v>
      </c>
      <c r="R542" s="1">
        <v>45159.375</v>
      </c>
      <c r="S542" s="1">
        <v>45163.729166666664</v>
      </c>
      <c r="T542" t="s">
        <v>37</v>
      </c>
      <c r="U542" t="s">
        <v>38</v>
      </c>
      <c r="V542" s="1">
        <v>45140.413888888892</v>
      </c>
      <c r="W542" t="s">
        <v>2140</v>
      </c>
      <c r="X542" t="s">
        <v>40</v>
      </c>
    </row>
    <row r="543" spans="1:24" x14ac:dyDescent="0.35">
      <c r="A543" t="s">
        <v>214</v>
      </c>
      <c r="B543" t="s">
        <v>2141</v>
      </c>
      <c r="C543" t="s">
        <v>2142</v>
      </c>
      <c r="D543" t="s">
        <v>27</v>
      </c>
      <c r="G543" t="s">
        <v>2143</v>
      </c>
      <c r="H543" t="s">
        <v>806</v>
      </c>
      <c r="I543" t="s">
        <v>119</v>
      </c>
      <c r="J543" t="s">
        <v>31</v>
      </c>
      <c r="K543" t="s">
        <v>806</v>
      </c>
      <c r="L543" t="s">
        <v>119</v>
      </c>
      <c r="M543" t="s">
        <v>31</v>
      </c>
      <c r="N543" s="1">
        <v>45086.296527777777</v>
      </c>
      <c r="O543" t="s">
        <v>34</v>
      </c>
      <c r="P543" t="s">
        <v>35</v>
      </c>
      <c r="Q543" t="s">
        <v>36</v>
      </c>
      <c r="R543" s="1">
        <v>45159.375</v>
      </c>
      <c r="S543" s="1">
        <v>45163.729166666664</v>
      </c>
      <c r="T543" t="s">
        <v>37</v>
      </c>
      <c r="U543" t="s">
        <v>38</v>
      </c>
      <c r="V543" s="1">
        <v>45124.612500000003</v>
      </c>
      <c r="W543" t="s">
        <v>39</v>
      </c>
      <c r="X543" t="s">
        <v>40</v>
      </c>
    </row>
    <row r="544" spans="1:24" x14ac:dyDescent="0.35">
      <c r="A544" t="s">
        <v>253</v>
      </c>
      <c r="B544" t="s">
        <v>2141</v>
      </c>
      <c r="C544" t="s">
        <v>2144</v>
      </c>
      <c r="D544" t="s">
        <v>27</v>
      </c>
      <c r="G544" t="s">
        <v>2145</v>
      </c>
      <c r="H544" t="s">
        <v>948</v>
      </c>
      <c r="I544" t="s">
        <v>119</v>
      </c>
      <c r="J544" t="s">
        <v>31</v>
      </c>
      <c r="K544" t="s">
        <v>948</v>
      </c>
      <c r="L544" t="s">
        <v>119</v>
      </c>
      <c r="M544" t="s">
        <v>31</v>
      </c>
      <c r="N544" s="1">
        <v>45114.104166666664</v>
      </c>
      <c r="O544" t="s">
        <v>80</v>
      </c>
      <c r="P544" t="s">
        <v>35</v>
      </c>
      <c r="Q544" t="s">
        <v>36</v>
      </c>
      <c r="R544" s="1">
        <v>45159.375</v>
      </c>
      <c r="S544" s="1">
        <v>45163.729166666664</v>
      </c>
      <c r="T544" t="s">
        <v>37</v>
      </c>
      <c r="U544" t="s">
        <v>38</v>
      </c>
      <c r="V544" s="1">
        <v>45124.612500000003</v>
      </c>
      <c r="W544" t="s">
        <v>39</v>
      </c>
      <c r="X544" t="s">
        <v>40</v>
      </c>
    </row>
    <row r="545" spans="1:24" x14ac:dyDescent="0.35">
      <c r="A545" t="s">
        <v>41</v>
      </c>
      <c r="B545" t="s">
        <v>2146</v>
      </c>
      <c r="C545" t="s">
        <v>2147</v>
      </c>
      <c r="D545" t="s">
        <v>27</v>
      </c>
      <c r="F545">
        <v>447435040804</v>
      </c>
      <c r="G545" t="s">
        <v>2148</v>
      </c>
      <c r="H545" t="s">
        <v>549</v>
      </c>
      <c r="I545" t="s">
        <v>30</v>
      </c>
      <c r="J545" t="s">
        <v>31</v>
      </c>
      <c r="K545" t="s">
        <v>549</v>
      </c>
      <c r="L545" t="s">
        <v>30</v>
      </c>
      <c r="M545" t="s">
        <v>31</v>
      </c>
      <c r="N545" s="1">
        <v>45131.342361111114</v>
      </c>
      <c r="O545" t="s">
        <v>34</v>
      </c>
      <c r="P545" t="s">
        <v>35</v>
      </c>
      <c r="Q545" t="s">
        <v>36</v>
      </c>
      <c r="R545" s="1">
        <v>45159.375</v>
      </c>
      <c r="S545" s="1">
        <v>45163.729166666664</v>
      </c>
      <c r="T545" t="s">
        <v>37</v>
      </c>
      <c r="U545" t="s">
        <v>38</v>
      </c>
      <c r="V545" s="1">
        <v>45131.342361111114</v>
      </c>
      <c r="W545" t="s">
        <v>2149</v>
      </c>
      <c r="X545" t="s">
        <v>40</v>
      </c>
    </row>
    <row r="546" spans="1:24" x14ac:dyDescent="0.35">
      <c r="A546" t="s">
        <v>214</v>
      </c>
      <c r="B546" t="s">
        <v>2146</v>
      </c>
      <c r="C546" t="s">
        <v>2150</v>
      </c>
      <c r="D546" t="s">
        <v>27</v>
      </c>
      <c r="F546" t="s">
        <v>2151</v>
      </c>
      <c r="G546" t="s">
        <v>2152</v>
      </c>
      <c r="H546" t="s">
        <v>88</v>
      </c>
      <c r="I546" t="s">
        <v>53</v>
      </c>
      <c r="J546" t="s">
        <v>31</v>
      </c>
      <c r="K546" t="s">
        <v>88</v>
      </c>
      <c r="L546" t="s">
        <v>53</v>
      </c>
      <c r="M546" t="s">
        <v>31</v>
      </c>
      <c r="N546" s="1">
        <v>44994.627083333333</v>
      </c>
      <c r="O546" t="s">
        <v>34</v>
      </c>
      <c r="P546" t="s">
        <v>35</v>
      </c>
      <c r="Q546" t="s">
        <v>36</v>
      </c>
      <c r="R546" s="1">
        <v>45159.375</v>
      </c>
      <c r="S546" s="1">
        <v>45163.729166666664</v>
      </c>
      <c r="T546" t="s">
        <v>37</v>
      </c>
      <c r="U546" t="s">
        <v>38</v>
      </c>
      <c r="V546" s="1">
        <v>45124.612500000003</v>
      </c>
      <c r="W546" t="s">
        <v>39</v>
      </c>
      <c r="X546" t="s">
        <v>40</v>
      </c>
    </row>
    <row r="547" spans="1:24" x14ac:dyDescent="0.35">
      <c r="A547" t="s">
        <v>214</v>
      </c>
      <c r="B547" t="s">
        <v>426</v>
      </c>
      <c r="C547" t="s">
        <v>2153</v>
      </c>
      <c r="D547" t="s">
        <v>27</v>
      </c>
      <c r="G547" t="s">
        <v>2154</v>
      </c>
      <c r="H547" t="s">
        <v>1174</v>
      </c>
      <c r="I547" t="s">
        <v>30</v>
      </c>
      <c r="J547" t="s">
        <v>31</v>
      </c>
      <c r="K547" t="s">
        <v>2155</v>
      </c>
      <c r="L547" t="s">
        <v>33</v>
      </c>
      <c r="M547" t="s">
        <v>31</v>
      </c>
      <c r="N547" s="1">
        <v>45101.75277777778</v>
      </c>
      <c r="O547" t="s">
        <v>34</v>
      </c>
      <c r="P547" t="s">
        <v>35</v>
      </c>
      <c r="Q547" t="s">
        <v>36</v>
      </c>
      <c r="R547" s="1">
        <v>45159.375</v>
      </c>
      <c r="S547" s="1">
        <v>45163.729166666664</v>
      </c>
      <c r="T547" t="s">
        <v>37</v>
      </c>
      <c r="U547" t="s">
        <v>38</v>
      </c>
      <c r="V547" s="1">
        <v>45124.612500000003</v>
      </c>
      <c r="W547" t="s">
        <v>39</v>
      </c>
      <c r="X547" t="s">
        <v>40</v>
      </c>
    </row>
    <row r="548" spans="1:24" x14ac:dyDescent="0.35">
      <c r="A548" t="s">
        <v>41</v>
      </c>
      <c r="B548" t="s">
        <v>426</v>
      </c>
      <c r="C548" t="s">
        <v>2156</v>
      </c>
      <c r="D548" t="s">
        <v>27</v>
      </c>
      <c r="F548">
        <f>82-10-9777-3139</f>
        <v>-12844</v>
      </c>
      <c r="G548" t="s">
        <v>2157</v>
      </c>
      <c r="H548" t="s">
        <v>834</v>
      </c>
      <c r="I548" t="s">
        <v>70</v>
      </c>
      <c r="J548" t="s">
        <v>31</v>
      </c>
      <c r="K548" t="s">
        <v>834</v>
      </c>
      <c r="L548" t="s">
        <v>70</v>
      </c>
      <c r="M548" t="s">
        <v>31</v>
      </c>
      <c r="N548" s="1">
        <v>45151.36041666667</v>
      </c>
      <c r="O548" t="s">
        <v>34</v>
      </c>
      <c r="P548" t="s">
        <v>35</v>
      </c>
      <c r="Q548" t="s">
        <v>36</v>
      </c>
      <c r="R548" s="1">
        <v>45159.375</v>
      </c>
      <c r="S548" s="1">
        <v>45163.729166666664</v>
      </c>
      <c r="T548" t="s">
        <v>37</v>
      </c>
      <c r="U548" t="s">
        <v>38</v>
      </c>
      <c r="V548" s="1">
        <v>45151.36041666667</v>
      </c>
      <c r="W548" t="s">
        <v>2158</v>
      </c>
      <c r="X548" t="s">
        <v>40</v>
      </c>
    </row>
    <row r="549" spans="1:24" x14ac:dyDescent="0.35">
      <c r="A549" t="s">
        <v>24</v>
      </c>
      <c r="B549" t="s">
        <v>426</v>
      </c>
      <c r="C549" t="s">
        <v>2159</v>
      </c>
      <c r="D549" t="s">
        <v>27</v>
      </c>
      <c r="F549">
        <v>88635670766</v>
      </c>
      <c r="G549" t="s">
        <v>2160</v>
      </c>
      <c r="H549" t="s">
        <v>149</v>
      </c>
      <c r="I549" t="s">
        <v>30</v>
      </c>
      <c r="J549" t="s">
        <v>31</v>
      </c>
      <c r="K549" t="s">
        <v>149</v>
      </c>
      <c r="L549" t="s">
        <v>30</v>
      </c>
      <c r="M549" t="s">
        <v>31</v>
      </c>
      <c r="N549" s="1">
        <v>45090.069444444445</v>
      </c>
      <c r="O549" t="s">
        <v>34</v>
      </c>
      <c r="P549" t="s">
        <v>35</v>
      </c>
      <c r="Q549" t="s">
        <v>36</v>
      </c>
      <c r="R549" s="1">
        <v>45159.375</v>
      </c>
      <c r="S549" s="1">
        <v>45163.729166666664</v>
      </c>
      <c r="T549" t="s">
        <v>37</v>
      </c>
      <c r="U549" t="s">
        <v>38</v>
      </c>
      <c r="V549" s="1">
        <v>45124.612500000003</v>
      </c>
      <c r="W549" t="s">
        <v>39</v>
      </c>
      <c r="X549" t="s">
        <v>40</v>
      </c>
    </row>
    <row r="550" spans="1:24" x14ac:dyDescent="0.35">
      <c r="A550" t="s">
        <v>41</v>
      </c>
      <c r="B550" t="s">
        <v>2161</v>
      </c>
      <c r="C550" t="s">
        <v>588</v>
      </c>
      <c r="D550" t="s">
        <v>27</v>
      </c>
      <c r="G550" t="s">
        <v>2162</v>
      </c>
      <c r="H550" t="s">
        <v>2163</v>
      </c>
      <c r="I550" t="s">
        <v>119</v>
      </c>
      <c r="J550" t="s">
        <v>31</v>
      </c>
      <c r="K550" t="s">
        <v>2163</v>
      </c>
      <c r="L550" t="s">
        <v>119</v>
      </c>
      <c r="M550" t="s">
        <v>31</v>
      </c>
      <c r="N550" s="1">
        <v>44755.42083333333</v>
      </c>
      <c r="O550" t="s">
        <v>34</v>
      </c>
      <c r="P550" t="s">
        <v>35</v>
      </c>
      <c r="Q550" t="s">
        <v>36</v>
      </c>
      <c r="R550" s="1">
        <v>45159.375</v>
      </c>
      <c r="S550" s="1">
        <v>45163.729166666664</v>
      </c>
      <c r="T550" t="s">
        <v>37</v>
      </c>
      <c r="U550" t="s">
        <v>38</v>
      </c>
      <c r="V550" s="1">
        <v>45124.612500000003</v>
      </c>
      <c r="W550" t="s">
        <v>39</v>
      </c>
      <c r="X550" t="s">
        <v>40</v>
      </c>
    </row>
    <row r="551" spans="1:24" x14ac:dyDescent="0.35">
      <c r="A551" t="s">
        <v>41</v>
      </c>
      <c r="B551" t="s">
        <v>2164</v>
      </c>
      <c r="C551" t="s">
        <v>2165</v>
      </c>
      <c r="D551" t="s">
        <v>27</v>
      </c>
      <c r="F551">
        <v>46705833717</v>
      </c>
      <c r="G551" t="s">
        <v>2166</v>
      </c>
      <c r="H551" t="s">
        <v>516</v>
      </c>
      <c r="I551" t="s">
        <v>47</v>
      </c>
      <c r="J551" t="s">
        <v>31</v>
      </c>
      <c r="K551" t="s">
        <v>2139</v>
      </c>
      <c r="L551" t="s">
        <v>30</v>
      </c>
      <c r="M551" t="s">
        <v>31</v>
      </c>
      <c r="N551" s="1">
        <v>44903.493750000001</v>
      </c>
      <c r="O551" t="s">
        <v>34</v>
      </c>
      <c r="P551" t="s">
        <v>35</v>
      </c>
      <c r="Q551" t="s">
        <v>36</v>
      </c>
      <c r="R551" s="1">
        <v>45159.375</v>
      </c>
      <c r="S551" s="1">
        <v>45163.729166666664</v>
      </c>
      <c r="T551" t="s">
        <v>37</v>
      </c>
      <c r="U551" t="s">
        <v>38</v>
      </c>
      <c r="V551" s="1">
        <v>45124.612500000003</v>
      </c>
      <c r="W551" t="s">
        <v>39</v>
      </c>
      <c r="X551" t="s">
        <v>40</v>
      </c>
    </row>
    <row r="552" spans="1:24" x14ac:dyDescent="0.35">
      <c r="A552" t="s">
        <v>24</v>
      </c>
      <c r="B552" t="s">
        <v>2167</v>
      </c>
      <c r="C552" t="s">
        <v>2168</v>
      </c>
      <c r="D552" t="s">
        <v>27</v>
      </c>
      <c r="F552" t="s">
        <v>44</v>
      </c>
      <c r="G552" t="s">
        <v>2169</v>
      </c>
      <c r="H552" t="s">
        <v>285</v>
      </c>
      <c r="I552" t="s">
        <v>119</v>
      </c>
      <c r="J552" t="s">
        <v>31</v>
      </c>
      <c r="K552" t="s">
        <v>285</v>
      </c>
      <c r="L552" t="s">
        <v>119</v>
      </c>
      <c r="M552" t="s">
        <v>31</v>
      </c>
      <c r="N552" s="1">
        <v>45126.052777777775</v>
      </c>
      <c r="O552" t="s">
        <v>34</v>
      </c>
      <c r="P552" t="s">
        <v>35</v>
      </c>
      <c r="Q552" t="s">
        <v>36</v>
      </c>
      <c r="R552" s="1">
        <v>45159.375</v>
      </c>
      <c r="S552" s="1">
        <v>45163.729166666664</v>
      </c>
      <c r="T552" t="s">
        <v>37</v>
      </c>
      <c r="U552" t="s">
        <v>38</v>
      </c>
      <c r="V552" s="1">
        <v>45126.052777777775</v>
      </c>
      <c r="W552" t="s">
        <v>2170</v>
      </c>
      <c r="X552" t="s">
        <v>40</v>
      </c>
    </row>
    <row r="553" spans="1:24" x14ac:dyDescent="0.35">
      <c r="A553" t="s">
        <v>24</v>
      </c>
      <c r="B553" t="s">
        <v>2167</v>
      </c>
      <c r="C553" t="s">
        <v>754</v>
      </c>
      <c r="D553" t="s">
        <v>27</v>
      </c>
      <c r="F553" t="s">
        <v>44</v>
      </c>
      <c r="G553" t="s">
        <v>2171</v>
      </c>
      <c r="H553" t="s">
        <v>276</v>
      </c>
      <c r="I553" t="s">
        <v>30</v>
      </c>
      <c r="J553" t="s">
        <v>31</v>
      </c>
      <c r="K553" t="s">
        <v>1439</v>
      </c>
      <c r="L553" t="s">
        <v>119</v>
      </c>
      <c r="M553" t="s">
        <v>31</v>
      </c>
      <c r="N553" s="1">
        <v>45140.865972222222</v>
      </c>
      <c r="O553" t="s">
        <v>34</v>
      </c>
      <c r="P553" t="s">
        <v>35</v>
      </c>
      <c r="Q553" t="s">
        <v>36</v>
      </c>
      <c r="R553" s="1">
        <v>45159.375</v>
      </c>
      <c r="S553" s="1">
        <v>45163.729166666664</v>
      </c>
      <c r="T553" t="s">
        <v>37</v>
      </c>
      <c r="U553" t="s">
        <v>38</v>
      </c>
      <c r="V553" s="1">
        <v>45140.865972222222</v>
      </c>
      <c r="W553" t="s">
        <v>2172</v>
      </c>
      <c r="X553" t="s">
        <v>40</v>
      </c>
    </row>
    <row r="554" spans="1:24" x14ac:dyDescent="0.35">
      <c r="A554" t="s">
        <v>41</v>
      </c>
      <c r="B554" t="s">
        <v>2167</v>
      </c>
      <c r="C554" t="s">
        <v>2173</v>
      </c>
      <c r="D554" t="s">
        <v>27</v>
      </c>
      <c r="F554">
        <v>18587950181</v>
      </c>
      <c r="G554" t="s">
        <v>2174</v>
      </c>
      <c r="H554" t="s">
        <v>106</v>
      </c>
      <c r="I554" t="s">
        <v>47</v>
      </c>
      <c r="J554" t="s">
        <v>31</v>
      </c>
      <c r="K554" t="s">
        <v>106</v>
      </c>
      <c r="L554" t="s">
        <v>47</v>
      </c>
      <c r="M554" t="s">
        <v>31</v>
      </c>
      <c r="N554" s="1">
        <v>44903.23541666667</v>
      </c>
      <c r="O554" t="s">
        <v>34</v>
      </c>
      <c r="P554" t="s">
        <v>35</v>
      </c>
      <c r="Q554" t="s">
        <v>36</v>
      </c>
      <c r="R554" s="1">
        <v>45159.375</v>
      </c>
      <c r="S554" s="1">
        <v>45163.729166666664</v>
      </c>
      <c r="T554" t="s">
        <v>37</v>
      </c>
      <c r="U554" t="s">
        <v>38</v>
      </c>
      <c r="V554" s="1">
        <v>45124.612500000003</v>
      </c>
      <c r="W554" t="s">
        <v>39</v>
      </c>
      <c r="X554" t="s">
        <v>40</v>
      </c>
    </row>
    <row r="555" spans="1:24" x14ac:dyDescent="0.35">
      <c r="A555" t="s">
        <v>24</v>
      </c>
      <c r="B555" t="s">
        <v>2175</v>
      </c>
      <c r="C555" t="s">
        <v>1217</v>
      </c>
      <c r="D555" t="s">
        <v>27</v>
      </c>
      <c r="G555" t="s">
        <v>2176</v>
      </c>
      <c r="H555" t="s">
        <v>1096</v>
      </c>
      <c r="I555" t="s">
        <v>119</v>
      </c>
      <c r="J555" t="s">
        <v>31</v>
      </c>
      <c r="K555" t="s">
        <v>1096</v>
      </c>
      <c r="L555" t="s">
        <v>119</v>
      </c>
      <c r="M555" t="s">
        <v>31</v>
      </c>
      <c r="N555" s="1">
        <v>45033.336805555555</v>
      </c>
      <c r="O555" t="s">
        <v>80</v>
      </c>
      <c r="P555" t="s">
        <v>35</v>
      </c>
      <c r="Q555" t="s">
        <v>36</v>
      </c>
      <c r="R555" s="1">
        <v>45159.375</v>
      </c>
      <c r="S555" s="1">
        <v>45163.729166666664</v>
      </c>
      <c r="T555" t="s">
        <v>37</v>
      </c>
      <c r="U555" t="s">
        <v>38</v>
      </c>
      <c r="V555" s="1">
        <v>45124.612500000003</v>
      </c>
      <c r="W555" t="s">
        <v>39</v>
      </c>
      <c r="X555" t="s">
        <v>40</v>
      </c>
    </row>
    <row r="556" spans="1:24" x14ac:dyDescent="0.35">
      <c r="A556" t="s">
        <v>41</v>
      </c>
      <c r="B556" t="s">
        <v>2175</v>
      </c>
      <c r="C556" t="s">
        <v>2177</v>
      </c>
      <c r="D556" t="s">
        <v>27</v>
      </c>
      <c r="G556" t="s">
        <v>2178</v>
      </c>
      <c r="H556" t="s">
        <v>1293</v>
      </c>
      <c r="I556" t="s">
        <v>119</v>
      </c>
      <c r="J556" t="s">
        <v>31</v>
      </c>
      <c r="K556" t="s">
        <v>1293</v>
      </c>
      <c r="L556" t="s">
        <v>119</v>
      </c>
      <c r="M556" t="s">
        <v>31</v>
      </c>
      <c r="N556" s="1">
        <v>45145.335416666669</v>
      </c>
      <c r="O556" t="s">
        <v>34</v>
      </c>
      <c r="P556" t="s">
        <v>35</v>
      </c>
      <c r="Q556" t="s">
        <v>36</v>
      </c>
      <c r="R556" s="1">
        <v>45159.375</v>
      </c>
      <c r="S556" s="1">
        <v>45163.729166666664</v>
      </c>
      <c r="T556" t="s">
        <v>37</v>
      </c>
      <c r="U556" t="s">
        <v>38</v>
      </c>
      <c r="V556" s="1">
        <v>45145.335416666669</v>
      </c>
      <c r="X556" t="s">
        <v>40</v>
      </c>
    </row>
    <row r="557" spans="1:24" x14ac:dyDescent="0.35">
      <c r="A557" t="s">
        <v>253</v>
      </c>
      <c r="B557" t="s">
        <v>2175</v>
      </c>
      <c r="C557" t="s">
        <v>2179</v>
      </c>
      <c r="D557" t="s">
        <v>27</v>
      </c>
      <c r="F557">
        <v>8613269492196</v>
      </c>
      <c r="G557" t="s">
        <v>2180</v>
      </c>
      <c r="H557" t="s">
        <v>285</v>
      </c>
      <c r="I557" t="s">
        <v>30</v>
      </c>
      <c r="J557" t="s">
        <v>31</v>
      </c>
      <c r="K557" t="s">
        <v>2181</v>
      </c>
      <c r="L557" t="s">
        <v>119</v>
      </c>
      <c r="M557" t="s">
        <v>31</v>
      </c>
      <c r="N557" s="1">
        <v>45126.222222222219</v>
      </c>
      <c r="O557" t="s">
        <v>34</v>
      </c>
      <c r="P557" t="s">
        <v>35</v>
      </c>
      <c r="Q557" t="s">
        <v>36</v>
      </c>
      <c r="R557" s="1">
        <v>45159.375</v>
      </c>
      <c r="S557" s="1">
        <v>45163.729166666664</v>
      </c>
      <c r="T557" t="s">
        <v>37</v>
      </c>
      <c r="U557" t="s">
        <v>38</v>
      </c>
      <c r="V557" s="1">
        <v>45126.222222222219</v>
      </c>
      <c r="W557" t="s">
        <v>2182</v>
      </c>
      <c r="X557" t="s">
        <v>40</v>
      </c>
    </row>
    <row r="558" spans="1:24" x14ac:dyDescent="0.35">
      <c r="A558" t="s">
        <v>253</v>
      </c>
      <c r="B558" t="s">
        <v>2175</v>
      </c>
      <c r="C558" t="s">
        <v>2183</v>
      </c>
      <c r="D558" t="s">
        <v>27</v>
      </c>
      <c r="G558" t="s">
        <v>2184</v>
      </c>
      <c r="H558" t="s">
        <v>799</v>
      </c>
      <c r="I558" t="s">
        <v>119</v>
      </c>
      <c r="J558" t="s">
        <v>31</v>
      </c>
      <c r="K558" t="s">
        <v>799</v>
      </c>
      <c r="L558" t="s">
        <v>119</v>
      </c>
      <c r="M558" t="s">
        <v>31</v>
      </c>
      <c r="N558" s="1">
        <v>45149.51666666667</v>
      </c>
      <c r="O558" t="s">
        <v>34</v>
      </c>
      <c r="P558" t="s">
        <v>35</v>
      </c>
      <c r="Q558" t="s">
        <v>36</v>
      </c>
      <c r="R558" s="1">
        <v>45159.375</v>
      </c>
      <c r="S558" s="1">
        <v>45163.729166666664</v>
      </c>
      <c r="T558" t="s">
        <v>37</v>
      </c>
      <c r="U558" t="s">
        <v>38</v>
      </c>
      <c r="V558" s="1">
        <v>45149.51666666667</v>
      </c>
      <c r="W558" t="s">
        <v>2185</v>
      </c>
      <c r="X558" t="s">
        <v>40</v>
      </c>
    </row>
    <row r="559" spans="1:24" x14ac:dyDescent="0.35">
      <c r="A559" t="s">
        <v>41</v>
      </c>
      <c r="B559" t="s">
        <v>2175</v>
      </c>
      <c r="C559" t="s">
        <v>2186</v>
      </c>
      <c r="D559" t="s">
        <v>27</v>
      </c>
      <c r="F559" t="s">
        <v>2187</v>
      </c>
      <c r="G559" t="s">
        <v>2188</v>
      </c>
      <c r="H559" t="s">
        <v>953</v>
      </c>
      <c r="I559" t="s">
        <v>119</v>
      </c>
      <c r="J559" t="s">
        <v>31</v>
      </c>
      <c r="K559" t="s">
        <v>953</v>
      </c>
      <c r="L559" t="s">
        <v>119</v>
      </c>
      <c r="M559" t="s">
        <v>31</v>
      </c>
      <c r="N559" s="1">
        <v>45022.849305555559</v>
      </c>
      <c r="O559" t="s">
        <v>34</v>
      </c>
      <c r="P559" t="s">
        <v>35</v>
      </c>
      <c r="Q559" t="s">
        <v>36</v>
      </c>
      <c r="R559" s="1">
        <v>45159.375</v>
      </c>
      <c r="S559" s="1">
        <v>45163.729166666664</v>
      </c>
      <c r="T559" t="s">
        <v>37</v>
      </c>
      <c r="U559" t="s">
        <v>38</v>
      </c>
      <c r="V559" s="1">
        <v>45124.612500000003</v>
      </c>
      <c r="W559" t="s">
        <v>39</v>
      </c>
      <c r="X559" t="s">
        <v>40</v>
      </c>
    </row>
    <row r="560" spans="1:24" x14ac:dyDescent="0.35">
      <c r="A560" t="s">
        <v>41</v>
      </c>
      <c r="B560" t="s">
        <v>2175</v>
      </c>
      <c r="C560" t="s">
        <v>2189</v>
      </c>
      <c r="D560" t="s">
        <v>27</v>
      </c>
      <c r="G560" t="s">
        <v>2190</v>
      </c>
      <c r="H560" t="s">
        <v>2191</v>
      </c>
      <c r="I560" t="s">
        <v>119</v>
      </c>
      <c r="J560" t="s">
        <v>31</v>
      </c>
      <c r="K560" t="s">
        <v>662</v>
      </c>
      <c r="L560" t="s">
        <v>119</v>
      </c>
      <c r="M560" t="s">
        <v>31</v>
      </c>
      <c r="N560" s="1">
        <v>45131.059027777781</v>
      </c>
      <c r="O560" t="s">
        <v>34</v>
      </c>
      <c r="P560" t="s">
        <v>35</v>
      </c>
      <c r="Q560" t="s">
        <v>36</v>
      </c>
      <c r="R560" s="1">
        <v>45159.375</v>
      </c>
      <c r="S560" s="1">
        <v>45163.729166666664</v>
      </c>
      <c r="T560" t="s">
        <v>37</v>
      </c>
      <c r="U560" t="s">
        <v>38</v>
      </c>
      <c r="V560" s="1">
        <v>45131.059027777781</v>
      </c>
      <c r="W560" t="s">
        <v>2192</v>
      </c>
      <c r="X560" t="s">
        <v>40</v>
      </c>
    </row>
    <row r="561" spans="1:24" x14ac:dyDescent="0.35">
      <c r="A561" t="s">
        <v>41</v>
      </c>
      <c r="B561" t="s">
        <v>2175</v>
      </c>
      <c r="C561" t="s">
        <v>1324</v>
      </c>
      <c r="D561" t="s">
        <v>27</v>
      </c>
      <c r="F561">
        <v>8613811939663</v>
      </c>
      <c r="G561" t="s">
        <v>2193</v>
      </c>
      <c r="H561" t="s">
        <v>1096</v>
      </c>
      <c r="I561" t="s">
        <v>119</v>
      </c>
      <c r="J561" t="s">
        <v>31</v>
      </c>
      <c r="K561" t="s">
        <v>1096</v>
      </c>
      <c r="L561" t="s">
        <v>119</v>
      </c>
      <c r="M561" t="s">
        <v>31</v>
      </c>
      <c r="N561" s="1">
        <v>45149.103472222225</v>
      </c>
      <c r="O561" t="s">
        <v>34</v>
      </c>
      <c r="P561" t="s">
        <v>35</v>
      </c>
      <c r="Q561" t="s">
        <v>36</v>
      </c>
      <c r="R561" s="1">
        <v>45159.375</v>
      </c>
      <c r="S561" s="1">
        <v>45163.729166666664</v>
      </c>
      <c r="T561" t="s">
        <v>37</v>
      </c>
      <c r="U561" t="s">
        <v>38</v>
      </c>
      <c r="V561" s="1">
        <v>45149.103472222225</v>
      </c>
      <c r="W561" t="s">
        <v>2194</v>
      </c>
      <c r="X561" t="s">
        <v>40</v>
      </c>
    </row>
    <row r="562" spans="1:24" x14ac:dyDescent="0.35">
      <c r="A562" t="s">
        <v>253</v>
      </c>
      <c r="B562" t="s">
        <v>2195</v>
      </c>
      <c r="C562" t="s">
        <v>2196</v>
      </c>
      <c r="D562" t="s">
        <v>27</v>
      </c>
      <c r="G562" t="s">
        <v>2197</v>
      </c>
      <c r="H562" t="s">
        <v>197</v>
      </c>
      <c r="I562" t="s">
        <v>119</v>
      </c>
      <c r="J562" t="s">
        <v>31</v>
      </c>
      <c r="K562" t="s">
        <v>650</v>
      </c>
      <c r="L562" t="s">
        <v>119</v>
      </c>
      <c r="M562" t="s">
        <v>31</v>
      </c>
      <c r="N562" s="1">
        <v>45076.366666666669</v>
      </c>
      <c r="O562" t="s">
        <v>34</v>
      </c>
      <c r="P562" t="s">
        <v>35</v>
      </c>
      <c r="Q562" t="s">
        <v>36</v>
      </c>
      <c r="R562" s="1">
        <v>45159.375</v>
      </c>
      <c r="S562" s="1">
        <v>45163.729166666664</v>
      </c>
      <c r="T562" t="s">
        <v>37</v>
      </c>
      <c r="U562" t="s">
        <v>38</v>
      </c>
      <c r="V562" s="1">
        <v>45152.081250000003</v>
      </c>
      <c r="W562" t="s">
        <v>2198</v>
      </c>
      <c r="X562" t="s">
        <v>40</v>
      </c>
    </row>
    <row r="563" spans="1:24" x14ac:dyDescent="0.35">
      <c r="A563" t="s">
        <v>253</v>
      </c>
      <c r="B563" t="s">
        <v>2175</v>
      </c>
      <c r="C563" t="s">
        <v>2199</v>
      </c>
      <c r="D563" t="s">
        <v>27</v>
      </c>
      <c r="G563" t="s">
        <v>2200</v>
      </c>
      <c r="H563" t="s">
        <v>549</v>
      </c>
      <c r="I563" t="s">
        <v>119</v>
      </c>
      <c r="J563" t="s">
        <v>31</v>
      </c>
      <c r="K563" t="s">
        <v>2201</v>
      </c>
      <c r="L563" t="s">
        <v>119</v>
      </c>
      <c r="M563" t="s">
        <v>31</v>
      </c>
      <c r="N563" s="1">
        <v>44914.254166666666</v>
      </c>
      <c r="O563" t="s">
        <v>34</v>
      </c>
      <c r="P563" t="s">
        <v>35</v>
      </c>
      <c r="Q563" t="s">
        <v>36</v>
      </c>
      <c r="R563" s="1">
        <v>45159.375</v>
      </c>
      <c r="S563" s="1">
        <v>45163.729166666664</v>
      </c>
      <c r="T563" t="s">
        <v>37</v>
      </c>
      <c r="U563" t="s">
        <v>38</v>
      </c>
      <c r="V563" s="1">
        <v>45124.612500000003</v>
      </c>
      <c r="W563" t="s">
        <v>39</v>
      </c>
      <c r="X563" t="s">
        <v>40</v>
      </c>
    </row>
    <row r="564" spans="1:24" x14ac:dyDescent="0.35">
      <c r="A564" t="s">
        <v>41</v>
      </c>
      <c r="B564" t="s">
        <v>2175</v>
      </c>
      <c r="C564" t="s">
        <v>216</v>
      </c>
      <c r="D564" t="s">
        <v>27</v>
      </c>
      <c r="G564" t="s">
        <v>2202</v>
      </c>
      <c r="H564" t="s">
        <v>405</v>
      </c>
      <c r="I564" t="s">
        <v>119</v>
      </c>
      <c r="J564" t="s">
        <v>31</v>
      </c>
      <c r="K564" t="s">
        <v>2203</v>
      </c>
      <c r="L564" t="s">
        <v>48</v>
      </c>
      <c r="M564" t="s">
        <v>31</v>
      </c>
      <c r="N564" s="1">
        <v>45147.049305555556</v>
      </c>
      <c r="O564" t="s">
        <v>34</v>
      </c>
      <c r="P564" t="s">
        <v>35</v>
      </c>
      <c r="Q564" t="s">
        <v>36</v>
      </c>
      <c r="R564" s="1">
        <v>45159.375</v>
      </c>
      <c r="S564" s="1">
        <v>45163.729166666664</v>
      </c>
      <c r="T564" t="s">
        <v>37</v>
      </c>
      <c r="U564" t="s">
        <v>38</v>
      </c>
      <c r="V564" s="1">
        <v>45147.049305555556</v>
      </c>
      <c r="W564" t="s">
        <v>2204</v>
      </c>
      <c r="X564" t="s">
        <v>40</v>
      </c>
    </row>
    <row r="565" spans="1:24" x14ac:dyDescent="0.35">
      <c r="A565" t="s">
        <v>24</v>
      </c>
      <c r="B565" t="s">
        <v>2175</v>
      </c>
      <c r="C565" t="s">
        <v>2205</v>
      </c>
      <c r="D565" t="s">
        <v>27</v>
      </c>
      <c r="G565" t="s">
        <v>2206</v>
      </c>
      <c r="H565" t="s">
        <v>317</v>
      </c>
      <c r="I565" t="s">
        <v>53</v>
      </c>
      <c r="J565" t="s">
        <v>31</v>
      </c>
      <c r="K565" t="s">
        <v>2028</v>
      </c>
      <c r="L565" t="s">
        <v>30</v>
      </c>
      <c r="M565" t="s">
        <v>31</v>
      </c>
      <c r="N565" s="1">
        <v>45149.497916666667</v>
      </c>
      <c r="O565" t="s">
        <v>34</v>
      </c>
      <c r="P565" t="s">
        <v>35</v>
      </c>
      <c r="Q565" t="s">
        <v>36</v>
      </c>
      <c r="R565" s="1">
        <v>45159.375</v>
      </c>
      <c r="S565" s="1">
        <v>45163.729166666664</v>
      </c>
      <c r="T565" t="s">
        <v>37</v>
      </c>
      <c r="U565" t="s">
        <v>38</v>
      </c>
      <c r="V565" s="1">
        <v>45149.497916666667</v>
      </c>
      <c r="W565" t="s">
        <v>2207</v>
      </c>
      <c r="X565" t="s">
        <v>40</v>
      </c>
    </row>
    <row r="566" spans="1:24" x14ac:dyDescent="0.35">
      <c r="A566" t="s">
        <v>41</v>
      </c>
      <c r="B566" t="s">
        <v>2175</v>
      </c>
      <c r="C566" t="s">
        <v>2208</v>
      </c>
      <c r="D566" t="s">
        <v>27</v>
      </c>
      <c r="F566">
        <v>8613718536012</v>
      </c>
      <c r="G566" t="s">
        <v>2209</v>
      </c>
      <c r="H566" t="s">
        <v>218</v>
      </c>
      <c r="I566" t="s">
        <v>119</v>
      </c>
      <c r="J566" t="s">
        <v>31</v>
      </c>
      <c r="K566" t="s">
        <v>2210</v>
      </c>
      <c r="L566" t="s">
        <v>119</v>
      </c>
      <c r="M566" t="s">
        <v>31</v>
      </c>
      <c r="N566" s="1">
        <v>45149.35833333333</v>
      </c>
      <c r="O566" t="s">
        <v>34</v>
      </c>
      <c r="P566" t="s">
        <v>35</v>
      </c>
      <c r="Q566" t="s">
        <v>36</v>
      </c>
      <c r="R566" s="1">
        <v>45159.375</v>
      </c>
      <c r="S566" s="1">
        <v>45163.729166666664</v>
      </c>
      <c r="T566" t="s">
        <v>37</v>
      </c>
      <c r="U566" t="s">
        <v>38</v>
      </c>
      <c r="V566" s="1">
        <v>45149.35833333333</v>
      </c>
      <c r="W566" t="s">
        <v>2211</v>
      </c>
      <c r="X566" t="s">
        <v>40</v>
      </c>
    </row>
    <row r="567" spans="1:24" x14ac:dyDescent="0.35">
      <c r="A567" t="s">
        <v>41</v>
      </c>
      <c r="B567" t="s">
        <v>2175</v>
      </c>
      <c r="C567" t="s">
        <v>789</v>
      </c>
      <c r="D567" t="s">
        <v>27</v>
      </c>
      <c r="F567">
        <v>17740810305</v>
      </c>
      <c r="G567" t="s">
        <v>2212</v>
      </c>
      <c r="H567" t="s">
        <v>261</v>
      </c>
      <c r="I567" t="s">
        <v>30</v>
      </c>
      <c r="J567" t="s">
        <v>31</v>
      </c>
      <c r="K567" t="s">
        <v>1277</v>
      </c>
      <c r="L567" t="s">
        <v>119</v>
      </c>
      <c r="M567" t="s">
        <v>31</v>
      </c>
      <c r="N567" s="1">
        <v>45063.116666666669</v>
      </c>
      <c r="O567" t="s">
        <v>34</v>
      </c>
      <c r="P567" t="s">
        <v>35</v>
      </c>
      <c r="Q567" t="s">
        <v>36</v>
      </c>
      <c r="R567" s="1">
        <v>45159.375</v>
      </c>
      <c r="S567" s="1">
        <v>45163.729166666664</v>
      </c>
      <c r="T567" t="s">
        <v>37</v>
      </c>
      <c r="U567" t="s">
        <v>38</v>
      </c>
      <c r="V567" s="1">
        <v>45124.612500000003</v>
      </c>
      <c r="W567" t="s">
        <v>39</v>
      </c>
      <c r="X567" t="s">
        <v>40</v>
      </c>
    </row>
    <row r="568" spans="1:24" x14ac:dyDescent="0.35">
      <c r="A568" t="s">
        <v>41</v>
      </c>
      <c r="B568" t="s">
        <v>2175</v>
      </c>
      <c r="C568" t="s">
        <v>681</v>
      </c>
      <c r="D568" t="s">
        <v>27</v>
      </c>
      <c r="F568">
        <v>8618611709560</v>
      </c>
      <c r="G568" t="s">
        <v>2213</v>
      </c>
      <c r="H568" t="s">
        <v>2214</v>
      </c>
      <c r="I568" t="s">
        <v>47</v>
      </c>
      <c r="J568" t="s">
        <v>31</v>
      </c>
      <c r="K568" t="s">
        <v>2214</v>
      </c>
      <c r="L568" t="s">
        <v>47</v>
      </c>
      <c r="M568" t="s">
        <v>31</v>
      </c>
      <c r="N568" s="1">
        <v>45147.063888888886</v>
      </c>
      <c r="O568" t="s">
        <v>34</v>
      </c>
      <c r="P568" t="s">
        <v>35</v>
      </c>
      <c r="Q568" t="s">
        <v>36</v>
      </c>
      <c r="R568" s="1">
        <v>45159.375</v>
      </c>
      <c r="S568" s="1">
        <v>45163.729166666664</v>
      </c>
      <c r="T568" t="s">
        <v>37</v>
      </c>
      <c r="U568" t="s">
        <v>38</v>
      </c>
      <c r="V568" s="1">
        <v>45147.063888888886</v>
      </c>
      <c r="W568" t="s">
        <v>2215</v>
      </c>
      <c r="X568" t="s">
        <v>40</v>
      </c>
    </row>
    <row r="569" spans="1:24" x14ac:dyDescent="0.35">
      <c r="A569" t="s">
        <v>409</v>
      </c>
      <c r="B569" t="s">
        <v>2175</v>
      </c>
      <c r="C569" t="s">
        <v>585</v>
      </c>
      <c r="D569" t="s">
        <v>27</v>
      </c>
      <c r="G569" t="s">
        <v>2216</v>
      </c>
      <c r="H569" t="s">
        <v>280</v>
      </c>
      <c r="I569" t="s">
        <v>119</v>
      </c>
      <c r="J569" t="s">
        <v>31</v>
      </c>
      <c r="K569" t="s">
        <v>428</v>
      </c>
      <c r="L569" t="s">
        <v>119</v>
      </c>
      <c r="M569" t="s">
        <v>31</v>
      </c>
      <c r="N569" s="1">
        <v>45145.051388888889</v>
      </c>
      <c r="O569" t="s">
        <v>34</v>
      </c>
      <c r="P569" t="s">
        <v>35</v>
      </c>
      <c r="Q569" t="s">
        <v>36</v>
      </c>
      <c r="R569" s="1">
        <v>45159.375</v>
      </c>
      <c r="S569" s="1">
        <v>45163.729166666664</v>
      </c>
      <c r="T569" t="s">
        <v>37</v>
      </c>
      <c r="U569" t="s">
        <v>38</v>
      </c>
      <c r="V569" s="1">
        <v>45145.051388888889</v>
      </c>
      <c r="W569" t="s">
        <v>2217</v>
      </c>
      <c r="X569" t="s">
        <v>40</v>
      </c>
    </row>
    <row r="570" spans="1:24" x14ac:dyDescent="0.35">
      <c r="A570" t="s">
        <v>41</v>
      </c>
      <c r="B570" t="s">
        <v>2175</v>
      </c>
      <c r="C570" t="s">
        <v>2218</v>
      </c>
      <c r="D570" t="s">
        <v>27</v>
      </c>
      <c r="G570" t="s">
        <v>2219</v>
      </c>
      <c r="H570" t="s">
        <v>149</v>
      </c>
      <c r="I570" t="s">
        <v>30</v>
      </c>
      <c r="J570" t="s">
        <v>31</v>
      </c>
      <c r="K570" t="s">
        <v>1197</v>
      </c>
      <c r="L570" t="s">
        <v>119</v>
      </c>
      <c r="M570" t="s">
        <v>31</v>
      </c>
      <c r="N570" s="1">
        <v>45133.338888888888</v>
      </c>
      <c r="O570" t="s">
        <v>34</v>
      </c>
      <c r="P570" t="s">
        <v>35</v>
      </c>
      <c r="Q570" t="s">
        <v>36</v>
      </c>
      <c r="R570" s="1">
        <v>45159.375</v>
      </c>
      <c r="S570" s="1">
        <v>45163.729166666664</v>
      </c>
      <c r="T570" t="s">
        <v>37</v>
      </c>
      <c r="U570" t="s">
        <v>38</v>
      </c>
      <c r="V570" s="1">
        <v>45133.338888888888</v>
      </c>
      <c r="W570" t="s">
        <v>2220</v>
      </c>
      <c r="X570" t="s">
        <v>40</v>
      </c>
    </row>
    <row r="571" spans="1:24" x14ac:dyDescent="0.35">
      <c r="A571" t="s">
        <v>41</v>
      </c>
      <c r="B571" t="s">
        <v>2175</v>
      </c>
      <c r="C571" t="s">
        <v>2221</v>
      </c>
      <c r="D571" t="s">
        <v>27</v>
      </c>
      <c r="G571" t="s">
        <v>2222</v>
      </c>
      <c r="H571" t="s">
        <v>1242</v>
      </c>
      <c r="I571" t="s">
        <v>30</v>
      </c>
      <c r="J571" t="s">
        <v>31</v>
      </c>
      <c r="K571" t="s">
        <v>197</v>
      </c>
      <c r="L571" t="s">
        <v>119</v>
      </c>
      <c r="M571" t="s">
        <v>31</v>
      </c>
      <c r="N571" s="1">
        <v>44994.247916666667</v>
      </c>
      <c r="O571" t="s">
        <v>34</v>
      </c>
      <c r="P571" t="s">
        <v>35</v>
      </c>
      <c r="Q571" t="s">
        <v>36</v>
      </c>
      <c r="R571" s="1">
        <v>45159.375</v>
      </c>
      <c r="S571" s="1">
        <v>45163.729166666664</v>
      </c>
      <c r="T571" t="s">
        <v>37</v>
      </c>
      <c r="U571" t="s">
        <v>38</v>
      </c>
      <c r="V571" s="1">
        <v>45124.612500000003</v>
      </c>
      <c r="W571" t="s">
        <v>39</v>
      </c>
      <c r="X571" t="s">
        <v>40</v>
      </c>
    </row>
    <row r="572" spans="1:24" x14ac:dyDescent="0.35">
      <c r="A572" t="s">
        <v>41</v>
      </c>
      <c r="B572" t="s">
        <v>2223</v>
      </c>
      <c r="C572" t="s">
        <v>2224</v>
      </c>
      <c r="D572" t="s">
        <v>27</v>
      </c>
      <c r="G572" t="s">
        <v>2225</v>
      </c>
      <c r="H572" t="s">
        <v>285</v>
      </c>
      <c r="I572" t="s">
        <v>30</v>
      </c>
      <c r="J572" t="s">
        <v>31</v>
      </c>
      <c r="K572" t="s">
        <v>2226</v>
      </c>
      <c r="L572" t="s">
        <v>119</v>
      </c>
      <c r="M572" t="s">
        <v>31</v>
      </c>
      <c r="N572" s="1">
        <v>45125.353472222225</v>
      </c>
      <c r="O572" t="s">
        <v>34</v>
      </c>
      <c r="P572" t="s">
        <v>35</v>
      </c>
      <c r="Q572" t="s">
        <v>36</v>
      </c>
      <c r="R572" s="1">
        <v>45159.375</v>
      </c>
      <c r="S572" s="1">
        <v>45163.729166666664</v>
      </c>
      <c r="T572" t="s">
        <v>37</v>
      </c>
      <c r="U572" t="s">
        <v>38</v>
      </c>
      <c r="V572" s="1">
        <v>45125.353472222225</v>
      </c>
      <c r="W572" t="s">
        <v>2227</v>
      </c>
      <c r="X572" t="s">
        <v>40</v>
      </c>
    </row>
    <row r="573" spans="1:24" x14ac:dyDescent="0.35">
      <c r="A573" t="s">
        <v>253</v>
      </c>
      <c r="B573" t="s">
        <v>2175</v>
      </c>
      <c r="C573" t="s">
        <v>2228</v>
      </c>
      <c r="D573" t="s">
        <v>27</v>
      </c>
      <c r="F573" s="2">
        <v>8613811174420</v>
      </c>
      <c r="G573" t="s">
        <v>2229</v>
      </c>
      <c r="H573" t="s">
        <v>218</v>
      </c>
      <c r="I573" t="s">
        <v>119</v>
      </c>
      <c r="J573" t="s">
        <v>31</v>
      </c>
      <c r="K573" t="s">
        <v>218</v>
      </c>
      <c r="L573" t="s">
        <v>119</v>
      </c>
      <c r="M573" t="s">
        <v>31</v>
      </c>
      <c r="N573" s="1">
        <v>45145.433333333334</v>
      </c>
      <c r="O573" t="s">
        <v>34</v>
      </c>
      <c r="P573" t="s">
        <v>35</v>
      </c>
      <c r="Q573" t="s">
        <v>36</v>
      </c>
      <c r="R573" s="1">
        <v>45159.375</v>
      </c>
      <c r="S573" s="1">
        <v>45163.729166666664</v>
      </c>
      <c r="T573" t="s">
        <v>37</v>
      </c>
      <c r="U573" t="s">
        <v>38</v>
      </c>
      <c r="V573" s="1">
        <v>45145.433333333334</v>
      </c>
      <c r="W573" t="s">
        <v>2230</v>
      </c>
      <c r="X573" t="s">
        <v>40</v>
      </c>
    </row>
    <row r="574" spans="1:24" x14ac:dyDescent="0.35">
      <c r="A574" t="s">
        <v>41</v>
      </c>
      <c r="B574" t="s">
        <v>2175</v>
      </c>
      <c r="C574" t="s">
        <v>593</v>
      </c>
      <c r="D574" t="s">
        <v>27</v>
      </c>
      <c r="G574" t="s">
        <v>2231</v>
      </c>
      <c r="H574" t="s">
        <v>261</v>
      </c>
      <c r="I574" t="s">
        <v>30</v>
      </c>
      <c r="J574" t="s">
        <v>31</v>
      </c>
      <c r="K574" t="s">
        <v>2122</v>
      </c>
      <c r="L574" t="s">
        <v>119</v>
      </c>
      <c r="M574" t="s">
        <v>31</v>
      </c>
      <c r="N574" s="1">
        <v>45114.347916666666</v>
      </c>
      <c r="O574" t="s">
        <v>34</v>
      </c>
      <c r="P574" t="s">
        <v>35</v>
      </c>
      <c r="Q574" t="s">
        <v>36</v>
      </c>
      <c r="R574" s="1">
        <v>45159.375</v>
      </c>
      <c r="S574" s="1">
        <v>45163.729166666664</v>
      </c>
      <c r="T574" t="s">
        <v>37</v>
      </c>
      <c r="U574" t="s">
        <v>38</v>
      </c>
      <c r="V574" s="1">
        <v>45124.612500000003</v>
      </c>
      <c r="W574" t="s">
        <v>39</v>
      </c>
      <c r="X574" t="s">
        <v>40</v>
      </c>
    </row>
    <row r="575" spans="1:24" x14ac:dyDescent="0.35">
      <c r="A575" t="s">
        <v>24</v>
      </c>
      <c r="B575" t="s">
        <v>2195</v>
      </c>
      <c r="C575" t="s">
        <v>426</v>
      </c>
      <c r="D575" t="s">
        <v>27</v>
      </c>
      <c r="F575" s="2">
        <v>861086098172</v>
      </c>
      <c r="G575" t="s">
        <v>2232</v>
      </c>
      <c r="H575" t="s">
        <v>2233</v>
      </c>
      <c r="I575" t="s">
        <v>119</v>
      </c>
      <c r="J575" t="s">
        <v>31</v>
      </c>
      <c r="K575" t="s">
        <v>2233</v>
      </c>
      <c r="L575" t="s">
        <v>119</v>
      </c>
      <c r="M575" t="s">
        <v>31</v>
      </c>
      <c r="N575" s="1">
        <v>44999.331250000003</v>
      </c>
      <c r="O575" t="s">
        <v>34</v>
      </c>
      <c r="P575" t="s">
        <v>35</v>
      </c>
      <c r="Q575" t="s">
        <v>36</v>
      </c>
      <c r="R575" s="1">
        <v>45159.375</v>
      </c>
      <c r="S575" s="1">
        <v>45163.729166666664</v>
      </c>
      <c r="T575" t="s">
        <v>37</v>
      </c>
      <c r="U575" t="s">
        <v>38</v>
      </c>
      <c r="V575" s="1">
        <v>45124.612500000003</v>
      </c>
      <c r="W575" t="s">
        <v>39</v>
      </c>
      <c r="X575" t="s">
        <v>40</v>
      </c>
    </row>
    <row r="576" spans="1:24" x14ac:dyDescent="0.35">
      <c r="A576" t="s">
        <v>24</v>
      </c>
      <c r="B576" t="s">
        <v>2175</v>
      </c>
      <c r="C576" t="s">
        <v>2234</v>
      </c>
      <c r="D576" t="s">
        <v>27</v>
      </c>
      <c r="F576">
        <v>8618519563073</v>
      </c>
      <c r="G576" t="s">
        <v>2235</v>
      </c>
      <c r="H576" t="s">
        <v>662</v>
      </c>
      <c r="I576" t="s">
        <v>119</v>
      </c>
      <c r="J576" t="s">
        <v>31</v>
      </c>
      <c r="K576" t="s">
        <v>2191</v>
      </c>
      <c r="L576" t="s">
        <v>119</v>
      </c>
      <c r="M576" t="s">
        <v>31</v>
      </c>
      <c r="N576" s="1">
        <v>45118.093055555553</v>
      </c>
      <c r="O576" t="s">
        <v>34</v>
      </c>
      <c r="P576" t="s">
        <v>35</v>
      </c>
      <c r="Q576" t="s">
        <v>36</v>
      </c>
      <c r="R576" s="1">
        <v>45159.375</v>
      </c>
      <c r="S576" s="1">
        <v>45163.729166666664</v>
      </c>
      <c r="T576" t="s">
        <v>37</v>
      </c>
      <c r="U576" t="s">
        <v>38</v>
      </c>
      <c r="V576" s="1">
        <v>45148.168749999997</v>
      </c>
      <c r="W576" t="s">
        <v>2236</v>
      </c>
      <c r="X576" t="s">
        <v>40</v>
      </c>
    </row>
    <row r="577" spans="1:24" x14ac:dyDescent="0.35">
      <c r="A577" t="s">
        <v>253</v>
      </c>
      <c r="B577" t="s">
        <v>2223</v>
      </c>
      <c r="C577" t="s">
        <v>2237</v>
      </c>
      <c r="D577" t="s">
        <v>27</v>
      </c>
      <c r="F577">
        <v>15652540265</v>
      </c>
      <c r="G577" t="s">
        <v>2238</v>
      </c>
      <c r="H577" t="s">
        <v>69</v>
      </c>
      <c r="I577" t="s">
        <v>70</v>
      </c>
      <c r="J577" t="s">
        <v>31</v>
      </c>
      <c r="K577" t="s">
        <v>69</v>
      </c>
      <c r="L577" t="s">
        <v>70</v>
      </c>
      <c r="M577" t="s">
        <v>31</v>
      </c>
      <c r="N577" s="1">
        <v>45148.439583333333</v>
      </c>
      <c r="O577" t="s">
        <v>34</v>
      </c>
      <c r="P577" t="s">
        <v>35</v>
      </c>
      <c r="Q577" t="s">
        <v>36</v>
      </c>
      <c r="R577" s="1">
        <v>45159.375</v>
      </c>
      <c r="S577" s="1">
        <v>45163.729166666664</v>
      </c>
      <c r="T577" t="s">
        <v>37</v>
      </c>
      <c r="U577" t="s">
        <v>38</v>
      </c>
      <c r="V577" s="1">
        <v>45148.439583333333</v>
      </c>
      <c r="W577" t="s">
        <v>2239</v>
      </c>
      <c r="X577" t="s">
        <v>40</v>
      </c>
    </row>
    <row r="578" spans="1:24" x14ac:dyDescent="0.35">
      <c r="A578" t="s">
        <v>214</v>
      </c>
      <c r="B578" t="s">
        <v>2175</v>
      </c>
      <c r="C578" t="s">
        <v>2240</v>
      </c>
      <c r="D578" t="s">
        <v>27</v>
      </c>
      <c r="F578" t="s">
        <v>44</v>
      </c>
      <c r="G578" t="s">
        <v>2241</v>
      </c>
      <c r="H578" t="s">
        <v>1251</v>
      </c>
      <c r="I578" t="s">
        <v>119</v>
      </c>
      <c r="J578" t="s">
        <v>31</v>
      </c>
      <c r="K578" t="s">
        <v>1251</v>
      </c>
      <c r="L578" t="s">
        <v>119</v>
      </c>
      <c r="M578" t="s">
        <v>31</v>
      </c>
      <c r="N578" s="1">
        <v>45084.395138888889</v>
      </c>
      <c r="O578" t="s">
        <v>34</v>
      </c>
      <c r="P578" t="s">
        <v>35</v>
      </c>
      <c r="Q578" t="s">
        <v>36</v>
      </c>
      <c r="R578" s="1">
        <v>45159.375</v>
      </c>
      <c r="S578" s="1">
        <v>45163.729166666664</v>
      </c>
      <c r="T578" t="s">
        <v>37</v>
      </c>
      <c r="U578" t="s">
        <v>38</v>
      </c>
      <c r="V578" s="1">
        <v>45124.612500000003</v>
      </c>
      <c r="W578" t="s">
        <v>39</v>
      </c>
      <c r="X578" t="s">
        <v>40</v>
      </c>
    </row>
    <row r="579" spans="1:24" x14ac:dyDescent="0.35">
      <c r="A579" t="s">
        <v>253</v>
      </c>
      <c r="B579" t="s">
        <v>2175</v>
      </c>
      <c r="C579" t="s">
        <v>2242</v>
      </c>
      <c r="D579" t="s">
        <v>27</v>
      </c>
      <c r="G579" t="s">
        <v>2243</v>
      </c>
      <c r="H579" t="s">
        <v>2244</v>
      </c>
      <c r="I579" t="s">
        <v>30</v>
      </c>
      <c r="J579" t="s">
        <v>31</v>
      </c>
      <c r="K579" t="s">
        <v>2244</v>
      </c>
      <c r="L579" t="s">
        <v>30</v>
      </c>
      <c r="M579" t="s">
        <v>31</v>
      </c>
      <c r="N579" s="1">
        <v>45140.280555555553</v>
      </c>
      <c r="O579" t="s">
        <v>34</v>
      </c>
      <c r="P579" t="s">
        <v>35</v>
      </c>
      <c r="Q579" t="s">
        <v>36</v>
      </c>
      <c r="R579" s="1">
        <v>45159.375</v>
      </c>
      <c r="S579" s="1">
        <v>45163.729166666664</v>
      </c>
      <c r="T579" t="s">
        <v>37</v>
      </c>
      <c r="U579" t="s">
        <v>38</v>
      </c>
      <c r="V579" s="1">
        <v>45140.280555555553</v>
      </c>
      <c r="W579" t="s">
        <v>2245</v>
      </c>
      <c r="X579" t="s">
        <v>40</v>
      </c>
    </row>
    <row r="580" spans="1:24" x14ac:dyDescent="0.35">
      <c r="A580" t="s">
        <v>24</v>
      </c>
      <c r="B580" t="s">
        <v>2175</v>
      </c>
      <c r="C580" t="s">
        <v>2068</v>
      </c>
      <c r="D580" t="s">
        <v>27</v>
      </c>
      <c r="F580">
        <f>86-15901179128</f>
        <v>-15901179042</v>
      </c>
      <c r="G580" t="s">
        <v>2246</v>
      </c>
      <c r="H580" t="s">
        <v>650</v>
      </c>
      <c r="I580" t="s">
        <v>119</v>
      </c>
      <c r="J580" t="s">
        <v>31</v>
      </c>
      <c r="K580" t="s">
        <v>390</v>
      </c>
      <c r="L580" t="s">
        <v>119</v>
      </c>
      <c r="M580" t="s">
        <v>31</v>
      </c>
      <c r="N580" s="1">
        <v>45146.085416666669</v>
      </c>
      <c r="O580" t="s">
        <v>34</v>
      </c>
      <c r="P580" t="s">
        <v>35</v>
      </c>
      <c r="Q580" t="s">
        <v>36</v>
      </c>
      <c r="R580" s="1">
        <v>45159.375</v>
      </c>
      <c r="S580" s="1">
        <v>45163.729166666664</v>
      </c>
      <c r="T580" t="s">
        <v>37</v>
      </c>
      <c r="U580" t="s">
        <v>38</v>
      </c>
      <c r="V580" s="1">
        <v>45146.085416666669</v>
      </c>
      <c r="W580" t="s">
        <v>2247</v>
      </c>
      <c r="X580" t="s">
        <v>40</v>
      </c>
    </row>
    <row r="581" spans="1:24" x14ac:dyDescent="0.35">
      <c r="A581" t="s">
        <v>41</v>
      </c>
      <c r="B581" t="s">
        <v>2248</v>
      </c>
      <c r="C581" t="s">
        <v>2249</v>
      </c>
      <c r="D581" t="s">
        <v>27</v>
      </c>
      <c r="G581" t="s">
        <v>2250</v>
      </c>
      <c r="H581" t="s">
        <v>683</v>
      </c>
      <c r="I581" t="s">
        <v>119</v>
      </c>
      <c r="J581" t="s">
        <v>31</v>
      </c>
      <c r="K581" t="s">
        <v>683</v>
      </c>
      <c r="L581" t="s">
        <v>119</v>
      </c>
      <c r="M581" t="s">
        <v>31</v>
      </c>
      <c r="N581" s="1">
        <v>45149.031944444447</v>
      </c>
      <c r="O581" t="s">
        <v>34</v>
      </c>
      <c r="P581" t="s">
        <v>35</v>
      </c>
      <c r="Q581" t="s">
        <v>36</v>
      </c>
      <c r="R581" s="1">
        <v>45159.375</v>
      </c>
      <c r="S581" s="1">
        <v>45163.729166666664</v>
      </c>
      <c r="T581" t="s">
        <v>37</v>
      </c>
      <c r="U581" t="s">
        <v>38</v>
      </c>
      <c r="V581" s="1">
        <v>45149.031944444447</v>
      </c>
      <c r="W581" t="s">
        <v>2251</v>
      </c>
      <c r="X581" t="s">
        <v>40</v>
      </c>
    </row>
    <row r="582" spans="1:24" x14ac:dyDescent="0.35">
      <c r="A582" t="s">
        <v>24</v>
      </c>
      <c r="B582" t="s">
        <v>2248</v>
      </c>
      <c r="C582" t="s">
        <v>2120</v>
      </c>
      <c r="D582" t="s">
        <v>27</v>
      </c>
      <c r="F582">
        <v>46762498626</v>
      </c>
      <c r="G582" t="s">
        <v>2252</v>
      </c>
      <c r="H582" t="s">
        <v>516</v>
      </c>
      <c r="I582" t="s">
        <v>47</v>
      </c>
      <c r="J582" t="s">
        <v>31</v>
      </c>
      <c r="K582" t="s">
        <v>2253</v>
      </c>
      <c r="L582" t="s">
        <v>47</v>
      </c>
      <c r="M582" t="s">
        <v>31</v>
      </c>
      <c r="N582" s="1">
        <v>45148.380555555559</v>
      </c>
      <c r="O582" t="s">
        <v>34</v>
      </c>
      <c r="P582" t="s">
        <v>35</v>
      </c>
      <c r="Q582" t="s">
        <v>36</v>
      </c>
      <c r="R582" s="1">
        <v>45159.375</v>
      </c>
      <c r="S582" s="1">
        <v>45163.729166666664</v>
      </c>
      <c r="T582" t="s">
        <v>37</v>
      </c>
      <c r="U582" t="s">
        <v>38</v>
      </c>
      <c r="V582" s="1">
        <v>45148.382638888892</v>
      </c>
      <c r="W582" t="s">
        <v>2254</v>
      </c>
      <c r="X582" t="s">
        <v>40</v>
      </c>
    </row>
    <row r="583" spans="1:24" x14ac:dyDescent="0.35">
      <c r="A583" t="s">
        <v>41</v>
      </c>
      <c r="B583" t="s">
        <v>2248</v>
      </c>
      <c r="C583" t="s">
        <v>2255</v>
      </c>
      <c r="D583" t="s">
        <v>27</v>
      </c>
      <c r="F583" t="s">
        <v>44</v>
      </c>
      <c r="G583" t="s">
        <v>2256</v>
      </c>
      <c r="H583" t="s">
        <v>1762</v>
      </c>
      <c r="I583" t="s">
        <v>119</v>
      </c>
      <c r="J583" t="s">
        <v>31</v>
      </c>
      <c r="K583" t="s">
        <v>1762</v>
      </c>
      <c r="L583" t="s">
        <v>119</v>
      </c>
      <c r="M583" t="s">
        <v>31</v>
      </c>
      <c r="N583" s="1">
        <v>45145.461805555555</v>
      </c>
      <c r="O583" t="s">
        <v>34</v>
      </c>
      <c r="P583" t="s">
        <v>35</v>
      </c>
      <c r="Q583" t="s">
        <v>36</v>
      </c>
      <c r="R583" s="1">
        <v>45159.375</v>
      </c>
      <c r="S583" s="1">
        <v>45163.729166666664</v>
      </c>
      <c r="T583" t="s">
        <v>37</v>
      </c>
      <c r="U583" t="s">
        <v>38</v>
      </c>
      <c r="V583" s="1">
        <v>45145.461805555555</v>
      </c>
      <c r="W583" t="s">
        <v>2257</v>
      </c>
      <c r="X583" t="s">
        <v>40</v>
      </c>
    </row>
    <row r="584" spans="1:24" x14ac:dyDescent="0.35">
      <c r="A584" t="s">
        <v>24</v>
      </c>
      <c r="B584" t="s">
        <v>2248</v>
      </c>
      <c r="C584" t="s">
        <v>2258</v>
      </c>
      <c r="D584" t="s">
        <v>27</v>
      </c>
      <c r="G584" t="s">
        <v>2259</v>
      </c>
      <c r="H584" t="s">
        <v>118</v>
      </c>
      <c r="I584" t="s">
        <v>119</v>
      </c>
      <c r="J584" t="s">
        <v>31</v>
      </c>
      <c r="K584" t="s">
        <v>1122</v>
      </c>
      <c r="L584" t="s">
        <v>119</v>
      </c>
      <c r="M584" t="s">
        <v>31</v>
      </c>
      <c r="N584" s="1">
        <v>45138.306944444441</v>
      </c>
      <c r="O584" t="s">
        <v>34</v>
      </c>
      <c r="P584" t="s">
        <v>35</v>
      </c>
      <c r="Q584" t="s">
        <v>36</v>
      </c>
      <c r="R584" s="1">
        <v>45159.375</v>
      </c>
      <c r="S584" s="1">
        <v>45163.729166666664</v>
      </c>
      <c r="T584" t="s">
        <v>37</v>
      </c>
      <c r="U584" t="s">
        <v>38</v>
      </c>
      <c r="V584" s="1">
        <v>45138.306944444441</v>
      </c>
      <c r="W584" t="s">
        <v>2260</v>
      </c>
      <c r="X584" t="s">
        <v>40</v>
      </c>
    </row>
    <row r="585" spans="1:24" x14ac:dyDescent="0.35">
      <c r="A585" t="s">
        <v>41</v>
      </c>
      <c r="B585" t="s">
        <v>2248</v>
      </c>
      <c r="C585" t="s">
        <v>2261</v>
      </c>
      <c r="D585" t="s">
        <v>27</v>
      </c>
      <c r="G585" t="s">
        <v>2262</v>
      </c>
      <c r="H585" t="s">
        <v>280</v>
      </c>
      <c r="I585" t="s">
        <v>119</v>
      </c>
      <c r="J585" t="s">
        <v>31</v>
      </c>
      <c r="K585" t="s">
        <v>280</v>
      </c>
      <c r="L585" t="s">
        <v>119</v>
      </c>
      <c r="M585" t="s">
        <v>31</v>
      </c>
      <c r="N585" s="1">
        <v>45141.241666666669</v>
      </c>
      <c r="O585" t="s">
        <v>34</v>
      </c>
      <c r="P585" t="s">
        <v>35</v>
      </c>
      <c r="Q585" t="s">
        <v>36</v>
      </c>
      <c r="R585" s="1">
        <v>45159.375</v>
      </c>
      <c r="S585" s="1">
        <v>45163.729166666664</v>
      </c>
      <c r="T585" t="s">
        <v>37</v>
      </c>
      <c r="U585" t="s">
        <v>38</v>
      </c>
      <c r="V585" s="1">
        <v>45141.241666666669</v>
      </c>
      <c r="W585" t="s">
        <v>2263</v>
      </c>
      <c r="X585" t="s">
        <v>40</v>
      </c>
    </row>
    <row r="586" spans="1:24" x14ac:dyDescent="0.35">
      <c r="A586" t="s">
        <v>41</v>
      </c>
      <c r="B586" t="s">
        <v>2248</v>
      </c>
      <c r="C586" t="s">
        <v>2264</v>
      </c>
      <c r="D586" t="s">
        <v>27</v>
      </c>
      <c r="G586" t="s">
        <v>2265</v>
      </c>
      <c r="H586" t="s">
        <v>1006</v>
      </c>
      <c r="I586" t="s">
        <v>119</v>
      </c>
      <c r="J586" t="s">
        <v>31</v>
      </c>
      <c r="K586" t="s">
        <v>1201</v>
      </c>
      <c r="L586" t="s">
        <v>33</v>
      </c>
      <c r="M586" t="s">
        <v>31</v>
      </c>
      <c r="N586" s="1">
        <v>44790.100694444445</v>
      </c>
      <c r="O586" t="s">
        <v>34</v>
      </c>
      <c r="P586" t="s">
        <v>35</v>
      </c>
      <c r="Q586" t="s">
        <v>36</v>
      </c>
      <c r="R586" s="1">
        <v>45159.375</v>
      </c>
      <c r="S586" s="1">
        <v>45163.729166666664</v>
      </c>
      <c r="T586" t="s">
        <v>37</v>
      </c>
      <c r="U586" t="s">
        <v>38</v>
      </c>
      <c r="V586" s="1">
        <v>45124.612500000003</v>
      </c>
      <c r="W586" t="s">
        <v>39</v>
      </c>
      <c r="X586" t="s">
        <v>40</v>
      </c>
    </row>
    <row r="587" spans="1:24" x14ac:dyDescent="0.35">
      <c r="A587" t="s">
        <v>41</v>
      </c>
      <c r="B587" t="s">
        <v>2248</v>
      </c>
      <c r="C587" t="s">
        <v>915</v>
      </c>
      <c r="D587" t="s">
        <v>27</v>
      </c>
      <c r="F587">
        <v>19085597338</v>
      </c>
      <c r="G587" t="s">
        <v>2266</v>
      </c>
      <c r="H587" t="s">
        <v>818</v>
      </c>
      <c r="I587" t="s">
        <v>30</v>
      </c>
      <c r="J587" t="s">
        <v>31</v>
      </c>
      <c r="K587" t="s">
        <v>2267</v>
      </c>
      <c r="L587" t="s">
        <v>30</v>
      </c>
      <c r="M587" t="s">
        <v>31</v>
      </c>
      <c r="N587" s="1">
        <v>44952.94027777778</v>
      </c>
      <c r="O587" t="s">
        <v>34</v>
      </c>
      <c r="P587" t="s">
        <v>35</v>
      </c>
      <c r="Q587" t="s">
        <v>36</v>
      </c>
      <c r="R587" s="1">
        <v>45159.375</v>
      </c>
      <c r="S587" s="1">
        <v>45163.729166666664</v>
      </c>
      <c r="T587" t="s">
        <v>37</v>
      </c>
      <c r="U587" t="s">
        <v>38</v>
      </c>
      <c r="V587" s="1">
        <v>45124.612500000003</v>
      </c>
      <c r="W587" t="s">
        <v>39</v>
      </c>
      <c r="X587" t="s">
        <v>40</v>
      </c>
    </row>
    <row r="588" spans="1:24" x14ac:dyDescent="0.35">
      <c r="A588" t="s">
        <v>41</v>
      </c>
      <c r="B588" t="s">
        <v>2248</v>
      </c>
      <c r="C588" t="s">
        <v>2268</v>
      </c>
      <c r="D588" t="s">
        <v>27</v>
      </c>
      <c r="G588" t="s">
        <v>2269</v>
      </c>
      <c r="H588" t="s">
        <v>197</v>
      </c>
      <c r="I588" t="s">
        <v>119</v>
      </c>
      <c r="J588" t="s">
        <v>31</v>
      </c>
      <c r="K588" t="s">
        <v>197</v>
      </c>
      <c r="L588" t="s">
        <v>119</v>
      </c>
      <c r="M588" t="s">
        <v>31</v>
      </c>
      <c r="N588" s="1">
        <v>44930.045138888891</v>
      </c>
      <c r="O588" t="s">
        <v>34</v>
      </c>
      <c r="P588" t="s">
        <v>35</v>
      </c>
      <c r="Q588" t="s">
        <v>36</v>
      </c>
      <c r="R588" s="1">
        <v>45159.375</v>
      </c>
      <c r="S588" s="1">
        <v>45163.729166666664</v>
      </c>
      <c r="T588" t="s">
        <v>37</v>
      </c>
      <c r="U588" t="s">
        <v>38</v>
      </c>
      <c r="V588" s="1">
        <v>45124.612500000003</v>
      </c>
      <c r="W588" t="s">
        <v>39</v>
      </c>
      <c r="X588" t="s">
        <v>40</v>
      </c>
    </row>
    <row r="589" spans="1:24" x14ac:dyDescent="0.35">
      <c r="A589" t="s">
        <v>41</v>
      </c>
      <c r="B589" t="s">
        <v>915</v>
      </c>
      <c r="C589" t="s">
        <v>2270</v>
      </c>
      <c r="D589" t="s">
        <v>27</v>
      </c>
      <c r="F589">
        <v>86075526774126</v>
      </c>
      <c r="G589" t="s">
        <v>2271</v>
      </c>
      <c r="H589" t="s">
        <v>261</v>
      </c>
      <c r="I589" t="s">
        <v>30</v>
      </c>
      <c r="J589" t="s">
        <v>31</v>
      </c>
      <c r="K589" t="s">
        <v>2272</v>
      </c>
      <c r="L589" t="s">
        <v>70</v>
      </c>
      <c r="M589" t="s">
        <v>31</v>
      </c>
      <c r="N589" s="1">
        <v>45139.277083333334</v>
      </c>
      <c r="O589" t="s">
        <v>34</v>
      </c>
      <c r="P589" t="s">
        <v>35</v>
      </c>
      <c r="Q589" t="s">
        <v>36</v>
      </c>
      <c r="R589" s="1">
        <v>45159.375</v>
      </c>
      <c r="S589" s="1">
        <v>45163.729166666664</v>
      </c>
      <c r="T589" t="s">
        <v>37</v>
      </c>
      <c r="U589" t="s">
        <v>38</v>
      </c>
      <c r="V589" s="1">
        <v>45139.277083333334</v>
      </c>
      <c r="W589" t="s">
        <v>2273</v>
      </c>
      <c r="X589" t="s">
        <v>40</v>
      </c>
    </row>
    <row r="590" spans="1:24" x14ac:dyDescent="0.35">
      <c r="A590" t="s">
        <v>253</v>
      </c>
      <c r="B590" t="s">
        <v>915</v>
      </c>
      <c r="C590" t="s">
        <v>2274</v>
      </c>
      <c r="D590" t="s">
        <v>27</v>
      </c>
      <c r="G590" t="s">
        <v>2275</v>
      </c>
      <c r="H590" t="s">
        <v>449</v>
      </c>
      <c r="I590" t="s">
        <v>119</v>
      </c>
      <c r="J590" t="s">
        <v>31</v>
      </c>
      <c r="K590" t="s">
        <v>2276</v>
      </c>
      <c r="L590" t="s">
        <v>119</v>
      </c>
      <c r="M590" t="s">
        <v>31</v>
      </c>
      <c r="N590" s="1">
        <v>45145.354861111111</v>
      </c>
      <c r="O590" t="s">
        <v>34</v>
      </c>
      <c r="P590" t="s">
        <v>35</v>
      </c>
      <c r="Q590" t="s">
        <v>36</v>
      </c>
      <c r="R590" s="1">
        <v>45159.375</v>
      </c>
      <c r="S590" s="1">
        <v>45163.729166666664</v>
      </c>
      <c r="T590" t="s">
        <v>37</v>
      </c>
      <c r="U590" t="s">
        <v>38</v>
      </c>
      <c r="V590" s="1">
        <v>45145.354861111111</v>
      </c>
      <c r="W590" t="s">
        <v>2277</v>
      </c>
      <c r="X590" t="s">
        <v>40</v>
      </c>
    </row>
    <row r="591" spans="1:24" x14ac:dyDescent="0.35">
      <c r="A591" t="s">
        <v>41</v>
      </c>
      <c r="B591" t="s">
        <v>915</v>
      </c>
      <c r="C591" t="s">
        <v>664</v>
      </c>
      <c r="D591" t="s">
        <v>27</v>
      </c>
      <c r="G591" t="s">
        <v>2278</v>
      </c>
      <c r="H591" t="s">
        <v>218</v>
      </c>
      <c r="I591" t="s">
        <v>119</v>
      </c>
      <c r="J591" t="s">
        <v>31</v>
      </c>
      <c r="K591" t="s">
        <v>825</v>
      </c>
      <c r="L591" t="s">
        <v>119</v>
      </c>
      <c r="M591" t="s">
        <v>31</v>
      </c>
      <c r="N591" s="1">
        <v>45145.981249999997</v>
      </c>
      <c r="O591" t="s">
        <v>34</v>
      </c>
      <c r="P591" t="s">
        <v>35</v>
      </c>
      <c r="Q591" t="s">
        <v>36</v>
      </c>
      <c r="R591" s="1">
        <v>45159.375</v>
      </c>
      <c r="S591" s="1">
        <v>45163.729166666664</v>
      </c>
      <c r="T591" t="s">
        <v>37</v>
      </c>
      <c r="U591" t="s">
        <v>38</v>
      </c>
      <c r="V591" s="1">
        <v>45145.981249999997</v>
      </c>
      <c r="W591" t="s">
        <v>2279</v>
      </c>
      <c r="X591" t="s">
        <v>40</v>
      </c>
    </row>
    <row r="592" spans="1:24" x14ac:dyDescent="0.35">
      <c r="A592" t="s">
        <v>41</v>
      </c>
      <c r="B592" t="s">
        <v>2280</v>
      </c>
      <c r="C592" t="s">
        <v>447</v>
      </c>
      <c r="D592" t="s">
        <v>27</v>
      </c>
      <c r="F592" s="2">
        <v>8613601950479</v>
      </c>
      <c r="G592" t="s">
        <v>2281</v>
      </c>
      <c r="H592" t="s">
        <v>1243</v>
      </c>
      <c r="I592" t="s">
        <v>119</v>
      </c>
      <c r="J592" t="s">
        <v>31</v>
      </c>
      <c r="K592" t="s">
        <v>1243</v>
      </c>
      <c r="L592" t="s">
        <v>119</v>
      </c>
      <c r="M592" t="s">
        <v>31</v>
      </c>
      <c r="N592" s="1">
        <v>45139.02847222222</v>
      </c>
      <c r="O592" t="s">
        <v>34</v>
      </c>
      <c r="P592" t="s">
        <v>35</v>
      </c>
      <c r="Q592" t="s">
        <v>36</v>
      </c>
      <c r="R592" s="1">
        <v>45159.375</v>
      </c>
      <c r="S592" s="1">
        <v>45163.729166666664</v>
      </c>
      <c r="T592" t="s">
        <v>37</v>
      </c>
      <c r="U592" t="s">
        <v>38</v>
      </c>
      <c r="V592" s="1">
        <v>45139.02847222222</v>
      </c>
      <c r="W592" t="s">
        <v>2282</v>
      </c>
      <c r="X592" t="s">
        <v>40</v>
      </c>
    </row>
    <row r="593" spans="1:24" x14ac:dyDescent="0.35">
      <c r="A593" t="s">
        <v>41</v>
      </c>
      <c r="B593" t="s">
        <v>456</v>
      </c>
      <c r="C593" t="s">
        <v>2283</v>
      </c>
      <c r="D593" t="s">
        <v>27</v>
      </c>
      <c r="F593" t="s">
        <v>44</v>
      </c>
      <c r="G593" t="s">
        <v>2284</v>
      </c>
      <c r="H593" t="s">
        <v>1141</v>
      </c>
      <c r="I593" t="s">
        <v>30</v>
      </c>
      <c r="J593" t="s">
        <v>31</v>
      </c>
      <c r="K593" t="s">
        <v>1141</v>
      </c>
      <c r="L593" t="s">
        <v>30</v>
      </c>
      <c r="M593" t="s">
        <v>31</v>
      </c>
      <c r="N593" s="1">
        <v>44886.479861111111</v>
      </c>
      <c r="O593" t="s">
        <v>34</v>
      </c>
      <c r="P593" t="s">
        <v>35</v>
      </c>
      <c r="Q593" t="s">
        <v>36</v>
      </c>
      <c r="R593" s="1">
        <v>45159.375</v>
      </c>
      <c r="S593" s="1">
        <v>45163.729166666664</v>
      </c>
      <c r="T593" t="s">
        <v>37</v>
      </c>
      <c r="U593" t="s">
        <v>38</v>
      </c>
      <c r="V593" s="1">
        <v>45124.612500000003</v>
      </c>
      <c r="W593" t="s">
        <v>39</v>
      </c>
      <c r="X593" t="s">
        <v>40</v>
      </c>
    </row>
    <row r="594" spans="1:24" x14ac:dyDescent="0.35">
      <c r="A594" t="s">
        <v>253</v>
      </c>
      <c r="B594" t="s">
        <v>456</v>
      </c>
      <c r="C594" t="s">
        <v>2285</v>
      </c>
      <c r="D594" t="s">
        <v>27</v>
      </c>
      <c r="G594" t="s">
        <v>2286</v>
      </c>
      <c r="H594" t="s">
        <v>280</v>
      </c>
      <c r="I594" t="s">
        <v>119</v>
      </c>
      <c r="J594" t="s">
        <v>31</v>
      </c>
      <c r="K594" t="s">
        <v>281</v>
      </c>
      <c r="L594" t="s">
        <v>119</v>
      </c>
      <c r="M594" t="s">
        <v>31</v>
      </c>
      <c r="N594" s="1">
        <v>45141.293055555558</v>
      </c>
      <c r="O594" t="s">
        <v>34</v>
      </c>
      <c r="P594" t="s">
        <v>35</v>
      </c>
      <c r="Q594" t="s">
        <v>36</v>
      </c>
      <c r="R594" s="1">
        <v>45159.375</v>
      </c>
      <c r="S594" s="1">
        <v>45163.729166666664</v>
      </c>
      <c r="T594" t="s">
        <v>37</v>
      </c>
      <c r="U594" t="s">
        <v>38</v>
      </c>
      <c r="V594" s="1">
        <v>45141.293055555558</v>
      </c>
      <c r="W594" t="s">
        <v>2287</v>
      </c>
      <c r="X594" t="s">
        <v>40</v>
      </c>
    </row>
    <row r="595" spans="1:24" x14ac:dyDescent="0.35">
      <c r="A595" t="s">
        <v>24</v>
      </c>
      <c r="B595" t="s">
        <v>2288</v>
      </c>
      <c r="C595" t="s">
        <v>2289</v>
      </c>
      <c r="D595" t="s">
        <v>27</v>
      </c>
      <c r="F595" t="s">
        <v>44</v>
      </c>
      <c r="G595" t="s">
        <v>2290</v>
      </c>
      <c r="H595" t="s">
        <v>280</v>
      </c>
      <c r="I595" t="s">
        <v>119</v>
      </c>
      <c r="J595" t="s">
        <v>31</v>
      </c>
      <c r="K595" t="s">
        <v>280</v>
      </c>
      <c r="L595" t="s">
        <v>119</v>
      </c>
      <c r="M595" t="s">
        <v>31</v>
      </c>
      <c r="N595" s="1">
        <v>45147.061111111114</v>
      </c>
      <c r="O595" t="s">
        <v>34</v>
      </c>
      <c r="P595" t="s">
        <v>35</v>
      </c>
      <c r="Q595" t="s">
        <v>36</v>
      </c>
      <c r="R595" s="1">
        <v>45159.375</v>
      </c>
      <c r="S595" s="1">
        <v>45163.729166666664</v>
      </c>
      <c r="T595" t="s">
        <v>37</v>
      </c>
      <c r="U595" t="s">
        <v>38</v>
      </c>
      <c r="V595" s="1">
        <v>45147.061111111114</v>
      </c>
      <c r="W595" t="s">
        <v>2291</v>
      </c>
      <c r="X595" t="s">
        <v>40</v>
      </c>
    </row>
    <row r="596" spans="1:24" x14ac:dyDescent="0.35">
      <c r="A596" t="s">
        <v>24</v>
      </c>
      <c r="B596" t="s">
        <v>456</v>
      </c>
      <c r="C596" t="s">
        <v>452</v>
      </c>
      <c r="D596" t="s">
        <v>27</v>
      </c>
      <c r="G596" t="s">
        <v>2292</v>
      </c>
      <c r="H596" t="s">
        <v>2293</v>
      </c>
      <c r="I596" t="s">
        <v>119</v>
      </c>
      <c r="J596" t="s">
        <v>31</v>
      </c>
      <c r="K596" t="s">
        <v>2293</v>
      </c>
      <c r="L596" t="s">
        <v>119</v>
      </c>
      <c r="M596" t="s">
        <v>31</v>
      </c>
      <c r="N596" s="1">
        <v>44888.100694444445</v>
      </c>
      <c r="O596" t="s">
        <v>34</v>
      </c>
      <c r="P596" t="s">
        <v>35</v>
      </c>
      <c r="Q596" t="s">
        <v>36</v>
      </c>
      <c r="R596" s="1">
        <v>45159.375</v>
      </c>
      <c r="S596" s="1">
        <v>45163.729166666664</v>
      </c>
      <c r="T596" t="s">
        <v>37</v>
      </c>
      <c r="U596" t="s">
        <v>38</v>
      </c>
      <c r="V596" s="1">
        <v>45124.612500000003</v>
      </c>
      <c r="W596" t="s">
        <v>39</v>
      </c>
      <c r="X596" t="s">
        <v>40</v>
      </c>
    </row>
    <row r="597" spans="1:24" x14ac:dyDescent="0.35">
      <c r="A597" t="s">
        <v>41</v>
      </c>
      <c r="B597" t="s">
        <v>2294</v>
      </c>
      <c r="C597" t="s">
        <v>2295</v>
      </c>
      <c r="D597" t="s">
        <v>27</v>
      </c>
      <c r="G597" t="s">
        <v>2296</v>
      </c>
      <c r="H597" t="s">
        <v>285</v>
      </c>
      <c r="I597" t="s">
        <v>30</v>
      </c>
      <c r="J597" t="s">
        <v>31</v>
      </c>
      <c r="K597" t="s">
        <v>583</v>
      </c>
      <c r="L597" t="s">
        <v>119</v>
      </c>
      <c r="M597" t="s">
        <v>31</v>
      </c>
      <c r="N597" s="1">
        <v>45126.226388888892</v>
      </c>
      <c r="O597" t="s">
        <v>34</v>
      </c>
      <c r="P597" t="s">
        <v>35</v>
      </c>
      <c r="Q597" t="s">
        <v>36</v>
      </c>
      <c r="R597" s="1">
        <v>45159.375</v>
      </c>
      <c r="S597" s="1">
        <v>45163.729166666664</v>
      </c>
      <c r="T597" t="s">
        <v>37</v>
      </c>
      <c r="U597" t="s">
        <v>38</v>
      </c>
      <c r="V597" s="1">
        <v>45126.226388888892</v>
      </c>
      <c r="W597" t="s">
        <v>2297</v>
      </c>
      <c r="X597" t="s">
        <v>40</v>
      </c>
    </row>
    <row r="598" spans="1:24" x14ac:dyDescent="0.35">
      <c r="A598" t="s">
        <v>41</v>
      </c>
      <c r="B598" t="s">
        <v>456</v>
      </c>
      <c r="C598" t="s">
        <v>820</v>
      </c>
      <c r="D598" t="s">
        <v>27</v>
      </c>
      <c r="G598" t="s">
        <v>2298</v>
      </c>
      <c r="H598" t="s">
        <v>549</v>
      </c>
      <c r="I598" t="s">
        <v>119</v>
      </c>
      <c r="J598" t="s">
        <v>31</v>
      </c>
      <c r="K598" t="s">
        <v>756</v>
      </c>
      <c r="L598" t="s">
        <v>119</v>
      </c>
      <c r="M598" t="s">
        <v>31</v>
      </c>
      <c r="N598" s="1">
        <v>44831.054166666669</v>
      </c>
      <c r="O598" t="s">
        <v>34</v>
      </c>
      <c r="P598" t="s">
        <v>35</v>
      </c>
      <c r="Q598" t="s">
        <v>36</v>
      </c>
      <c r="R598" s="1">
        <v>45159.375</v>
      </c>
      <c r="S598" s="1">
        <v>45163.729166666664</v>
      </c>
      <c r="T598" t="s">
        <v>37</v>
      </c>
      <c r="U598" t="s">
        <v>38</v>
      </c>
      <c r="V598" s="1">
        <v>45124.612500000003</v>
      </c>
      <c r="W598" t="s">
        <v>39</v>
      </c>
      <c r="X598" t="s">
        <v>40</v>
      </c>
    </row>
    <row r="599" spans="1:24" x14ac:dyDescent="0.35">
      <c r="A599" t="s">
        <v>41</v>
      </c>
      <c r="B599" t="s">
        <v>456</v>
      </c>
      <c r="C599" t="s">
        <v>820</v>
      </c>
      <c r="D599" t="s">
        <v>27</v>
      </c>
      <c r="G599" t="s">
        <v>2299</v>
      </c>
      <c r="H599" t="s">
        <v>197</v>
      </c>
      <c r="I599" t="s">
        <v>119</v>
      </c>
      <c r="J599" t="s">
        <v>31</v>
      </c>
      <c r="K599" t="s">
        <v>2300</v>
      </c>
      <c r="L599" t="s">
        <v>119</v>
      </c>
      <c r="M599" t="s">
        <v>31</v>
      </c>
      <c r="N599" s="1">
        <v>45068.129166666666</v>
      </c>
      <c r="O599" t="s">
        <v>34</v>
      </c>
      <c r="P599" t="s">
        <v>35</v>
      </c>
      <c r="Q599" t="s">
        <v>36</v>
      </c>
      <c r="R599" s="1">
        <v>45159.375</v>
      </c>
      <c r="S599" s="1">
        <v>45163.729166666664</v>
      </c>
      <c r="T599" t="s">
        <v>37</v>
      </c>
      <c r="U599" t="s">
        <v>38</v>
      </c>
      <c r="V599" s="1">
        <v>45138.083333333336</v>
      </c>
      <c r="W599" t="s">
        <v>2301</v>
      </c>
      <c r="X599" t="s">
        <v>40</v>
      </c>
    </row>
    <row r="600" spans="1:24" x14ac:dyDescent="0.35">
      <c r="A600" t="s">
        <v>41</v>
      </c>
      <c r="B600" t="s">
        <v>456</v>
      </c>
      <c r="C600" t="s">
        <v>585</v>
      </c>
      <c r="D600" t="s">
        <v>27</v>
      </c>
      <c r="F600">
        <v>8675533595733</v>
      </c>
      <c r="G600" t="s">
        <v>2302</v>
      </c>
      <c r="H600" t="s">
        <v>501</v>
      </c>
      <c r="I600" t="s">
        <v>119</v>
      </c>
      <c r="J600" t="s">
        <v>31</v>
      </c>
      <c r="K600" t="s">
        <v>2303</v>
      </c>
      <c r="L600" t="s">
        <v>119</v>
      </c>
      <c r="M600" t="s">
        <v>31</v>
      </c>
      <c r="N600" s="1">
        <v>45140.263194444444</v>
      </c>
      <c r="O600" t="s">
        <v>34</v>
      </c>
      <c r="P600" t="s">
        <v>35</v>
      </c>
      <c r="Q600" t="s">
        <v>36</v>
      </c>
      <c r="R600" s="1">
        <v>45159.375</v>
      </c>
      <c r="S600" s="1">
        <v>45163.729166666664</v>
      </c>
      <c r="T600" t="s">
        <v>37</v>
      </c>
      <c r="U600" t="s">
        <v>38</v>
      </c>
      <c r="V600" s="1">
        <v>45140.263194444444</v>
      </c>
      <c r="W600" t="s">
        <v>2304</v>
      </c>
      <c r="X600" t="s">
        <v>40</v>
      </c>
    </row>
    <row r="601" spans="1:24" x14ac:dyDescent="0.35">
      <c r="A601" t="s">
        <v>24</v>
      </c>
      <c r="B601" t="s">
        <v>2288</v>
      </c>
      <c r="C601" t="s">
        <v>2305</v>
      </c>
      <c r="D601" t="s">
        <v>27</v>
      </c>
      <c r="G601" t="s">
        <v>2306</v>
      </c>
      <c r="H601" t="s">
        <v>2074</v>
      </c>
      <c r="K601" t="s">
        <v>304</v>
      </c>
      <c r="L601" t="s">
        <v>119</v>
      </c>
      <c r="M601" t="s">
        <v>31</v>
      </c>
      <c r="N601" s="1">
        <v>45141.022916666669</v>
      </c>
      <c r="O601" t="s">
        <v>34</v>
      </c>
      <c r="P601" t="s">
        <v>35</v>
      </c>
      <c r="Q601" t="s">
        <v>36</v>
      </c>
      <c r="R601" s="1">
        <v>45159.375</v>
      </c>
      <c r="S601" s="1">
        <v>45163.729166666664</v>
      </c>
      <c r="T601" t="s">
        <v>37</v>
      </c>
      <c r="U601" t="s">
        <v>38</v>
      </c>
      <c r="V601" s="1">
        <v>45141.022916666669</v>
      </c>
      <c r="W601" t="s">
        <v>2307</v>
      </c>
      <c r="X601" t="s">
        <v>40</v>
      </c>
    </row>
    <row r="602" spans="1:24" x14ac:dyDescent="0.35">
      <c r="A602" t="s">
        <v>41</v>
      </c>
      <c r="B602" t="s">
        <v>456</v>
      </c>
      <c r="C602" t="s">
        <v>2308</v>
      </c>
      <c r="D602" t="s">
        <v>27</v>
      </c>
      <c r="F602">
        <f>86-755-26774255</f>
        <v>-26774924</v>
      </c>
      <c r="G602" t="s">
        <v>2309</v>
      </c>
      <c r="H602" t="s">
        <v>261</v>
      </c>
      <c r="I602" t="s">
        <v>30</v>
      </c>
      <c r="J602" t="s">
        <v>31</v>
      </c>
      <c r="K602" t="s">
        <v>2310</v>
      </c>
      <c r="L602" t="s">
        <v>119</v>
      </c>
      <c r="M602" t="s">
        <v>31</v>
      </c>
      <c r="N602" s="1">
        <v>45147.32708333333</v>
      </c>
      <c r="O602" t="s">
        <v>34</v>
      </c>
      <c r="P602" t="s">
        <v>35</v>
      </c>
      <c r="Q602" t="s">
        <v>36</v>
      </c>
      <c r="R602" s="1">
        <v>45159.375</v>
      </c>
      <c r="S602" s="1">
        <v>45163.729166666664</v>
      </c>
      <c r="T602" t="s">
        <v>37</v>
      </c>
      <c r="U602" t="s">
        <v>38</v>
      </c>
      <c r="V602" s="1">
        <v>45147.32708333333</v>
      </c>
      <c r="W602" t="s">
        <v>2311</v>
      </c>
      <c r="X602" t="s">
        <v>40</v>
      </c>
    </row>
    <row r="603" spans="1:24" x14ac:dyDescent="0.35">
      <c r="A603" t="s">
        <v>41</v>
      </c>
      <c r="B603" t="s">
        <v>456</v>
      </c>
      <c r="C603" t="s">
        <v>2312</v>
      </c>
      <c r="D603" t="s">
        <v>27</v>
      </c>
      <c r="F603">
        <f>86-13601226368</f>
        <v>-13601226282</v>
      </c>
      <c r="G603" t="s">
        <v>2313</v>
      </c>
      <c r="H603" t="s">
        <v>501</v>
      </c>
      <c r="I603" t="s">
        <v>119</v>
      </c>
      <c r="J603" t="s">
        <v>31</v>
      </c>
      <c r="K603" t="s">
        <v>501</v>
      </c>
      <c r="L603" t="s">
        <v>119</v>
      </c>
      <c r="M603" t="s">
        <v>31</v>
      </c>
      <c r="N603" s="1">
        <v>45140.213194444441</v>
      </c>
      <c r="O603" t="s">
        <v>34</v>
      </c>
      <c r="P603" t="s">
        <v>35</v>
      </c>
      <c r="Q603" t="s">
        <v>36</v>
      </c>
      <c r="R603" s="1">
        <v>45159.375</v>
      </c>
      <c r="S603" s="1">
        <v>45163.729166666664</v>
      </c>
      <c r="T603" t="s">
        <v>37</v>
      </c>
      <c r="U603" t="s">
        <v>38</v>
      </c>
      <c r="V603" s="1">
        <v>45140.213194444441</v>
      </c>
      <c r="W603" t="s">
        <v>2314</v>
      </c>
      <c r="X603" t="s">
        <v>40</v>
      </c>
    </row>
    <row r="604" spans="1:24" x14ac:dyDescent="0.35">
      <c r="A604" t="s">
        <v>41</v>
      </c>
      <c r="B604" t="s">
        <v>2315</v>
      </c>
      <c r="C604" t="s">
        <v>2316</v>
      </c>
      <c r="D604" t="s">
        <v>27</v>
      </c>
      <c r="F604" t="s">
        <v>44</v>
      </c>
      <c r="G604" t="s">
        <v>2317</v>
      </c>
      <c r="H604" t="s">
        <v>2318</v>
      </c>
      <c r="I604" t="s">
        <v>119</v>
      </c>
      <c r="J604" t="s">
        <v>31</v>
      </c>
      <c r="K604" t="s">
        <v>2318</v>
      </c>
      <c r="L604" t="s">
        <v>119</v>
      </c>
      <c r="M604" t="s">
        <v>31</v>
      </c>
      <c r="N604" s="1">
        <v>45152.038888888892</v>
      </c>
      <c r="O604" t="s">
        <v>34</v>
      </c>
      <c r="P604" t="s">
        <v>35</v>
      </c>
      <c r="Q604" t="s">
        <v>36</v>
      </c>
      <c r="R604" s="1">
        <v>45159.375</v>
      </c>
      <c r="S604" s="1">
        <v>45163.729166666664</v>
      </c>
      <c r="T604" t="s">
        <v>37</v>
      </c>
      <c r="U604" t="s">
        <v>38</v>
      </c>
      <c r="V604" s="1">
        <v>45152.038888888892</v>
      </c>
      <c r="W604" t="s">
        <v>2319</v>
      </c>
      <c r="X604" t="s">
        <v>40</v>
      </c>
    </row>
    <row r="605" spans="1:24" x14ac:dyDescent="0.35">
      <c r="A605" t="s">
        <v>253</v>
      </c>
      <c r="B605" t="s">
        <v>906</v>
      </c>
      <c r="C605" t="s">
        <v>2320</v>
      </c>
      <c r="D605" t="s">
        <v>27</v>
      </c>
      <c r="G605" t="s">
        <v>2321</v>
      </c>
      <c r="H605" t="s">
        <v>1251</v>
      </c>
      <c r="I605" t="s">
        <v>119</v>
      </c>
      <c r="J605" t="s">
        <v>31</v>
      </c>
      <c r="K605" t="s">
        <v>1251</v>
      </c>
      <c r="L605" t="s">
        <v>119</v>
      </c>
      <c r="M605" t="s">
        <v>31</v>
      </c>
      <c r="N605" s="1">
        <v>45145.370833333334</v>
      </c>
      <c r="O605" t="s">
        <v>34</v>
      </c>
      <c r="P605" t="s">
        <v>35</v>
      </c>
      <c r="Q605" t="s">
        <v>36</v>
      </c>
      <c r="R605" s="1">
        <v>45159.375</v>
      </c>
      <c r="S605" s="1">
        <v>45163.729166666664</v>
      </c>
      <c r="T605" t="s">
        <v>37</v>
      </c>
      <c r="U605" t="s">
        <v>38</v>
      </c>
      <c r="V605" s="1">
        <v>45145.370833333334</v>
      </c>
      <c r="W605" t="s">
        <v>2322</v>
      </c>
      <c r="X605" t="s">
        <v>40</v>
      </c>
    </row>
    <row r="606" spans="1:24" x14ac:dyDescent="0.35">
      <c r="A606" t="s">
        <v>41</v>
      </c>
      <c r="B606" t="s">
        <v>906</v>
      </c>
      <c r="C606" t="s">
        <v>2323</v>
      </c>
      <c r="D606" t="s">
        <v>27</v>
      </c>
      <c r="F606">
        <v>8617600738154</v>
      </c>
      <c r="G606" t="s">
        <v>2324</v>
      </c>
      <c r="H606" t="s">
        <v>554</v>
      </c>
      <c r="I606" t="s">
        <v>119</v>
      </c>
      <c r="J606" t="s">
        <v>31</v>
      </c>
      <c r="K606" t="s">
        <v>2325</v>
      </c>
      <c r="L606" t="s">
        <v>30</v>
      </c>
      <c r="M606" t="s">
        <v>31</v>
      </c>
      <c r="N606" s="1">
        <v>45149.388888888891</v>
      </c>
      <c r="O606" t="s">
        <v>80</v>
      </c>
      <c r="P606" t="s">
        <v>35</v>
      </c>
      <c r="Q606" t="s">
        <v>36</v>
      </c>
      <c r="R606" s="1">
        <v>45159.375</v>
      </c>
      <c r="S606" s="1">
        <v>45163.729166666664</v>
      </c>
      <c r="T606" t="s">
        <v>37</v>
      </c>
      <c r="U606" t="s">
        <v>38</v>
      </c>
      <c r="V606" s="1">
        <v>45149.388888888891</v>
      </c>
      <c r="W606" t="s">
        <v>2326</v>
      </c>
      <c r="X606" t="s">
        <v>40</v>
      </c>
    </row>
    <row r="607" spans="1:24" x14ac:dyDescent="0.35">
      <c r="A607" t="s">
        <v>214</v>
      </c>
      <c r="B607" t="s">
        <v>2315</v>
      </c>
      <c r="C607" t="s">
        <v>2327</v>
      </c>
      <c r="D607" t="s">
        <v>27</v>
      </c>
      <c r="G607" t="s">
        <v>2328</v>
      </c>
      <c r="H607" t="s">
        <v>2074</v>
      </c>
      <c r="K607" t="s">
        <v>1251</v>
      </c>
      <c r="L607" t="s">
        <v>119</v>
      </c>
      <c r="M607" t="s">
        <v>31</v>
      </c>
      <c r="N607" s="1">
        <v>45072.100694444445</v>
      </c>
      <c r="O607" t="s">
        <v>34</v>
      </c>
      <c r="P607" t="s">
        <v>35</v>
      </c>
      <c r="Q607" t="s">
        <v>36</v>
      </c>
      <c r="R607" s="1">
        <v>45159.375</v>
      </c>
      <c r="S607" s="1">
        <v>45163.729166666664</v>
      </c>
      <c r="T607" t="s">
        <v>37</v>
      </c>
      <c r="U607" t="s">
        <v>38</v>
      </c>
      <c r="V607" s="1">
        <v>45124.612500000003</v>
      </c>
      <c r="W607" t="s">
        <v>39</v>
      </c>
      <c r="X607" t="s">
        <v>40</v>
      </c>
    </row>
    <row r="608" spans="1:24" x14ac:dyDescent="0.35">
      <c r="A608" t="s">
        <v>41</v>
      </c>
      <c r="B608" t="s">
        <v>2329</v>
      </c>
      <c r="C608" t="s">
        <v>2330</v>
      </c>
      <c r="D608" t="s">
        <v>27</v>
      </c>
      <c r="G608" t="s">
        <v>2331</v>
      </c>
      <c r="H608" t="s">
        <v>2191</v>
      </c>
      <c r="I608" t="s">
        <v>119</v>
      </c>
      <c r="J608" t="s">
        <v>31</v>
      </c>
      <c r="K608" t="s">
        <v>1084</v>
      </c>
      <c r="L608" t="s">
        <v>119</v>
      </c>
      <c r="M608" t="s">
        <v>31</v>
      </c>
      <c r="N608" s="1">
        <v>45148.060416666667</v>
      </c>
      <c r="O608" t="s">
        <v>34</v>
      </c>
      <c r="P608" t="s">
        <v>35</v>
      </c>
      <c r="Q608" t="s">
        <v>36</v>
      </c>
      <c r="R608" s="1">
        <v>45159.375</v>
      </c>
      <c r="S608" s="1">
        <v>45163.729166666664</v>
      </c>
      <c r="T608" t="s">
        <v>37</v>
      </c>
      <c r="U608" t="s">
        <v>38</v>
      </c>
      <c r="V608" s="1">
        <v>45148.060416666667</v>
      </c>
      <c r="W608" t="s">
        <v>2332</v>
      </c>
      <c r="X608" t="s">
        <v>40</v>
      </c>
    </row>
    <row r="609" spans="1:24" x14ac:dyDescent="0.35">
      <c r="A609" t="s">
        <v>41</v>
      </c>
      <c r="B609" t="s">
        <v>2333</v>
      </c>
      <c r="C609" t="s">
        <v>2334</v>
      </c>
      <c r="D609" t="s">
        <v>27</v>
      </c>
      <c r="G609" t="s">
        <v>2335</v>
      </c>
      <c r="H609" t="s">
        <v>2336</v>
      </c>
      <c r="I609" t="s">
        <v>30</v>
      </c>
      <c r="J609" t="s">
        <v>31</v>
      </c>
      <c r="K609" t="s">
        <v>2336</v>
      </c>
      <c r="L609" t="s">
        <v>30</v>
      </c>
      <c r="M609" t="s">
        <v>31</v>
      </c>
      <c r="N609" s="1">
        <v>45149.34097222222</v>
      </c>
      <c r="O609" t="s">
        <v>34</v>
      </c>
      <c r="P609" t="s">
        <v>35</v>
      </c>
      <c r="Q609" t="s">
        <v>36</v>
      </c>
      <c r="R609" s="1">
        <v>45159.375</v>
      </c>
      <c r="S609" s="1">
        <v>45163.729166666664</v>
      </c>
      <c r="T609" t="s">
        <v>37</v>
      </c>
      <c r="U609" t="s">
        <v>38</v>
      </c>
      <c r="V609" s="1">
        <v>45149.34097222222</v>
      </c>
      <c r="W609" t="s">
        <v>2337</v>
      </c>
      <c r="X609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PartList_3GPPRAN4#108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Taylor</dc:creator>
  <cp:lastModifiedBy>MCC</cp:lastModifiedBy>
  <dcterms:created xsi:type="dcterms:W3CDTF">2023-08-14T10:14:39Z</dcterms:created>
  <dcterms:modified xsi:type="dcterms:W3CDTF">2023-08-14T10:16:09Z</dcterms:modified>
</cp:coreProperties>
</file>