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 filterPrivacy="1" hidePivotFieldList="1" defaultThemeVersion="124226"/>
  <xr:revisionPtr revIDLastSave="0" documentId="8_{25BDBBB5-8359-4481-8B23-0FDAA4FF0E4B}" xr6:coauthVersionLast="45" xr6:coauthVersionMax="45" xr10:uidLastSave="{00000000-0000-0000-0000-000000000000}"/>
  <bookViews>
    <workbookView xWindow="520" yWindow="260" windowWidth="18070" windowHeight="10130" xr2:uid="{00000000-000D-0000-FFFF-FFFF00000000}"/>
  </bookViews>
  <sheets>
    <sheet name="RAW" sheetId="1" r:id="rId1"/>
    <sheet name="Perspective view" sheetId="10" r:id="rId2"/>
  </sheets>
  <calcPr calcId="191029"/>
  <pivotCaches>
    <pivotCache cacheId="1" r:id="rId3"/>
  </pivotCaches>
</workbook>
</file>

<file path=xl/calcChain.xml><?xml version="1.0" encoding="utf-8"?>
<calcChain xmlns="http://schemas.openxmlformats.org/spreadsheetml/2006/main">
  <c r="AI134" i="1" l="1"/>
  <c r="AH134" i="1"/>
  <c r="U134" i="1"/>
  <c r="AI133" i="1"/>
  <c r="AH133" i="1"/>
  <c r="U133" i="1"/>
  <c r="AI132" i="1"/>
  <c r="AH132" i="1"/>
  <c r="U132" i="1"/>
  <c r="AI131" i="1"/>
  <c r="AH131" i="1"/>
  <c r="U131" i="1"/>
  <c r="AI130" i="1"/>
  <c r="AH130" i="1"/>
  <c r="U130" i="1"/>
  <c r="AI129" i="1"/>
  <c r="AH129" i="1"/>
  <c r="U129" i="1"/>
  <c r="AI128" i="1"/>
  <c r="AH128" i="1"/>
  <c r="U128" i="1"/>
  <c r="AI127" i="1"/>
  <c r="AH127" i="1"/>
  <c r="U127" i="1"/>
  <c r="AI126" i="1"/>
  <c r="AH126" i="1"/>
  <c r="U126" i="1"/>
  <c r="AI125" i="1"/>
  <c r="AH125" i="1"/>
  <c r="U125" i="1"/>
  <c r="AI124" i="1"/>
  <c r="AH124" i="1"/>
  <c r="U124" i="1"/>
  <c r="AI123" i="1"/>
  <c r="AH123" i="1"/>
  <c r="U123" i="1"/>
  <c r="AI122" i="1"/>
  <c r="AH122" i="1"/>
  <c r="U122" i="1"/>
  <c r="U135" i="1"/>
  <c r="AH135" i="1"/>
  <c r="AI135" i="1"/>
  <c r="U136" i="1"/>
  <c r="AH136" i="1"/>
  <c r="AI136" i="1"/>
  <c r="U137" i="1"/>
  <c r="AH137" i="1"/>
  <c r="AI137" i="1"/>
  <c r="U138" i="1"/>
  <c r="AH138" i="1"/>
  <c r="AI138" i="1"/>
  <c r="U139" i="1"/>
  <c r="AH139" i="1"/>
  <c r="AI139" i="1"/>
  <c r="U2" i="1" l="1"/>
  <c r="U3" i="1"/>
  <c r="U4" i="1"/>
  <c r="U5" i="1"/>
  <c r="U6" i="1"/>
  <c r="U7" i="1"/>
  <c r="U8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U41" i="1"/>
  <c r="U42" i="1"/>
  <c r="U43" i="1"/>
  <c r="U44" i="1"/>
  <c r="U45" i="1"/>
  <c r="U46" i="1"/>
  <c r="U47" i="1"/>
  <c r="U48" i="1"/>
  <c r="U49" i="1"/>
  <c r="U50" i="1"/>
  <c r="U51" i="1"/>
  <c r="U52" i="1"/>
  <c r="U53" i="1"/>
  <c r="U54" i="1"/>
  <c r="U55" i="1"/>
  <c r="U56" i="1"/>
  <c r="U57" i="1"/>
  <c r="U58" i="1"/>
  <c r="U59" i="1"/>
  <c r="U60" i="1"/>
  <c r="U61" i="1"/>
  <c r="U62" i="1"/>
  <c r="U63" i="1"/>
  <c r="U64" i="1"/>
  <c r="U65" i="1"/>
  <c r="U66" i="1"/>
  <c r="U67" i="1"/>
  <c r="U68" i="1"/>
  <c r="U69" i="1"/>
  <c r="U70" i="1"/>
  <c r="U71" i="1"/>
  <c r="U72" i="1"/>
  <c r="U73" i="1"/>
  <c r="U74" i="1"/>
  <c r="U75" i="1"/>
  <c r="U76" i="1"/>
  <c r="U77" i="1"/>
  <c r="U78" i="1"/>
  <c r="U79" i="1"/>
  <c r="U80" i="1"/>
  <c r="U81" i="1"/>
  <c r="U82" i="1"/>
  <c r="U83" i="1"/>
  <c r="U84" i="1"/>
  <c r="U85" i="1"/>
  <c r="U86" i="1"/>
  <c r="U87" i="1"/>
  <c r="U88" i="1"/>
  <c r="U89" i="1"/>
  <c r="U90" i="1"/>
  <c r="U91" i="1"/>
  <c r="U92" i="1"/>
  <c r="U93" i="1"/>
  <c r="U94" i="1"/>
  <c r="U95" i="1"/>
  <c r="U96" i="1"/>
  <c r="U97" i="1"/>
  <c r="U98" i="1"/>
  <c r="U99" i="1"/>
  <c r="U100" i="1"/>
  <c r="U101" i="1"/>
  <c r="U102" i="1"/>
  <c r="U103" i="1"/>
  <c r="U104" i="1"/>
  <c r="U105" i="1"/>
  <c r="U106" i="1"/>
  <c r="U107" i="1"/>
  <c r="U108" i="1"/>
  <c r="U109" i="1"/>
  <c r="U110" i="1"/>
  <c r="U111" i="1"/>
  <c r="U112" i="1"/>
  <c r="U113" i="1"/>
  <c r="U114" i="1"/>
  <c r="U115" i="1"/>
  <c r="U116" i="1"/>
  <c r="U117" i="1"/>
  <c r="U118" i="1"/>
  <c r="U119" i="1"/>
  <c r="U120" i="1"/>
  <c r="U121" i="1"/>
  <c r="U140" i="1"/>
  <c r="U141" i="1"/>
  <c r="U142" i="1"/>
  <c r="U143" i="1"/>
  <c r="U149" i="1"/>
  <c r="U150" i="1"/>
  <c r="U151" i="1"/>
  <c r="U152" i="1"/>
  <c r="U153" i="1"/>
  <c r="U154" i="1"/>
  <c r="U155" i="1"/>
  <c r="U156" i="1"/>
  <c r="U157" i="1"/>
  <c r="U158" i="1"/>
  <c r="U159" i="1"/>
  <c r="U160" i="1"/>
  <c r="U161" i="1"/>
  <c r="U162" i="1"/>
  <c r="U163" i="1"/>
  <c r="U164" i="1"/>
  <c r="U165" i="1"/>
  <c r="U166" i="1"/>
  <c r="U167" i="1"/>
  <c r="U168" i="1"/>
  <c r="U169" i="1"/>
  <c r="U170" i="1"/>
  <c r="U171" i="1"/>
  <c r="U172" i="1"/>
  <c r="U173" i="1"/>
  <c r="U174" i="1"/>
  <c r="U175" i="1"/>
  <c r="U176" i="1"/>
  <c r="U177" i="1"/>
  <c r="U178" i="1"/>
  <c r="U179" i="1"/>
  <c r="U180" i="1"/>
  <c r="U181" i="1"/>
  <c r="U182" i="1"/>
  <c r="U183" i="1"/>
  <c r="U184" i="1"/>
  <c r="U185" i="1"/>
  <c r="U186" i="1"/>
  <c r="U187" i="1"/>
  <c r="U188" i="1"/>
  <c r="U189" i="1"/>
  <c r="U190" i="1"/>
  <c r="U191" i="1"/>
  <c r="U192" i="1"/>
  <c r="U193" i="1"/>
  <c r="U194" i="1"/>
  <c r="U195" i="1"/>
  <c r="U196" i="1"/>
  <c r="U197" i="1"/>
  <c r="U198" i="1"/>
  <c r="U199" i="1"/>
  <c r="U200" i="1"/>
  <c r="U201" i="1"/>
  <c r="U202" i="1"/>
  <c r="U203" i="1"/>
  <c r="U204" i="1"/>
  <c r="U205" i="1"/>
  <c r="U206" i="1"/>
  <c r="U207" i="1"/>
  <c r="U208" i="1"/>
  <c r="U209" i="1"/>
  <c r="U210" i="1"/>
  <c r="U211" i="1"/>
  <c r="U212" i="1"/>
  <c r="U213" i="1"/>
  <c r="U214" i="1"/>
  <c r="U215" i="1"/>
  <c r="U216" i="1"/>
  <c r="U217" i="1"/>
  <c r="U218" i="1"/>
  <c r="U219" i="1"/>
  <c r="U220" i="1"/>
  <c r="U221" i="1"/>
  <c r="U222" i="1"/>
  <c r="U223" i="1"/>
  <c r="U224" i="1"/>
  <c r="U225" i="1"/>
  <c r="U226" i="1"/>
  <c r="U227" i="1"/>
  <c r="U228" i="1"/>
  <c r="U229" i="1"/>
  <c r="U230" i="1"/>
  <c r="U231" i="1"/>
  <c r="U232" i="1"/>
  <c r="U233" i="1"/>
  <c r="U234" i="1"/>
  <c r="U235" i="1"/>
  <c r="U236" i="1"/>
  <c r="U237" i="1"/>
  <c r="U238" i="1"/>
  <c r="U239" i="1"/>
  <c r="U240" i="1"/>
  <c r="U241" i="1"/>
  <c r="U242" i="1"/>
  <c r="U243" i="1"/>
  <c r="U244" i="1"/>
  <c r="U245" i="1"/>
  <c r="U246" i="1"/>
  <c r="U247" i="1"/>
  <c r="U248" i="1"/>
  <c r="U249" i="1"/>
  <c r="U250" i="1"/>
  <c r="U251" i="1"/>
  <c r="U252" i="1"/>
  <c r="U253" i="1"/>
  <c r="U254" i="1"/>
  <c r="U255" i="1"/>
  <c r="U256" i="1"/>
  <c r="U257" i="1"/>
  <c r="U258" i="1"/>
  <c r="U259" i="1"/>
  <c r="U260" i="1"/>
  <c r="U261" i="1"/>
  <c r="U262" i="1"/>
  <c r="U263" i="1"/>
  <c r="U264" i="1"/>
  <c r="U265" i="1"/>
  <c r="U266" i="1"/>
  <c r="U267" i="1"/>
  <c r="U268" i="1"/>
  <c r="U269" i="1"/>
  <c r="U270" i="1"/>
  <c r="U271" i="1"/>
  <c r="U272" i="1"/>
  <c r="U273" i="1"/>
  <c r="U274" i="1"/>
  <c r="U275" i="1"/>
  <c r="U276" i="1"/>
  <c r="U277" i="1"/>
  <c r="U278" i="1"/>
  <c r="U279" i="1"/>
  <c r="U280" i="1"/>
  <c r="U281" i="1"/>
  <c r="U282" i="1"/>
  <c r="U283" i="1"/>
  <c r="U284" i="1"/>
  <c r="U285" i="1"/>
  <c r="U286" i="1"/>
  <c r="U287" i="1"/>
  <c r="U288" i="1"/>
  <c r="U289" i="1"/>
  <c r="U290" i="1"/>
  <c r="U291" i="1"/>
  <c r="U292" i="1"/>
  <c r="U293" i="1"/>
  <c r="U294" i="1"/>
  <c r="U295" i="1"/>
  <c r="U296" i="1"/>
  <c r="U297" i="1"/>
  <c r="U298" i="1"/>
  <c r="U299" i="1"/>
  <c r="U300" i="1"/>
  <c r="U301" i="1"/>
  <c r="U302" i="1"/>
  <c r="U303" i="1"/>
  <c r="U304" i="1"/>
  <c r="U305" i="1"/>
  <c r="U306" i="1"/>
  <c r="U307" i="1"/>
  <c r="U308" i="1"/>
  <c r="U309" i="1"/>
  <c r="U310" i="1"/>
  <c r="U311" i="1"/>
  <c r="U312" i="1"/>
  <c r="U313" i="1"/>
  <c r="U314" i="1"/>
  <c r="U315" i="1"/>
  <c r="U316" i="1"/>
  <c r="U317" i="1"/>
  <c r="U318" i="1"/>
  <c r="U319" i="1"/>
  <c r="U320" i="1"/>
  <c r="U321" i="1"/>
  <c r="U322" i="1"/>
  <c r="U323" i="1"/>
  <c r="U324" i="1"/>
  <c r="U325" i="1"/>
  <c r="U326" i="1"/>
  <c r="U327" i="1"/>
  <c r="U328" i="1"/>
  <c r="U329" i="1"/>
  <c r="U330" i="1"/>
  <c r="U331" i="1"/>
  <c r="U332" i="1"/>
  <c r="U333" i="1"/>
  <c r="U334" i="1"/>
  <c r="U335" i="1"/>
  <c r="U336" i="1"/>
  <c r="U337" i="1"/>
  <c r="U338" i="1"/>
  <c r="U339" i="1"/>
  <c r="U340" i="1"/>
  <c r="U341" i="1"/>
  <c r="U342" i="1"/>
  <c r="U343" i="1"/>
  <c r="U344" i="1"/>
  <c r="U345" i="1"/>
  <c r="U346" i="1"/>
  <c r="U347" i="1"/>
  <c r="U348" i="1"/>
  <c r="U349" i="1"/>
  <c r="U350" i="1"/>
  <c r="U351" i="1"/>
  <c r="U352" i="1"/>
  <c r="U353" i="1"/>
  <c r="U354" i="1"/>
  <c r="U355" i="1"/>
  <c r="U356" i="1"/>
  <c r="U357" i="1"/>
  <c r="U358" i="1"/>
  <c r="U359" i="1"/>
  <c r="U360" i="1"/>
  <c r="U361" i="1"/>
  <c r="U362" i="1"/>
  <c r="U363" i="1"/>
  <c r="U364" i="1"/>
  <c r="U365" i="1"/>
  <c r="U366" i="1"/>
  <c r="U367" i="1"/>
  <c r="U368" i="1"/>
  <c r="U369" i="1"/>
  <c r="U370" i="1"/>
  <c r="U371" i="1"/>
  <c r="U372" i="1"/>
  <c r="U373" i="1"/>
  <c r="U374" i="1"/>
  <c r="U375" i="1"/>
  <c r="U376" i="1"/>
  <c r="U377" i="1"/>
  <c r="U378" i="1"/>
  <c r="U379" i="1"/>
  <c r="U380" i="1"/>
  <c r="U381" i="1"/>
  <c r="U382" i="1"/>
  <c r="U383" i="1"/>
  <c r="U384" i="1"/>
  <c r="U385" i="1"/>
  <c r="U386" i="1"/>
  <c r="U387" i="1"/>
  <c r="U388" i="1"/>
  <c r="U389" i="1"/>
  <c r="U390" i="1"/>
  <c r="U391" i="1"/>
  <c r="U392" i="1"/>
  <c r="U393" i="1"/>
  <c r="U394" i="1"/>
  <c r="U395" i="1"/>
  <c r="U396" i="1"/>
  <c r="U397" i="1"/>
  <c r="U398" i="1"/>
  <c r="U399" i="1"/>
  <c r="U400" i="1"/>
  <c r="U401" i="1"/>
  <c r="U402" i="1"/>
  <c r="U403" i="1"/>
  <c r="U404" i="1"/>
  <c r="U405" i="1"/>
  <c r="U406" i="1"/>
  <c r="U407" i="1"/>
  <c r="U408" i="1"/>
  <c r="U409" i="1"/>
  <c r="U410" i="1"/>
  <c r="U411" i="1"/>
  <c r="U412" i="1"/>
  <c r="U413" i="1"/>
  <c r="U414" i="1"/>
  <c r="U415" i="1"/>
  <c r="U416" i="1"/>
  <c r="U417" i="1"/>
  <c r="U418" i="1"/>
  <c r="U419" i="1"/>
  <c r="U420" i="1"/>
  <c r="U421" i="1"/>
  <c r="U422" i="1"/>
  <c r="U423" i="1"/>
  <c r="U424" i="1"/>
  <c r="U425" i="1"/>
  <c r="U426" i="1"/>
  <c r="U427" i="1"/>
  <c r="U428" i="1"/>
  <c r="U429" i="1"/>
  <c r="U430" i="1"/>
  <c r="U431" i="1"/>
  <c r="U432" i="1"/>
  <c r="U433" i="1"/>
  <c r="U434" i="1"/>
  <c r="U435" i="1"/>
  <c r="U436" i="1"/>
  <c r="U437" i="1"/>
  <c r="U438" i="1"/>
  <c r="U439" i="1"/>
  <c r="U440" i="1"/>
  <c r="U441" i="1"/>
  <c r="U442" i="1"/>
  <c r="U443" i="1"/>
  <c r="U444" i="1"/>
  <c r="U445" i="1"/>
  <c r="U446" i="1"/>
  <c r="U447" i="1"/>
  <c r="U448" i="1"/>
  <c r="U449" i="1"/>
  <c r="U450" i="1"/>
  <c r="U451" i="1"/>
  <c r="U452" i="1"/>
  <c r="U453" i="1"/>
  <c r="U454" i="1"/>
  <c r="U455" i="1"/>
  <c r="U456" i="1"/>
  <c r="U457" i="1"/>
  <c r="U458" i="1"/>
  <c r="U459" i="1"/>
  <c r="U460" i="1"/>
  <c r="U461" i="1"/>
  <c r="U462" i="1"/>
  <c r="U463" i="1"/>
  <c r="U464" i="1"/>
  <c r="U465" i="1"/>
  <c r="U466" i="1"/>
  <c r="U467" i="1"/>
  <c r="U468" i="1"/>
  <c r="U469" i="1"/>
  <c r="U470" i="1"/>
  <c r="U471" i="1"/>
  <c r="U472" i="1"/>
  <c r="U473" i="1"/>
  <c r="U474" i="1"/>
  <c r="U475" i="1"/>
  <c r="U476" i="1"/>
  <c r="U477" i="1"/>
  <c r="U478" i="1"/>
  <c r="U479" i="1"/>
  <c r="U480" i="1"/>
  <c r="U481" i="1"/>
  <c r="U482" i="1"/>
  <c r="U483" i="1"/>
  <c r="U484" i="1"/>
  <c r="U485" i="1"/>
  <c r="U486" i="1"/>
  <c r="U487" i="1"/>
  <c r="U488" i="1"/>
  <c r="U489" i="1"/>
  <c r="U490" i="1"/>
  <c r="U491" i="1"/>
  <c r="U492" i="1"/>
  <c r="U493" i="1"/>
  <c r="U494" i="1"/>
  <c r="U495" i="1"/>
  <c r="U496" i="1"/>
  <c r="U497" i="1"/>
  <c r="U498" i="1"/>
  <c r="U499" i="1"/>
  <c r="U500" i="1"/>
  <c r="U501" i="1"/>
  <c r="U502" i="1"/>
  <c r="U503" i="1"/>
  <c r="U504" i="1"/>
  <c r="U505" i="1"/>
  <c r="U506" i="1"/>
  <c r="U507" i="1"/>
  <c r="U508" i="1"/>
  <c r="U509" i="1"/>
  <c r="U510" i="1"/>
  <c r="U511" i="1"/>
  <c r="U512" i="1"/>
  <c r="U513" i="1"/>
  <c r="U514" i="1"/>
  <c r="U515" i="1"/>
  <c r="U516" i="1"/>
  <c r="U517" i="1"/>
  <c r="U518" i="1"/>
  <c r="U519" i="1"/>
  <c r="U520" i="1"/>
  <c r="U521" i="1"/>
  <c r="U522" i="1"/>
  <c r="U523" i="1"/>
  <c r="U524" i="1"/>
  <c r="U525" i="1"/>
  <c r="U526" i="1"/>
  <c r="U527" i="1"/>
  <c r="U528" i="1"/>
  <c r="U529" i="1"/>
  <c r="U530" i="1"/>
  <c r="U531" i="1"/>
  <c r="U532" i="1"/>
  <c r="U533" i="1"/>
  <c r="U534" i="1"/>
  <c r="U535" i="1"/>
  <c r="U536" i="1"/>
  <c r="U537" i="1"/>
  <c r="U538" i="1"/>
  <c r="U539" i="1"/>
  <c r="U540" i="1"/>
  <c r="U541" i="1"/>
  <c r="U542" i="1"/>
  <c r="U543" i="1"/>
  <c r="U544" i="1"/>
  <c r="U545" i="1"/>
  <c r="U546" i="1"/>
  <c r="U547" i="1"/>
  <c r="U548" i="1"/>
  <c r="U549" i="1"/>
  <c r="U550" i="1"/>
  <c r="U551" i="1"/>
  <c r="U552" i="1"/>
  <c r="U553" i="1"/>
  <c r="U554" i="1"/>
  <c r="U555" i="1"/>
  <c r="U556" i="1"/>
  <c r="U557" i="1"/>
  <c r="U558" i="1"/>
  <c r="U559" i="1"/>
  <c r="U560" i="1"/>
  <c r="U561" i="1"/>
  <c r="U562" i="1"/>
  <c r="U563" i="1"/>
  <c r="U564" i="1"/>
  <c r="U565" i="1"/>
  <c r="U566" i="1"/>
  <c r="U567" i="1"/>
  <c r="U568" i="1"/>
  <c r="U569" i="1"/>
  <c r="U570" i="1"/>
  <c r="U571" i="1"/>
  <c r="U572" i="1"/>
  <c r="U573" i="1"/>
  <c r="U574" i="1"/>
  <c r="U575" i="1"/>
  <c r="U576" i="1"/>
  <c r="U577" i="1"/>
  <c r="U578" i="1"/>
  <c r="U579" i="1"/>
  <c r="U580" i="1"/>
  <c r="U581" i="1"/>
  <c r="U582" i="1"/>
  <c r="U583" i="1"/>
  <c r="U584" i="1"/>
  <c r="U585" i="1"/>
  <c r="U586" i="1"/>
  <c r="U587" i="1"/>
  <c r="U588" i="1"/>
  <c r="U589" i="1"/>
  <c r="U590" i="1"/>
  <c r="U591" i="1"/>
  <c r="U592" i="1"/>
  <c r="U593" i="1"/>
  <c r="U594" i="1"/>
  <c r="U595" i="1"/>
  <c r="U596" i="1"/>
  <c r="U597" i="1"/>
  <c r="U598" i="1"/>
  <c r="U599" i="1"/>
  <c r="U600" i="1"/>
  <c r="U601" i="1"/>
  <c r="U602" i="1"/>
  <c r="U603" i="1"/>
  <c r="U604" i="1"/>
  <c r="U605" i="1"/>
  <c r="U606" i="1"/>
  <c r="U607" i="1"/>
  <c r="U608" i="1"/>
  <c r="U609" i="1"/>
  <c r="U610" i="1"/>
  <c r="U611" i="1"/>
  <c r="U612" i="1"/>
  <c r="U613" i="1"/>
  <c r="U614" i="1"/>
  <c r="U615" i="1"/>
  <c r="U616" i="1"/>
  <c r="U617" i="1"/>
  <c r="U618" i="1"/>
  <c r="U619" i="1"/>
  <c r="U620" i="1"/>
  <c r="U621" i="1"/>
  <c r="U622" i="1"/>
  <c r="U623" i="1"/>
  <c r="U624" i="1"/>
  <c r="U625" i="1"/>
  <c r="U626" i="1"/>
  <c r="U627" i="1"/>
  <c r="U628" i="1"/>
  <c r="U629" i="1"/>
  <c r="U630" i="1"/>
  <c r="U631" i="1"/>
  <c r="U632" i="1"/>
  <c r="U633" i="1"/>
  <c r="U634" i="1"/>
  <c r="U635" i="1"/>
  <c r="U636" i="1"/>
  <c r="U637" i="1"/>
  <c r="U638" i="1"/>
  <c r="U639" i="1"/>
  <c r="U640" i="1"/>
  <c r="U641" i="1"/>
  <c r="U642" i="1"/>
  <c r="U643" i="1"/>
  <c r="U644" i="1"/>
  <c r="U645" i="1"/>
  <c r="U646" i="1"/>
  <c r="U647" i="1"/>
  <c r="U648" i="1"/>
  <c r="U649" i="1"/>
  <c r="U650" i="1"/>
  <c r="U651" i="1"/>
  <c r="U652" i="1"/>
  <c r="U653" i="1"/>
  <c r="U654" i="1"/>
  <c r="U655" i="1"/>
  <c r="U656" i="1"/>
  <c r="U657" i="1"/>
  <c r="U658" i="1"/>
  <c r="U659" i="1"/>
  <c r="U660" i="1"/>
  <c r="U661" i="1"/>
  <c r="U662" i="1"/>
  <c r="U663" i="1"/>
  <c r="U664" i="1"/>
  <c r="U665" i="1"/>
  <c r="U666" i="1"/>
  <c r="U667" i="1"/>
  <c r="U668" i="1"/>
  <c r="U669" i="1"/>
  <c r="U670" i="1"/>
  <c r="U671" i="1"/>
  <c r="U672" i="1"/>
  <c r="U673" i="1"/>
  <c r="U674" i="1"/>
  <c r="U675" i="1"/>
  <c r="U676" i="1"/>
  <c r="U677" i="1"/>
  <c r="U678" i="1"/>
  <c r="U679" i="1"/>
  <c r="U680" i="1"/>
  <c r="U681" i="1"/>
  <c r="U682" i="1"/>
  <c r="U683" i="1"/>
  <c r="U684" i="1"/>
  <c r="U685" i="1"/>
  <c r="U686" i="1"/>
  <c r="U687" i="1"/>
  <c r="U688" i="1"/>
  <c r="U689" i="1"/>
  <c r="U690" i="1"/>
  <c r="U691" i="1"/>
  <c r="U692" i="1"/>
  <c r="U693" i="1"/>
  <c r="U694" i="1"/>
  <c r="U695" i="1"/>
  <c r="U696" i="1"/>
  <c r="U697" i="1"/>
  <c r="U698" i="1"/>
  <c r="U699" i="1"/>
  <c r="U700" i="1"/>
  <c r="U701" i="1"/>
  <c r="U702" i="1"/>
  <c r="U703" i="1"/>
  <c r="U704" i="1"/>
  <c r="U705" i="1"/>
  <c r="U706" i="1"/>
  <c r="U707" i="1"/>
  <c r="U708" i="1"/>
  <c r="U709" i="1"/>
  <c r="U710" i="1"/>
  <c r="U711" i="1"/>
  <c r="U712" i="1"/>
  <c r="U713" i="1"/>
  <c r="U714" i="1"/>
  <c r="U715" i="1"/>
  <c r="U716" i="1"/>
  <c r="U717" i="1"/>
  <c r="U718" i="1"/>
  <c r="U719" i="1"/>
  <c r="U720" i="1"/>
  <c r="U721" i="1"/>
  <c r="U722" i="1"/>
  <c r="U723" i="1"/>
  <c r="U724" i="1"/>
  <c r="U725" i="1"/>
  <c r="U726" i="1"/>
  <c r="U727" i="1"/>
  <c r="U728" i="1"/>
  <c r="U729" i="1"/>
  <c r="U730" i="1"/>
  <c r="U731" i="1"/>
  <c r="U732" i="1"/>
  <c r="U733" i="1"/>
  <c r="U734" i="1"/>
  <c r="U735" i="1"/>
  <c r="U736" i="1"/>
  <c r="U737" i="1"/>
  <c r="U738" i="1"/>
  <c r="U739" i="1"/>
  <c r="U740" i="1"/>
  <c r="U741" i="1"/>
  <c r="U742" i="1"/>
  <c r="U743" i="1"/>
  <c r="U744" i="1"/>
  <c r="U745" i="1"/>
  <c r="U746" i="1"/>
  <c r="U747" i="1"/>
  <c r="U748" i="1"/>
  <c r="U749" i="1"/>
  <c r="U750" i="1"/>
  <c r="U751" i="1"/>
  <c r="U752" i="1"/>
  <c r="U753" i="1"/>
  <c r="U754" i="1"/>
  <c r="U755" i="1"/>
  <c r="U756" i="1"/>
  <c r="U757" i="1"/>
  <c r="U758" i="1"/>
  <c r="U759" i="1"/>
  <c r="U760" i="1"/>
  <c r="U761" i="1"/>
  <c r="U762" i="1"/>
  <c r="U763" i="1"/>
  <c r="U764" i="1"/>
  <c r="U765" i="1"/>
  <c r="U766" i="1"/>
  <c r="U767" i="1"/>
  <c r="U768" i="1"/>
  <c r="U769" i="1"/>
  <c r="U770" i="1"/>
  <c r="U771" i="1"/>
  <c r="U772" i="1"/>
  <c r="U773" i="1"/>
  <c r="U774" i="1"/>
  <c r="U775" i="1"/>
  <c r="U776" i="1"/>
  <c r="U777" i="1"/>
  <c r="U778" i="1"/>
  <c r="U779" i="1"/>
  <c r="U780" i="1"/>
  <c r="U781" i="1"/>
  <c r="U782" i="1"/>
  <c r="U783" i="1"/>
  <c r="U784" i="1"/>
  <c r="U785" i="1"/>
  <c r="U786" i="1"/>
  <c r="U787" i="1"/>
  <c r="U788" i="1"/>
  <c r="U789" i="1"/>
  <c r="U790" i="1"/>
  <c r="U791" i="1"/>
  <c r="U792" i="1"/>
  <c r="U793" i="1"/>
  <c r="U794" i="1"/>
  <c r="U795" i="1"/>
  <c r="U796" i="1"/>
  <c r="U797" i="1"/>
  <c r="U798" i="1"/>
  <c r="U799" i="1"/>
  <c r="U800" i="1"/>
  <c r="U801" i="1"/>
  <c r="U802" i="1"/>
  <c r="U803" i="1"/>
  <c r="U804" i="1"/>
  <c r="U805" i="1"/>
  <c r="U806" i="1"/>
  <c r="U807" i="1"/>
  <c r="U808" i="1"/>
  <c r="U809" i="1"/>
  <c r="U810" i="1"/>
  <c r="U811" i="1"/>
  <c r="U812" i="1"/>
  <c r="U813" i="1"/>
  <c r="U814" i="1"/>
  <c r="U815" i="1"/>
  <c r="U816" i="1"/>
  <c r="U817" i="1"/>
  <c r="U818" i="1"/>
  <c r="U819" i="1"/>
  <c r="U820" i="1"/>
  <c r="U821" i="1"/>
  <c r="U822" i="1"/>
  <c r="U823" i="1"/>
  <c r="U824" i="1"/>
  <c r="U825" i="1"/>
  <c r="U826" i="1"/>
  <c r="U827" i="1"/>
  <c r="U828" i="1"/>
  <c r="U829" i="1"/>
  <c r="U830" i="1"/>
  <c r="U831" i="1"/>
  <c r="U832" i="1"/>
  <c r="U833" i="1"/>
  <c r="U834" i="1"/>
  <c r="U835" i="1"/>
  <c r="U836" i="1"/>
  <c r="U837" i="1"/>
  <c r="U838" i="1"/>
  <c r="U839" i="1"/>
  <c r="U840" i="1"/>
  <c r="U841" i="1"/>
  <c r="U842" i="1"/>
  <c r="U843" i="1"/>
  <c r="U844" i="1"/>
  <c r="U845" i="1"/>
  <c r="U846" i="1"/>
  <c r="U847" i="1"/>
  <c r="U848" i="1"/>
  <c r="U849" i="1"/>
  <c r="U850" i="1"/>
  <c r="U851" i="1"/>
  <c r="U852" i="1"/>
  <c r="U853" i="1"/>
  <c r="U854" i="1"/>
  <c r="U855" i="1"/>
  <c r="U856" i="1"/>
  <c r="U857" i="1"/>
  <c r="U858" i="1"/>
  <c r="U859" i="1"/>
  <c r="U860" i="1"/>
  <c r="U861" i="1"/>
  <c r="U862" i="1"/>
  <c r="U863" i="1"/>
  <c r="U864" i="1"/>
  <c r="U865" i="1"/>
  <c r="U866" i="1"/>
  <c r="U867" i="1"/>
  <c r="U868" i="1"/>
  <c r="U869" i="1"/>
  <c r="U870" i="1"/>
  <c r="U871" i="1"/>
  <c r="U872" i="1"/>
  <c r="U873" i="1"/>
  <c r="U874" i="1"/>
  <c r="U875" i="1"/>
  <c r="U876" i="1"/>
  <c r="U877" i="1"/>
  <c r="U878" i="1"/>
  <c r="U879" i="1"/>
  <c r="U880" i="1"/>
  <c r="U881" i="1"/>
  <c r="U882" i="1"/>
  <c r="U883" i="1"/>
  <c r="U884" i="1"/>
  <c r="U885" i="1"/>
  <c r="U886" i="1"/>
  <c r="U887" i="1"/>
  <c r="U888" i="1"/>
  <c r="U889" i="1"/>
  <c r="U890" i="1"/>
  <c r="U891" i="1"/>
  <c r="U892" i="1"/>
  <c r="U893" i="1"/>
  <c r="U894" i="1"/>
  <c r="U895" i="1"/>
  <c r="U896" i="1"/>
  <c r="U897" i="1"/>
  <c r="U898" i="1"/>
  <c r="U899" i="1"/>
  <c r="U900" i="1"/>
  <c r="U901" i="1"/>
  <c r="U902" i="1"/>
  <c r="U903" i="1"/>
  <c r="U904" i="1"/>
  <c r="U905" i="1"/>
  <c r="U906" i="1"/>
  <c r="U907" i="1"/>
  <c r="U908" i="1"/>
  <c r="U909" i="1"/>
  <c r="U910" i="1"/>
  <c r="U911" i="1"/>
  <c r="U912" i="1"/>
  <c r="U913" i="1"/>
  <c r="U914" i="1"/>
  <c r="U915" i="1"/>
  <c r="U916" i="1"/>
  <c r="U917" i="1"/>
  <c r="U918" i="1"/>
  <c r="U919" i="1"/>
  <c r="U920" i="1"/>
  <c r="U921" i="1"/>
  <c r="U922" i="1"/>
  <c r="U923" i="1"/>
  <c r="U924" i="1"/>
  <c r="U925" i="1"/>
  <c r="U926" i="1"/>
  <c r="U927" i="1"/>
  <c r="U928" i="1"/>
  <c r="U929" i="1"/>
  <c r="U930" i="1"/>
  <c r="U931" i="1"/>
  <c r="U932" i="1"/>
  <c r="U933" i="1"/>
  <c r="U934" i="1"/>
  <c r="U935" i="1"/>
  <c r="U936" i="1"/>
  <c r="U937" i="1"/>
  <c r="U938" i="1"/>
  <c r="U939" i="1"/>
  <c r="U940" i="1"/>
  <c r="U941" i="1"/>
  <c r="U942" i="1"/>
  <c r="U943" i="1"/>
  <c r="U944" i="1"/>
  <c r="U945" i="1"/>
  <c r="U946" i="1"/>
  <c r="U947" i="1"/>
  <c r="U948" i="1"/>
  <c r="U949" i="1"/>
  <c r="U950" i="1"/>
  <c r="U951" i="1"/>
  <c r="U952" i="1"/>
  <c r="U953" i="1"/>
  <c r="U954" i="1"/>
  <c r="U955" i="1"/>
  <c r="U956" i="1"/>
  <c r="U957" i="1"/>
  <c r="U958" i="1"/>
  <c r="U959" i="1"/>
  <c r="U960" i="1"/>
  <c r="U961" i="1"/>
  <c r="U962" i="1"/>
  <c r="U963" i="1"/>
  <c r="U964" i="1"/>
  <c r="U965" i="1"/>
  <c r="U966" i="1"/>
  <c r="U967" i="1"/>
  <c r="U968" i="1"/>
  <c r="U969" i="1"/>
  <c r="U970" i="1"/>
  <c r="U971" i="1"/>
  <c r="U972" i="1"/>
  <c r="U973" i="1"/>
  <c r="U974" i="1"/>
  <c r="U975" i="1"/>
  <c r="U976" i="1"/>
  <c r="U977" i="1"/>
  <c r="U978" i="1"/>
  <c r="U979" i="1"/>
  <c r="U980" i="1"/>
  <c r="U981" i="1"/>
  <c r="U982" i="1"/>
  <c r="U983" i="1"/>
  <c r="U984" i="1"/>
  <c r="U985" i="1"/>
  <c r="U986" i="1"/>
  <c r="U987" i="1"/>
  <c r="U988" i="1"/>
  <c r="U989" i="1"/>
  <c r="U990" i="1"/>
  <c r="U991" i="1"/>
  <c r="U992" i="1"/>
  <c r="U993" i="1"/>
  <c r="U994" i="1"/>
  <c r="U995" i="1"/>
  <c r="U996" i="1"/>
  <c r="U997" i="1"/>
  <c r="U998" i="1"/>
  <c r="AH49" i="1" l="1"/>
  <c r="AI49" i="1"/>
  <c r="AH2" i="1" l="1"/>
  <c r="AI2" i="1"/>
  <c r="AH11" i="1"/>
  <c r="AI11" i="1"/>
  <c r="AH36" i="1"/>
  <c r="AI36" i="1"/>
  <c r="AH41" i="1"/>
  <c r="AI41" i="1"/>
  <c r="AH46" i="1"/>
  <c r="AI46" i="1"/>
  <c r="AH50" i="1"/>
  <c r="AI50" i="1"/>
  <c r="AH75" i="1"/>
  <c r="AI75" i="1"/>
  <c r="AH92" i="1"/>
  <c r="AI92" i="1"/>
  <c r="AH95" i="1"/>
  <c r="AI95" i="1"/>
  <c r="AH108" i="1"/>
  <c r="AI108" i="1"/>
  <c r="AH121" i="1"/>
  <c r="AI121" i="1"/>
  <c r="AH143" i="1"/>
  <c r="AI143" i="1"/>
  <c r="AI256" i="1"/>
  <c r="AH256" i="1"/>
  <c r="AI255" i="1"/>
  <c r="AH255" i="1"/>
  <c r="AI254" i="1"/>
  <c r="AH254" i="1"/>
  <c r="AI253" i="1"/>
  <c r="AH253" i="1"/>
  <c r="AI252" i="1"/>
  <c r="AH252" i="1"/>
  <c r="AI251" i="1"/>
  <c r="AH251" i="1"/>
  <c r="AI250" i="1"/>
  <c r="AH250" i="1"/>
  <c r="AI249" i="1"/>
  <c r="AH249" i="1"/>
  <c r="AI248" i="1"/>
  <c r="AH248" i="1"/>
  <c r="AI247" i="1"/>
  <c r="AH247" i="1"/>
  <c r="AI246" i="1"/>
  <c r="AH246" i="1"/>
  <c r="AI245" i="1"/>
  <c r="AH245" i="1"/>
  <c r="AI244" i="1"/>
  <c r="AH244" i="1"/>
  <c r="AI243" i="1"/>
  <c r="AH243" i="1"/>
  <c r="AI242" i="1"/>
  <c r="AH242" i="1"/>
  <c r="AI241" i="1"/>
  <c r="AH241" i="1"/>
  <c r="AI240" i="1"/>
  <c r="AH240" i="1"/>
  <c r="AI239" i="1"/>
  <c r="AH239" i="1"/>
  <c r="AI238" i="1"/>
  <c r="AH238" i="1"/>
  <c r="AI237" i="1"/>
  <c r="AH237" i="1"/>
  <c r="AI236" i="1"/>
  <c r="AH236" i="1"/>
  <c r="AI235" i="1"/>
  <c r="AH235" i="1"/>
  <c r="AI234" i="1"/>
  <c r="AH234" i="1"/>
  <c r="AI233" i="1"/>
  <c r="AH233" i="1"/>
  <c r="AI232" i="1"/>
  <c r="AH232" i="1"/>
  <c r="AI231" i="1"/>
  <c r="AH231" i="1"/>
  <c r="AI230" i="1"/>
  <c r="AH230" i="1"/>
  <c r="AI229" i="1"/>
  <c r="AH229" i="1"/>
  <c r="AI228" i="1"/>
  <c r="AH228" i="1"/>
  <c r="AI227" i="1"/>
  <c r="AH227" i="1"/>
  <c r="AI226" i="1"/>
  <c r="AH226" i="1"/>
  <c r="AI225" i="1"/>
  <c r="AH225" i="1"/>
  <c r="AI224" i="1"/>
  <c r="AH224" i="1"/>
  <c r="AI223" i="1"/>
  <c r="AH223" i="1"/>
  <c r="AI222" i="1"/>
  <c r="AH222" i="1"/>
  <c r="AI221" i="1"/>
  <c r="AH221" i="1"/>
  <c r="AI220" i="1"/>
  <c r="AH220" i="1"/>
  <c r="AI219" i="1"/>
  <c r="AH219" i="1"/>
  <c r="AI218" i="1"/>
  <c r="AH218" i="1"/>
  <c r="AI217" i="1"/>
  <c r="AH217" i="1"/>
  <c r="AI216" i="1"/>
  <c r="AH216" i="1"/>
  <c r="AI215" i="1"/>
  <c r="AH215" i="1"/>
  <c r="AI214" i="1"/>
  <c r="AH214" i="1"/>
  <c r="AI213" i="1"/>
  <c r="AH213" i="1"/>
  <c r="AI212" i="1"/>
  <c r="AH212" i="1"/>
  <c r="AI211" i="1"/>
  <c r="AH211" i="1"/>
  <c r="AH149" i="1"/>
  <c r="AI149" i="1"/>
  <c r="AH150" i="1"/>
  <c r="AI150" i="1"/>
  <c r="AI210" i="1"/>
  <c r="AH210" i="1"/>
  <c r="AI209" i="1"/>
  <c r="AH209" i="1"/>
  <c r="AI208" i="1"/>
  <c r="AH208" i="1"/>
  <c r="AI207" i="1"/>
  <c r="AH207" i="1"/>
  <c r="AI206" i="1"/>
  <c r="AH206" i="1"/>
  <c r="AI205" i="1"/>
  <c r="AH205" i="1"/>
  <c r="AI204" i="1"/>
  <c r="AH204" i="1"/>
  <c r="AI203" i="1"/>
  <c r="AH203" i="1"/>
  <c r="AI202" i="1"/>
  <c r="AH202" i="1"/>
  <c r="AI201" i="1"/>
  <c r="AH201" i="1"/>
  <c r="AI200" i="1"/>
  <c r="AH200" i="1"/>
  <c r="AI199" i="1"/>
  <c r="AH199" i="1"/>
  <c r="AI198" i="1"/>
  <c r="AH198" i="1"/>
  <c r="AI197" i="1"/>
  <c r="AH197" i="1"/>
  <c r="AI196" i="1"/>
  <c r="AH196" i="1"/>
  <c r="AI195" i="1"/>
  <c r="AH195" i="1"/>
  <c r="AI194" i="1"/>
  <c r="AH194" i="1"/>
  <c r="AI193" i="1"/>
  <c r="AH193" i="1"/>
  <c r="AI192" i="1"/>
  <c r="AH192" i="1"/>
  <c r="AI191" i="1"/>
  <c r="AH191" i="1"/>
  <c r="AI190" i="1"/>
  <c r="AH190" i="1"/>
  <c r="AI189" i="1"/>
  <c r="AH189" i="1"/>
  <c r="AI188" i="1"/>
  <c r="AH188" i="1"/>
  <c r="AI187" i="1"/>
  <c r="AH187" i="1"/>
  <c r="AI186" i="1"/>
  <c r="AH186" i="1"/>
  <c r="AI185" i="1"/>
  <c r="AH185" i="1"/>
  <c r="AI184" i="1"/>
  <c r="AH184" i="1"/>
  <c r="AI183" i="1"/>
  <c r="AH183" i="1"/>
  <c r="AI182" i="1"/>
  <c r="AH182" i="1"/>
  <c r="AI181" i="1"/>
  <c r="AH181" i="1"/>
  <c r="AI180" i="1"/>
  <c r="AH180" i="1"/>
  <c r="AI179" i="1"/>
  <c r="AH179" i="1"/>
  <c r="AI178" i="1"/>
  <c r="AH178" i="1"/>
  <c r="AI177" i="1"/>
  <c r="AH177" i="1"/>
  <c r="AI176" i="1"/>
  <c r="AH176" i="1"/>
  <c r="AI175" i="1"/>
  <c r="AH175" i="1"/>
  <c r="AI174" i="1"/>
  <c r="AH174" i="1"/>
  <c r="AI173" i="1"/>
  <c r="AH173" i="1"/>
  <c r="AI172" i="1"/>
  <c r="AH172" i="1"/>
  <c r="AI171" i="1"/>
  <c r="AH171" i="1"/>
  <c r="AI170" i="1" l="1"/>
  <c r="AH170" i="1"/>
  <c r="AI169" i="1"/>
  <c r="AH169" i="1"/>
  <c r="AI168" i="1"/>
  <c r="AH168" i="1"/>
  <c r="AI167" i="1"/>
  <c r="AH167" i="1"/>
  <c r="AI166" i="1"/>
  <c r="AH166" i="1"/>
  <c r="AI165" i="1"/>
  <c r="AH165" i="1"/>
  <c r="AI161" i="1"/>
  <c r="AH161" i="1"/>
  <c r="AI160" i="1"/>
  <c r="AH160" i="1"/>
  <c r="AI159" i="1"/>
  <c r="AH159" i="1"/>
  <c r="AI164" i="1"/>
  <c r="AH164" i="1"/>
  <c r="AI163" i="1"/>
  <c r="AH163" i="1"/>
  <c r="AI162" i="1"/>
  <c r="AH162" i="1"/>
  <c r="AH144" i="1"/>
  <c r="AI144" i="1"/>
  <c r="AH145" i="1"/>
  <c r="AI145" i="1"/>
  <c r="AH146" i="1"/>
  <c r="AI146" i="1"/>
  <c r="AH147" i="1"/>
  <c r="AI147" i="1"/>
  <c r="AH148" i="1"/>
  <c r="AI148" i="1"/>
  <c r="AH151" i="1"/>
  <c r="AI151" i="1"/>
  <c r="AH152" i="1"/>
  <c r="AI152" i="1"/>
  <c r="AH153" i="1"/>
  <c r="AI153" i="1"/>
  <c r="AH154" i="1"/>
  <c r="AI154" i="1"/>
  <c r="AH155" i="1"/>
  <c r="AI155" i="1"/>
  <c r="AH156" i="1"/>
  <c r="AI156" i="1"/>
  <c r="AH157" i="1"/>
  <c r="AI157" i="1"/>
  <c r="AH158" i="1"/>
  <c r="AI158" i="1"/>
  <c r="W148" i="1" l="1"/>
  <c r="V148" i="1"/>
  <c r="W147" i="1"/>
  <c r="V147" i="1"/>
  <c r="W146" i="1"/>
  <c r="V146" i="1"/>
  <c r="W145" i="1"/>
  <c r="V145" i="1"/>
  <c r="W144" i="1"/>
  <c r="V144" i="1"/>
  <c r="AI142" i="1"/>
  <c r="AH142" i="1"/>
  <c r="AI141" i="1"/>
  <c r="AH141" i="1"/>
  <c r="AI107" i="1"/>
  <c r="AH107" i="1"/>
  <c r="AI106" i="1"/>
  <c r="AH106" i="1"/>
  <c r="AI105" i="1"/>
  <c r="AH105" i="1"/>
  <c r="AI104" i="1"/>
  <c r="AH104" i="1"/>
  <c r="AI103" i="1"/>
  <c r="AH103" i="1"/>
  <c r="AI102" i="1"/>
  <c r="AH102" i="1"/>
  <c r="AI101" i="1"/>
  <c r="AH101" i="1"/>
  <c r="AI100" i="1"/>
  <c r="AH100" i="1"/>
  <c r="AI3" i="1"/>
  <c r="AI4" i="1"/>
  <c r="AI5" i="1"/>
  <c r="AI6" i="1"/>
  <c r="AI7" i="1"/>
  <c r="AI8" i="1"/>
  <c r="AI9" i="1"/>
  <c r="AI10" i="1"/>
  <c r="AI12" i="1"/>
  <c r="AI13" i="1"/>
  <c r="AI14" i="1"/>
  <c r="AI15" i="1"/>
  <c r="AI16" i="1"/>
  <c r="AI17" i="1"/>
  <c r="AI18" i="1"/>
  <c r="AI19" i="1"/>
  <c r="AI20" i="1"/>
  <c r="AI21" i="1"/>
  <c r="AI22" i="1"/>
  <c r="AI23" i="1"/>
  <c r="AI24" i="1"/>
  <c r="AI25" i="1"/>
  <c r="AI26" i="1"/>
  <c r="AI27" i="1"/>
  <c r="AI28" i="1"/>
  <c r="AI29" i="1"/>
  <c r="AI30" i="1"/>
  <c r="AI31" i="1"/>
  <c r="AI32" i="1"/>
  <c r="AI33" i="1"/>
  <c r="AI34" i="1"/>
  <c r="AI35" i="1"/>
  <c r="AI37" i="1"/>
  <c r="AI38" i="1"/>
  <c r="AI39" i="1"/>
  <c r="AI40" i="1"/>
  <c r="AI42" i="1"/>
  <c r="AI43" i="1"/>
  <c r="AI44" i="1"/>
  <c r="AI45" i="1"/>
  <c r="AI47" i="1"/>
  <c r="AI48" i="1"/>
  <c r="AI51" i="1"/>
  <c r="AI52" i="1"/>
  <c r="AI53" i="1"/>
  <c r="AI54" i="1"/>
  <c r="AI55" i="1"/>
  <c r="AI56" i="1"/>
  <c r="AI57" i="1"/>
  <c r="AI58" i="1"/>
  <c r="AI59" i="1"/>
  <c r="AI60" i="1"/>
  <c r="AI61" i="1"/>
  <c r="AI62" i="1"/>
  <c r="AI63" i="1"/>
  <c r="AI64" i="1"/>
  <c r="AI65" i="1"/>
  <c r="AI66" i="1"/>
  <c r="AI67" i="1"/>
  <c r="AI68" i="1"/>
  <c r="AI69" i="1"/>
  <c r="AI70" i="1"/>
  <c r="AI71" i="1"/>
  <c r="AI72" i="1"/>
  <c r="AI73" i="1"/>
  <c r="AI74" i="1"/>
  <c r="AI76" i="1"/>
  <c r="AI77" i="1"/>
  <c r="AI78" i="1"/>
  <c r="AI79" i="1"/>
  <c r="AI80" i="1"/>
  <c r="AI81" i="1"/>
  <c r="AI82" i="1"/>
  <c r="AI83" i="1"/>
  <c r="AI84" i="1"/>
  <c r="AI85" i="1"/>
  <c r="AI86" i="1"/>
  <c r="AI87" i="1"/>
  <c r="AI88" i="1"/>
  <c r="AI89" i="1"/>
  <c r="AI90" i="1"/>
  <c r="AI91" i="1"/>
  <c r="AI93" i="1"/>
  <c r="AI94" i="1"/>
  <c r="AI96" i="1"/>
  <c r="AI97" i="1"/>
  <c r="AI98" i="1"/>
  <c r="AI99" i="1"/>
  <c r="AI140" i="1"/>
  <c r="AI257" i="1"/>
  <c r="AI258" i="1"/>
  <c r="AI259" i="1"/>
  <c r="AI260" i="1"/>
  <c r="AI261" i="1"/>
  <c r="AI262" i="1"/>
  <c r="AI263" i="1"/>
  <c r="AI264" i="1"/>
  <c r="AI265" i="1"/>
  <c r="AI266" i="1"/>
  <c r="AI267" i="1"/>
  <c r="AI268" i="1"/>
  <c r="AI269" i="1"/>
  <c r="AI270" i="1"/>
  <c r="AI271" i="1"/>
  <c r="AI272" i="1"/>
  <c r="AI273" i="1"/>
  <c r="AI274" i="1"/>
  <c r="AI275" i="1"/>
  <c r="AI276" i="1"/>
  <c r="AI277" i="1"/>
  <c r="AI278" i="1"/>
  <c r="AI279" i="1"/>
  <c r="AI280" i="1"/>
  <c r="AI281" i="1"/>
  <c r="AI282" i="1"/>
  <c r="AI283" i="1"/>
  <c r="AI284" i="1"/>
  <c r="AI285" i="1"/>
  <c r="AI286" i="1"/>
  <c r="AI287" i="1"/>
  <c r="AI288" i="1"/>
  <c r="AI289" i="1"/>
  <c r="AI290" i="1"/>
  <c r="AI291" i="1"/>
  <c r="AI292" i="1"/>
  <c r="AI293" i="1"/>
  <c r="AI294" i="1"/>
  <c r="AI295" i="1"/>
  <c r="AI296" i="1"/>
  <c r="AI297" i="1"/>
  <c r="AI298" i="1"/>
  <c r="AI299" i="1"/>
  <c r="AI300" i="1"/>
  <c r="AI301" i="1"/>
  <c r="AI302" i="1"/>
  <c r="AI303" i="1"/>
  <c r="AI304" i="1"/>
  <c r="AI305" i="1"/>
  <c r="AI306" i="1"/>
  <c r="AI307" i="1"/>
  <c r="AI308" i="1"/>
  <c r="AI309" i="1"/>
  <c r="AI310" i="1"/>
  <c r="AI311" i="1"/>
  <c r="AI312" i="1"/>
  <c r="AI313" i="1"/>
  <c r="AI314" i="1"/>
  <c r="AI315" i="1"/>
  <c r="AI316" i="1"/>
  <c r="AI317" i="1"/>
  <c r="AI318" i="1"/>
  <c r="AI319" i="1"/>
  <c r="AI320" i="1"/>
  <c r="AI321" i="1"/>
  <c r="AI322" i="1"/>
  <c r="AI323" i="1"/>
  <c r="AI324" i="1"/>
  <c r="AI325" i="1"/>
  <c r="AI326" i="1"/>
  <c r="AI327" i="1"/>
  <c r="AI328" i="1"/>
  <c r="AI329" i="1"/>
  <c r="AI330" i="1"/>
  <c r="AI331" i="1"/>
  <c r="AI332" i="1"/>
  <c r="AI333" i="1"/>
  <c r="AI334" i="1"/>
  <c r="AI335" i="1"/>
  <c r="AI336" i="1"/>
  <c r="AI337" i="1"/>
  <c r="AI338" i="1"/>
  <c r="AI339" i="1"/>
  <c r="AI340" i="1"/>
  <c r="AI341" i="1"/>
  <c r="AI342" i="1"/>
  <c r="AI343" i="1"/>
  <c r="AI344" i="1"/>
  <c r="AI345" i="1"/>
  <c r="AI346" i="1"/>
  <c r="AI347" i="1"/>
  <c r="AI348" i="1"/>
  <c r="AI349" i="1"/>
  <c r="AI350" i="1"/>
  <c r="AI351" i="1"/>
  <c r="AI352" i="1"/>
  <c r="AI353" i="1"/>
  <c r="AI354" i="1"/>
  <c r="AI355" i="1"/>
  <c r="AI356" i="1"/>
  <c r="AI357" i="1"/>
  <c r="AI358" i="1"/>
  <c r="AI359" i="1"/>
  <c r="AI360" i="1"/>
  <c r="AI361" i="1"/>
  <c r="AI362" i="1"/>
  <c r="AI363" i="1"/>
  <c r="AI364" i="1"/>
  <c r="AI365" i="1"/>
  <c r="AI366" i="1"/>
  <c r="AI367" i="1"/>
  <c r="AI368" i="1"/>
  <c r="AI369" i="1"/>
  <c r="AI370" i="1"/>
  <c r="AI371" i="1"/>
  <c r="AI372" i="1"/>
  <c r="AI373" i="1"/>
  <c r="AI374" i="1"/>
  <c r="AI375" i="1"/>
  <c r="AI376" i="1"/>
  <c r="AI377" i="1"/>
  <c r="AI378" i="1"/>
  <c r="AI379" i="1"/>
  <c r="AI380" i="1"/>
  <c r="AI381" i="1"/>
  <c r="AI382" i="1"/>
  <c r="AI383" i="1"/>
  <c r="AI384" i="1"/>
  <c r="AI385" i="1"/>
  <c r="AI386" i="1"/>
  <c r="AI387" i="1"/>
  <c r="AI388" i="1"/>
  <c r="AI389" i="1"/>
  <c r="AI390" i="1"/>
  <c r="AI391" i="1"/>
  <c r="AI392" i="1"/>
  <c r="AI393" i="1"/>
  <c r="AI394" i="1"/>
  <c r="AI395" i="1"/>
  <c r="AI396" i="1"/>
  <c r="AI397" i="1"/>
  <c r="AI398" i="1"/>
  <c r="AI399" i="1"/>
  <c r="AI400" i="1"/>
  <c r="AI401" i="1"/>
  <c r="AI402" i="1"/>
  <c r="AI403" i="1"/>
  <c r="AI404" i="1"/>
  <c r="AI405" i="1"/>
  <c r="AI406" i="1"/>
  <c r="AI407" i="1"/>
  <c r="AI408" i="1"/>
  <c r="AI409" i="1"/>
  <c r="AI410" i="1"/>
  <c r="AI411" i="1"/>
  <c r="AI412" i="1"/>
  <c r="AI413" i="1"/>
  <c r="AI414" i="1"/>
  <c r="AI415" i="1"/>
  <c r="AI416" i="1"/>
  <c r="AI417" i="1"/>
  <c r="AI418" i="1"/>
  <c r="AI419" i="1"/>
  <c r="AI420" i="1"/>
  <c r="AI421" i="1"/>
  <c r="AI422" i="1"/>
  <c r="AI423" i="1"/>
  <c r="AI424" i="1"/>
  <c r="AI425" i="1"/>
  <c r="AI426" i="1"/>
  <c r="AI427" i="1"/>
  <c r="AI428" i="1"/>
  <c r="AI429" i="1"/>
  <c r="AI430" i="1"/>
  <c r="AI431" i="1"/>
  <c r="AI432" i="1"/>
  <c r="AI433" i="1"/>
  <c r="AI434" i="1"/>
  <c r="AI435" i="1"/>
  <c r="AI436" i="1"/>
  <c r="AI437" i="1"/>
  <c r="AI438" i="1"/>
  <c r="AI439" i="1"/>
  <c r="AI440" i="1"/>
  <c r="AI441" i="1"/>
  <c r="AI442" i="1"/>
  <c r="AI443" i="1"/>
  <c r="AI444" i="1"/>
  <c r="AI445" i="1"/>
  <c r="AI446" i="1"/>
  <c r="AI447" i="1"/>
  <c r="AI448" i="1"/>
  <c r="AI449" i="1"/>
  <c r="AI450" i="1"/>
  <c r="AI451" i="1"/>
  <c r="AI452" i="1"/>
  <c r="AI453" i="1"/>
  <c r="AI454" i="1"/>
  <c r="AI455" i="1"/>
  <c r="AI456" i="1"/>
  <c r="AI457" i="1"/>
  <c r="AI458" i="1"/>
  <c r="AI459" i="1"/>
  <c r="AI460" i="1"/>
  <c r="AI461" i="1"/>
  <c r="AI462" i="1"/>
  <c r="AI463" i="1"/>
  <c r="AI464" i="1"/>
  <c r="AI465" i="1"/>
  <c r="AI466" i="1"/>
  <c r="AI467" i="1"/>
  <c r="AI468" i="1"/>
  <c r="AI469" i="1"/>
  <c r="AI470" i="1"/>
  <c r="AI471" i="1"/>
  <c r="AI472" i="1"/>
  <c r="AI473" i="1"/>
  <c r="AI474" i="1"/>
  <c r="AI475" i="1"/>
  <c r="AI476" i="1"/>
  <c r="AI477" i="1"/>
  <c r="AI478" i="1"/>
  <c r="AI479" i="1"/>
  <c r="AI480" i="1"/>
  <c r="AI481" i="1"/>
  <c r="AI482" i="1"/>
  <c r="AI483" i="1"/>
  <c r="AI484" i="1"/>
  <c r="AI485" i="1"/>
  <c r="AI486" i="1"/>
  <c r="AI487" i="1"/>
  <c r="AI488" i="1"/>
  <c r="AI489" i="1"/>
  <c r="AI490" i="1"/>
  <c r="AI491" i="1"/>
  <c r="AI492" i="1"/>
  <c r="AI493" i="1"/>
  <c r="AI494" i="1"/>
  <c r="AI495" i="1"/>
  <c r="AI496" i="1"/>
  <c r="AI497" i="1"/>
  <c r="AI498" i="1"/>
  <c r="AI499" i="1"/>
  <c r="AI500" i="1"/>
  <c r="AI501" i="1"/>
  <c r="AI502" i="1"/>
  <c r="AI503" i="1"/>
  <c r="AI504" i="1"/>
  <c r="AI505" i="1"/>
  <c r="AI506" i="1"/>
  <c r="AI507" i="1"/>
  <c r="AI508" i="1"/>
  <c r="AI509" i="1"/>
  <c r="AI510" i="1"/>
  <c r="AI511" i="1"/>
  <c r="AI512" i="1"/>
  <c r="AI513" i="1"/>
  <c r="AI514" i="1"/>
  <c r="AI515" i="1"/>
  <c r="AI516" i="1"/>
  <c r="AI517" i="1"/>
  <c r="AI518" i="1"/>
  <c r="AI519" i="1"/>
  <c r="AI520" i="1"/>
  <c r="AI521" i="1"/>
  <c r="AI522" i="1"/>
  <c r="AI523" i="1"/>
  <c r="AI524" i="1"/>
  <c r="AI525" i="1"/>
  <c r="AI526" i="1"/>
  <c r="AI527" i="1"/>
  <c r="AI528" i="1"/>
  <c r="AI529" i="1"/>
  <c r="AI530" i="1"/>
  <c r="AI531" i="1"/>
  <c r="AI532" i="1"/>
  <c r="AI533" i="1"/>
  <c r="AI534" i="1"/>
  <c r="AI535" i="1"/>
  <c r="AI536" i="1"/>
  <c r="AI537" i="1"/>
  <c r="AI538" i="1"/>
  <c r="AI539" i="1"/>
  <c r="AI540" i="1"/>
  <c r="AI541" i="1"/>
  <c r="AI542" i="1"/>
  <c r="AI543" i="1"/>
  <c r="AI544" i="1"/>
  <c r="AI545" i="1"/>
  <c r="AI546" i="1"/>
  <c r="AI547" i="1"/>
  <c r="AI548" i="1"/>
  <c r="AI549" i="1"/>
  <c r="AI550" i="1"/>
  <c r="AI551" i="1"/>
  <c r="AI552" i="1"/>
  <c r="AI553" i="1"/>
  <c r="AI554" i="1"/>
  <c r="AI555" i="1"/>
  <c r="AI556" i="1"/>
  <c r="AI557" i="1"/>
  <c r="AI558" i="1"/>
  <c r="AI559" i="1"/>
  <c r="AI560" i="1"/>
  <c r="AI561" i="1"/>
  <c r="AI562" i="1"/>
  <c r="AI563" i="1"/>
  <c r="AI564" i="1"/>
  <c r="AI565" i="1"/>
  <c r="AI566" i="1"/>
  <c r="AI567" i="1"/>
  <c r="AI568" i="1"/>
  <c r="AI569" i="1"/>
  <c r="AI570" i="1"/>
  <c r="AI571" i="1"/>
  <c r="AI572" i="1"/>
  <c r="AI573" i="1"/>
  <c r="AI574" i="1"/>
  <c r="AI575" i="1"/>
  <c r="AI576" i="1"/>
  <c r="AI577" i="1"/>
  <c r="AI578" i="1"/>
  <c r="AI579" i="1"/>
  <c r="AI580" i="1"/>
  <c r="AI581" i="1"/>
  <c r="AI582" i="1"/>
  <c r="AI583" i="1"/>
  <c r="AI584" i="1"/>
  <c r="AI585" i="1"/>
  <c r="AI586" i="1"/>
  <c r="AI587" i="1"/>
  <c r="AI588" i="1"/>
  <c r="AI589" i="1"/>
  <c r="AI590" i="1"/>
  <c r="AI591" i="1"/>
  <c r="AI592" i="1"/>
  <c r="AI593" i="1"/>
  <c r="AI594" i="1"/>
  <c r="AI595" i="1"/>
  <c r="AI596" i="1"/>
  <c r="AI597" i="1"/>
  <c r="AI598" i="1"/>
  <c r="AI599" i="1"/>
  <c r="AI600" i="1"/>
  <c r="AI601" i="1"/>
  <c r="AI602" i="1"/>
  <c r="AI603" i="1"/>
  <c r="AI604" i="1"/>
  <c r="AI605" i="1"/>
  <c r="AI606" i="1"/>
  <c r="AI607" i="1"/>
  <c r="AI608" i="1"/>
  <c r="AI609" i="1"/>
  <c r="AI610" i="1"/>
  <c r="AI611" i="1"/>
  <c r="AI612" i="1"/>
  <c r="AI613" i="1"/>
  <c r="AI614" i="1"/>
  <c r="AI615" i="1"/>
  <c r="AI616" i="1"/>
  <c r="AI617" i="1"/>
  <c r="AI618" i="1"/>
  <c r="AI619" i="1"/>
  <c r="AI620" i="1"/>
  <c r="AI621" i="1"/>
  <c r="AI622" i="1"/>
  <c r="AI623" i="1"/>
  <c r="AI624" i="1"/>
  <c r="AI625" i="1"/>
  <c r="AI626" i="1"/>
  <c r="AI627" i="1"/>
  <c r="AI628" i="1"/>
  <c r="AI629" i="1"/>
  <c r="AI630" i="1"/>
  <c r="AI631" i="1"/>
  <c r="AI632" i="1"/>
  <c r="AI633" i="1"/>
  <c r="AI634" i="1"/>
  <c r="AI635" i="1"/>
  <c r="AI636" i="1"/>
  <c r="AI637" i="1"/>
  <c r="AI638" i="1"/>
  <c r="AI639" i="1"/>
  <c r="AI640" i="1"/>
  <c r="AI641" i="1"/>
  <c r="AI642" i="1"/>
  <c r="AI643" i="1"/>
  <c r="AI644" i="1"/>
  <c r="AI645" i="1"/>
  <c r="AI646" i="1"/>
  <c r="AI647" i="1"/>
  <c r="AI648" i="1"/>
  <c r="AI649" i="1"/>
  <c r="AI650" i="1"/>
  <c r="AI651" i="1"/>
  <c r="AI652" i="1"/>
  <c r="AI653" i="1"/>
  <c r="AI654" i="1"/>
  <c r="AI655" i="1"/>
  <c r="AI656" i="1"/>
  <c r="AI657" i="1"/>
  <c r="AI658" i="1"/>
  <c r="AI659" i="1"/>
  <c r="AI660" i="1"/>
  <c r="AI661" i="1"/>
  <c r="AI662" i="1"/>
  <c r="AI663" i="1"/>
  <c r="AI664" i="1"/>
  <c r="AI665" i="1"/>
  <c r="AI666" i="1"/>
  <c r="AI667" i="1"/>
  <c r="AI668" i="1"/>
  <c r="AI669" i="1"/>
  <c r="AI670" i="1"/>
  <c r="AI671" i="1"/>
  <c r="AI672" i="1"/>
  <c r="AI673" i="1"/>
  <c r="AI674" i="1"/>
  <c r="AI675" i="1"/>
  <c r="AI676" i="1"/>
  <c r="AI677" i="1"/>
  <c r="AI678" i="1"/>
  <c r="AI679" i="1"/>
  <c r="AI680" i="1"/>
  <c r="AI681" i="1"/>
  <c r="AI682" i="1"/>
  <c r="AI683" i="1"/>
  <c r="AI684" i="1"/>
  <c r="AI685" i="1"/>
  <c r="AI686" i="1"/>
  <c r="AI687" i="1"/>
  <c r="AI688" i="1"/>
  <c r="AI689" i="1"/>
  <c r="AI690" i="1"/>
  <c r="AI691" i="1"/>
  <c r="AI692" i="1"/>
  <c r="AI693" i="1"/>
  <c r="AI694" i="1"/>
  <c r="AI695" i="1"/>
  <c r="AI696" i="1"/>
  <c r="AI697" i="1"/>
  <c r="AI698" i="1"/>
  <c r="AI699" i="1"/>
  <c r="AI700" i="1"/>
  <c r="AI701" i="1"/>
  <c r="AI702" i="1"/>
  <c r="AI703" i="1"/>
  <c r="AI704" i="1"/>
  <c r="AI705" i="1"/>
  <c r="AI706" i="1"/>
  <c r="AI707" i="1"/>
  <c r="AI708" i="1"/>
  <c r="AI709" i="1"/>
  <c r="AI710" i="1"/>
  <c r="AI711" i="1"/>
  <c r="AI712" i="1"/>
  <c r="AI713" i="1"/>
  <c r="AI714" i="1"/>
  <c r="AI715" i="1"/>
  <c r="AI716" i="1"/>
  <c r="AI717" i="1"/>
  <c r="AI718" i="1"/>
  <c r="AI719" i="1"/>
  <c r="AI720" i="1"/>
  <c r="AI721" i="1"/>
  <c r="AI722" i="1"/>
  <c r="AI723" i="1"/>
  <c r="AI724" i="1"/>
  <c r="AI725" i="1"/>
  <c r="AI726" i="1"/>
  <c r="AI727" i="1"/>
  <c r="AI728" i="1"/>
  <c r="AI729" i="1"/>
  <c r="AI730" i="1"/>
  <c r="AI731" i="1"/>
  <c r="AI732" i="1"/>
  <c r="AI733" i="1"/>
  <c r="AI734" i="1"/>
  <c r="AI735" i="1"/>
  <c r="AI736" i="1"/>
  <c r="AI737" i="1"/>
  <c r="AI738" i="1"/>
  <c r="AI739" i="1"/>
  <c r="AI740" i="1"/>
  <c r="AI741" i="1"/>
  <c r="AI742" i="1"/>
  <c r="AI743" i="1"/>
  <c r="AI744" i="1"/>
  <c r="AI745" i="1"/>
  <c r="AI746" i="1"/>
  <c r="AI747" i="1"/>
  <c r="AI748" i="1"/>
  <c r="AI749" i="1"/>
  <c r="AI750" i="1"/>
  <c r="AI751" i="1"/>
  <c r="AI752" i="1"/>
  <c r="AI753" i="1"/>
  <c r="AI754" i="1"/>
  <c r="AI755" i="1"/>
  <c r="AI756" i="1"/>
  <c r="AI757" i="1"/>
  <c r="AI758" i="1"/>
  <c r="AI759" i="1"/>
  <c r="AI760" i="1"/>
  <c r="AI761" i="1"/>
  <c r="AI762" i="1"/>
  <c r="AI763" i="1"/>
  <c r="AI764" i="1"/>
  <c r="AI765" i="1"/>
  <c r="AI766" i="1"/>
  <c r="AI767" i="1"/>
  <c r="AI768" i="1"/>
  <c r="AI769" i="1"/>
  <c r="AI770" i="1"/>
  <c r="AI771" i="1"/>
  <c r="AI772" i="1"/>
  <c r="AI773" i="1"/>
  <c r="AI774" i="1"/>
  <c r="AI775" i="1"/>
  <c r="AI776" i="1"/>
  <c r="AI777" i="1"/>
  <c r="AI778" i="1"/>
  <c r="AI779" i="1"/>
  <c r="AI780" i="1"/>
  <c r="AI781" i="1"/>
  <c r="AI782" i="1"/>
  <c r="AI783" i="1"/>
  <c r="AI784" i="1"/>
  <c r="AI785" i="1"/>
  <c r="AI786" i="1"/>
  <c r="AI787" i="1"/>
  <c r="AI788" i="1"/>
  <c r="AI789" i="1"/>
  <c r="AI790" i="1"/>
  <c r="AI791" i="1"/>
  <c r="AI792" i="1"/>
  <c r="AI793" i="1"/>
  <c r="AI794" i="1"/>
  <c r="AI795" i="1"/>
  <c r="AI796" i="1"/>
  <c r="AI797" i="1"/>
  <c r="AI798" i="1"/>
  <c r="AI799" i="1"/>
  <c r="AI800" i="1"/>
  <c r="AI801" i="1"/>
  <c r="AI802" i="1"/>
  <c r="AI803" i="1"/>
  <c r="AI804" i="1"/>
  <c r="AI805" i="1"/>
  <c r="AI806" i="1"/>
  <c r="AI807" i="1"/>
  <c r="AI808" i="1"/>
  <c r="AI809" i="1"/>
  <c r="AI810" i="1"/>
  <c r="AI811" i="1"/>
  <c r="AI812" i="1"/>
  <c r="AI813" i="1"/>
  <c r="AI814" i="1"/>
  <c r="AI815" i="1"/>
  <c r="AI816" i="1"/>
  <c r="AI817" i="1"/>
  <c r="AI818" i="1"/>
  <c r="AI819" i="1"/>
  <c r="AI820" i="1"/>
  <c r="AI821" i="1"/>
  <c r="AI822" i="1"/>
  <c r="AI823" i="1"/>
  <c r="AI824" i="1"/>
  <c r="AI825" i="1"/>
  <c r="AI826" i="1"/>
  <c r="AI827" i="1"/>
  <c r="AI828" i="1"/>
  <c r="AI829" i="1"/>
  <c r="AI830" i="1"/>
  <c r="AI831" i="1"/>
  <c r="AI832" i="1"/>
  <c r="AI833" i="1"/>
  <c r="AI834" i="1"/>
  <c r="AI835" i="1"/>
  <c r="AI836" i="1"/>
  <c r="AI837" i="1"/>
  <c r="AI838" i="1"/>
  <c r="AI839" i="1"/>
  <c r="AI840" i="1"/>
  <c r="AI841" i="1"/>
  <c r="AI842" i="1"/>
  <c r="AI843" i="1"/>
  <c r="AI844" i="1"/>
  <c r="AI845" i="1"/>
  <c r="AI846" i="1"/>
  <c r="AI847" i="1"/>
  <c r="AI848" i="1"/>
  <c r="AI849" i="1"/>
  <c r="AI850" i="1"/>
  <c r="AI851" i="1"/>
  <c r="AI852" i="1"/>
  <c r="AI853" i="1"/>
  <c r="AI854" i="1"/>
  <c r="AI855" i="1"/>
  <c r="AI856" i="1"/>
  <c r="AI857" i="1"/>
  <c r="AI858" i="1"/>
  <c r="AI859" i="1"/>
  <c r="AI860" i="1"/>
  <c r="AI861" i="1"/>
  <c r="AI862" i="1"/>
  <c r="AI863" i="1"/>
  <c r="AI864" i="1"/>
  <c r="AI865" i="1"/>
  <c r="AI866" i="1"/>
  <c r="AI867" i="1"/>
  <c r="AI868" i="1"/>
  <c r="AI869" i="1"/>
  <c r="AI870" i="1"/>
  <c r="AI871" i="1"/>
  <c r="AI872" i="1"/>
  <c r="AI873" i="1"/>
  <c r="AI874" i="1"/>
  <c r="AI875" i="1"/>
  <c r="AI876" i="1"/>
  <c r="AI877" i="1"/>
  <c r="AI878" i="1"/>
  <c r="AI879" i="1"/>
  <c r="AI880" i="1"/>
  <c r="AI881" i="1"/>
  <c r="AI882" i="1"/>
  <c r="AI883" i="1"/>
  <c r="AI884" i="1"/>
  <c r="AI885" i="1"/>
  <c r="AI886" i="1"/>
  <c r="AI887" i="1"/>
  <c r="AI888" i="1"/>
  <c r="AI889" i="1"/>
  <c r="AI890" i="1"/>
  <c r="AI891" i="1"/>
  <c r="AI892" i="1"/>
  <c r="AI893" i="1"/>
  <c r="AI894" i="1"/>
  <c r="AI895" i="1"/>
  <c r="AI896" i="1"/>
  <c r="AI897" i="1"/>
  <c r="AI898" i="1"/>
  <c r="AI899" i="1"/>
  <c r="AI900" i="1"/>
  <c r="AI901" i="1"/>
  <c r="AI902" i="1"/>
  <c r="AI903" i="1"/>
  <c r="AI904" i="1"/>
  <c r="AI905" i="1"/>
  <c r="AI906" i="1"/>
  <c r="AI907" i="1"/>
  <c r="AI908" i="1"/>
  <c r="AI909" i="1"/>
  <c r="AI910" i="1"/>
  <c r="AI911" i="1"/>
  <c r="AI912" i="1"/>
  <c r="AI913" i="1"/>
  <c r="AI914" i="1"/>
  <c r="AI915" i="1"/>
  <c r="AI916" i="1"/>
  <c r="AI917" i="1"/>
  <c r="AI918" i="1"/>
  <c r="AI919" i="1"/>
  <c r="AI920" i="1"/>
  <c r="AI921" i="1"/>
  <c r="AI922" i="1"/>
  <c r="AI923" i="1"/>
  <c r="AI924" i="1"/>
  <c r="AI925" i="1"/>
  <c r="AI926" i="1"/>
  <c r="AI927" i="1"/>
  <c r="AI928" i="1"/>
  <c r="AI929" i="1"/>
  <c r="AI930" i="1"/>
  <c r="AI931" i="1"/>
  <c r="AI932" i="1"/>
  <c r="AI933" i="1"/>
  <c r="AI934" i="1"/>
  <c r="AI935" i="1"/>
  <c r="AI936" i="1"/>
  <c r="AI937" i="1"/>
  <c r="AI938" i="1"/>
  <c r="AI939" i="1"/>
  <c r="AI940" i="1"/>
  <c r="AI941" i="1"/>
  <c r="AI942" i="1"/>
  <c r="AI943" i="1"/>
  <c r="AI944" i="1"/>
  <c r="AI945" i="1"/>
  <c r="AI946" i="1"/>
  <c r="AI947" i="1"/>
  <c r="AI948" i="1"/>
  <c r="AI949" i="1"/>
  <c r="AI950" i="1"/>
  <c r="AI951" i="1"/>
  <c r="AI952" i="1"/>
  <c r="AI953" i="1"/>
  <c r="AI954" i="1"/>
  <c r="AI955" i="1"/>
  <c r="AI956" i="1"/>
  <c r="AI957" i="1"/>
  <c r="AI958" i="1"/>
  <c r="AI959" i="1"/>
  <c r="AI960" i="1"/>
  <c r="AI961" i="1"/>
  <c r="AI962" i="1"/>
  <c r="AI963" i="1"/>
  <c r="AI964" i="1"/>
  <c r="AI965" i="1"/>
  <c r="AI966" i="1"/>
  <c r="AI967" i="1"/>
  <c r="AI968" i="1"/>
  <c r="AI969" i="1"/>
  <c r="AI970" i="1"/>
  <c r="AI971" i="1"/>
  <c r="AI972" i="1"/>
  <c r="AI973" i="1"/>
  <c r="AI974" i="1"/>
  <c r="AI975" i="1"/>
  <c r="AI976" i="1"/>
  <c r="AI977" i="1"/>
  <c r="AI978" i="1"/>
  <c r="AI979" i="1"/>
  <c r="AI980" i="1"/>
  <c r="AI981" i="1"/>
  <c r="AI982" i="1"/>
  <c r="AI983" i="1"/>
  <c r="AI984" i="1"/>
  <c r="AI985" i="1"/>
  <c r="AI986" i="1"/>
  <c r="AI987" i="1"/>
  <c r="AI988" i="1"/>
  <c r="AI989" i="1"/>
  <c r="AI990" i="1"/>
  <c r="AI991" i="1"/>
  <c r="AI992" i="1"/>
  <c r="AI993" i="1"/>
  <c r="AI994" i="1"/>
  <c r="AI995" i="1"/>
  <c r="AI996" i="1"/>
  <c r="AI997" i="1"/>
  <c r="AI998" i="1"/>
  <c r="AH3" i="1"/>
  <c r="AH4" i="1"/>
  <c r="AH5" i="1"/>
  <c r="AH6" i="1"/>
  <c r="AH7" i="1"/>
  <c r="AH8" i="1"/>
  <c r="AH9" i="1"/>
  <c r="AH10" i="1"/>
  <c r="AH12" i="1"/>
  <c r="AH13" i="1"/>
  <c r="AH14" i="1"/>
  <c r="AH15" i="1"/>
  <c r="AH16" i="1"/>
  <c r="AH17" i="1"/>
  <c r="AH18" i="1"/>
  <c r="AH19" i="1"/>
  <c r="AH20" i="1"/>
  <c r="AH21" i="1"/>
  <c r="AH22" i="1"/>
  <c r="AH23" i="1"/>
  <c r="AH24" i="1"/>
  <c r="AH25" i="1"/>
  <c r="AH26" i="1"/>
  <c r="AH27" i="1"/>
  <c r="AH28" i="1"/>
  <c r="AH29" i="1"/>
  <c r="AH30" i="1"/>
  <c r="AH31" i="1"/>
  <c r="AH32" i="1"/>
  <c r="AH33" i="1"/>
  <c r="AH34" i="1"/>
  <c r="AH35" i="1"/>
  <c r="AH37" i="1"/>
  <c r="AH38" i="1"/>
  <c r="AH39" i="1"/>
  <c r="AH40" i="1"/>
  <c r="AH42" i="1"/>
  <c r="AH43" i="1"/>
  <c r="AH44" i="1"/>
  <c r="AH45" i="1"/>
  <c r="AH47" i="1"/>
  <c r="AH48" i="1"/>
  <c r="AH51" i="1"/>
  <c r="AH52" i="1"/>
  <c r="AH53" i="1"/>
  <c r="AH54" i="1"/>
  <c r="AH55" i="1"/>
  <c r="AH56" i="1"/>
  <c r="AH57" i="1"/>
  <c r="AH58" i="1"/>
  <c r="AH59" i="1"/>
  <c r="AH60" i="1"/>
  <c r="AH61" i="1"/>
  <c r="AH62" i="1"/>
  <c r="AH63" i="1"/>
  <c r="AH64" i="1"/>
  <c r="AH65" i="1"/>
  <c r="AH66" i="1"/>
  <c r="AH67" i="1"/>
  <c r="AH68" i="1"/>
  <c r="AH69" i="1"/>
  <c r="AH70" i="1"/>
  <c r="AH71" i="1"/>
  <c r="AH72" i="1"/>
  <c r="AH73" i="1"/>
  <c r="AH74" i="1"/>
  <c r="AH76" i="1"/>
  <c r="AH77" i="1"/>
  <c r="AH78" i="1"/>
  <c r="AH79" i="1"/>
  <c r="AH80" i="1"/>
  <c r="AH81" i="1"/>
  <c r="AH82" i="1"/>
  <c r="AH83" i="1"/>
  <c r="AH84" i="1"/>
  <c r="AH85" i="1"/>
  <c r="AH86" i="1"/>
  <c r="AH87" i="1"/>
  <c r="AH88" i="1"/>
  <c r="AH89" i="1"/>
  <c r="AH90" i="1"/>
  <c r="AH91" i="1"/>
  <c r="AH93" i="1"/>
  <c r="AH94" i="1"/>
  <c r="AH96" i="1"/>
  <c r="AH97" i="1"/>
  <c r="AH98" i="1"/>
  <c r="AH99" i="1"/>
  <c r="AH140" i="1"/>
  <c r="AH257" i="1"/>
  <c r="AH258" i="1"/>
  <c r="AH259" i="1"/>
  <c r="AH260" i="1"/>
  <c r="AH261" i="1"/>
  <c r="AH262" i="1"/>
  <c r="AH263" i="1"/>
  <c r="AH264" i="1"/>
  <c r="AH265" i="1"/>
  <c r="AH266" i="1"/>
  <c r="AH267" i="1"/>
  <c r="AH268" i="1"/>
  <c r="AH269" i="1"/>
  <c r="AH270" i="1"/>
  <c r="AH271" i="1"/>
  <c r="AH272" i="1"/>
  <c r="AH273" i="1"/>
  <c r="AH274" i="1"/>
  <c r="AH275" i="1"/>
  <c r="AH276" i="1"/>
  <c r="AH277" i="1"/>
  <c r="AH278" i="1"/>
  <c r="AH279" i="1"/>
  <c r="AH280" i="1"/>
  <c r="AH281" i="1"/>
  <c r="AH282" i="1"/>
  <c r="AH283" i="1"/>
  <c r="AH284" i="1"/>
  <c r="AH285" i="1"/>
  <c r="AH286" i="1"/>
  <c r="AH287" i="1"/>
  <c r="AH288" i="1"/>
  <c r="AH289" i="1"/>
  <c r="AH290" i="1"/>
  <c r="AH291" i="1"/>
  <c r="AH292" i="1"/>
  <c r="AH293" i="1"/>
  <c r="AH294" i="1"/>
  <c r="AH295" i="1"/>
  <c r="AH296" i="1"/>
  <c r="AH297" i="1"/>
  <c r="AH298" i="1"/>
  <c r="AH299" i="1"/>
  <c r="AH300" i="1"/>
  <c r="AH301" i="1"/>
  <c r="AH302" i="1"/>
  <c r="AH303" i="1"/>
  <c r="AH304" i="1"/>
  <c r="AH305" i="1"/>
  <c r="AH306" i="1"/>
  <c r="AH307" i="1"/>
  <c r="AH308" i="1"/>
  <c r="AH309" i="1"/>
  <c r="AH310" i="1"/>
  <c r="AH311" i="1"/>
  <c r="AH312" i="1"/>
  <c r="AH313" i="1"/>
  <c r="AH314" i="1"/>
  <c r="AH315" i="1"/>
  <c r="AH316" i="1"/>
  <c r="AH317" i="1"/>
  <c r="AH318" i="1"/>
  <c r="AH319" i="1"/>
  <c r="AH320" i="1"/>
  <c r="AH321" i="1"/>
  <c r="AH322" i="1"/>
  <c r="AH323" i="1"/>
  <c r="AH324" i="1"/>
  <c r="AH325" i="1"/>
  <c r="AH326" i="1"/>
  <c r="AH327" i="1"/>
  <c r="AH328" i="1"/>
  <c r="AH329" i="1"/>
  <c r="AH330" i="1"/>
  <c r="AH331" i="1"/>
  <c r="AH332" i="1"/>
  <c r="AH333" i="1"/>
  <c r="AH334" i="1"/>
  <c r="AH335" i="1"/>
  <c r="AH336" i="1"/>
  <c r="AH337" i="1"/>
  <c r="AH338" i="1"/>
  <c r="AH339" i="1"/>
  <c r="AH340" i="1"/>
  <c r="AH341" i="1"/>
  <c r="AH342" i="1"/>
  <c r="AH343" i="1"/>
  <c r="AH344" i="1"/>
  <c r="AH345" i="1"/>
  <c r="AH346" i="1"/>
  <c r="AH347" i="1"/>
  <c r="AH348" i="1"/>
  <c r="AH349" i="1"/>
  <c r="AH350" i="1"/>
  <c r="AH351" i="1"/>
  <c r="AH352" i="1"/>
  <c r="AH353" i="1"/>
  <c r="AH354" i="1"/>
  <c r="AH355" i="1"/>
  <c r="AH356" i="1"/>
  <c r="AH357" i="1"/>
  <c r="AH358" i="1"/>
  <c r="AH359" i="1"/>
  <c r="AH360" i="1"/>
  <c r="AH361" i="1"/>
  <c r="AH362" i="1"/>
  <c r="AH363" i="1"/>
  <c r="AH364" i="1"/>
  <c r="AH365" i="1"/>
  <c r="AH366" i="1"/>
  <c r="AH367" i="1"/>
  <c r="AH368" i="1"/>
  <c r="AH369" i="1"/>
  <c r="AH370" i="1"/>
  <c r="AH371" i="1"/>
  <c r="AH372" i="1"/>
  <c r="AH373" i="1"/>
  <c r="AH374" i="1"/>
  <c r="AH375" i="1"/>
  <c r="AH376" i="1"/>
  <c r="AH377" i="1"/>
  <c r="AH378" i="1"/>
  <c r="AH379" i="1"/>
  <c r="AH380" i="1"/>
  <c r="AH381" i="1"/>
  <c r="AH382" i="1"/>
  <c r="AH383" i="1"/>
  <c r="AH384" i="1"/>
  <c r="AH385" i="1"/>
  <c r="AH386" i="1"/>
  <c r="AH387" i="1"/>
  <c r="AH388" i="1"/>
  <c r="AH389" i="1"/>
  <c r="AH390" i="1"/>
  <c r="AH391" i="1"/>
  <c r="AH392" i="1"/>
  <c r="AH393" i="1"/>
  <c r="AH394" i="1"/>
  <c r="AH395" i="1"/>
  <c r="AH396" i="1"/>
  <c r="AH397" i="1"/>
  <c r="AH398" i="1"/>
  <c r="AH399" i="1"/>
  <c r="AH400" i="1"/>
  <c r="AH401" i="1"/>
  <c r="AH402" i="1"/>
  <c r="AH403" i="1"/>
  <c r="AH404" i="1"/>
  <c r="AH405" i="1"/>
  <c r="AH406" i="1"/>
  <c r="AH407" i="1"/>
  <c r="AH408" i="1"/>
  <c r="AH409" i="1"/>
  <c r="AH410" i="1"/>
  <c r="AH411" i="1"/>
  <c r="AH412" i="1"/>
  <c r="AH413" i="1"/>
  <c r="AH414" i="1"/>
  <c r="AH415" i="1"/>
  <c r="AH416" i="1"/>
  <c r="AH417" i="1"/>
  <c r="AH418" i="1"/>
  <c r="AH419" i="1"/>
  <c r="AH420" i="1"/>
  <c r="AH421" i="1"/>
  <c r="AH422" i="1"/>
  <c r="AH423" i="1"/>
  <c r="AH424" i="1"/>
  <c r="AH425" i="1"/>
  <c r="AH426" i="1"/>
  <c r="AH427" i="1"/>
  <c r="AH428" i="1"/>
  <c r="AH429" i="1"/>
  <c r="AH430" i="1"/>
  <c r="AH431" i="1"/>
  <c r="AH432" i="1"/>
  <c r="AH433" i="1"/>
  <c r="AH434" i="1"/>
  <c r="AH435" i="1"/>
  <c r="AH436" i="1"/>
  <c r="AH437" i="1"/>
  <c r="AH438" i="1"/>
  <c r="AH439" i="1"/>
  <c r="AH440" i="1"/>
  <c r="AH441" i="1"/>
  <c r="AH442" i="1"/>
  <c r="AH443" i="1"/>
  <c r="AH444" i="1"/>
  <c r="AH445" i="1"/>
  <c r="AH446" i="1"/>
  <c r="AH447" i="1"/>
  <c r="AH448" i="1"/>
  <c r="AH449" i="1"/>
  <c r="AH450" i="1"/>
  <c r="AH451" i="1"/>
  <c r="AH452" i="1"/>
  <c r="AH453" i="1"/>
  <c r="AH454" i="1"/>
  <c r="AH455" i="1"/>
  <c r="AH456" i="1"/>
  <c r="AH457" i="1"/>
  <c r="AH458" i="1"/>
  <c r="AH459" i="1"/>
  <c r="AH460" i="1"/>
  <c r="AH461" i="1"/>
  <c r="AH462" i="1"/>
  <c r="AH463" i="1"/>
  <c r="AH464" i="1"/>
  <c r="AH465" i="1"/>
  <c r="AH466" i="1"/>
  <c r="AH467" i="1"/>
  <c r="AH468" i="1"/>
  <c r="AH469" i="1"/>
  <c r="AH470" i="1"/>
  <c r="AH471" i="1"/>
  <c r="AH472" i="1"/>
  <c r="AH473" i="1"/>
  <c r="AH474" i="1"/>
  <c r="AH475" i="1"/>
  <c r="AH476" i="1"/>
  <c r="AH477" i="1"/>
  <c r="AH478" i="1"/>
  <c r="AH479" i="1"/>
  <c r="AH480" i="1"/>
  <c r="AH481" i="1"/>
  <c r="AH482" i="1"/>
  <c r="AH483" i="1"/>
  <c r="AH484" i="1"/>
  <c r="AH485" i="1"/>
  <c r="AH486" i="1"/>
  <c r="AH487" i="1"/>
  <c r="AH488" i="1"/>
  <c r="AH489" i="1"/>
  <c r="AH490" i="1"/>
  <c r="AH491" i="1"/>
  <c r="AH492" i="1"/>
  <c r="AH493" i="1"/>
  <c r="AH494" i="1"/>
  <c r="AH495" i="1"/>
  <c r="AH496" i="1"/>
  <c r="AH497" i="1"/>
  <c r="AH498" i="1"/>
  <c r="AH499" i="1"/>
  <c r="AH500" i="1"/>
  <c r="AH501" i="1"/>
  <c r="AH502" i="1"/>
  <c r="AH503" i="1"/>
  <c r="AH504" i="1"/>
  <c r="AH505" i="1"/>
  <c r="AH506" i="1"/>
  <c r="AH507" i="1"/>
  <c r="AH508" i="1"/>
  <c r="AH509" i="1"/>
  <c r="AH510" i="1"/>
  <c r="AH511" i="1"/>
  <c r="AH512" i="1"/>
  <c r="AH513" i="1"/>
  <c r="AH514" i="1"/>
  <c r="AH515" i="1"/>
  <c r="AH516" i="1"/>
  <c r="AH517" i="1"/>
  <c r="AH518" i="1"/>
  <c r="AH519" i="1"/>
  <c r="AH520" i="1"/>
  <c r="AH521" i="1"/>
  <c r="AH522" i="1"/>
  <c r="AH523" i="1"/>
  <c r="AH524" i="1"/>
  <c r="AH525" i="1"/>
  <c r="AH526" i="1"/>
  <c r="AH527" i="1"/>
  <c r="AH528" i="1"/>
  <c r="AH529" i="1"/>
  <c r="AH530" i="1"/>
  <c r="AH531" i="1"/>
  <c r="AH532" i="1"/>
  <c r="AH533" i="1"/>
  <c r="AH534" i="1"/>
  <c r="AH535" i="1"/>
  <c r="AH536" i="1"/>
  <c r="AH537" i="1"/>
  <c r="AH538" i="1"/>
  <c r="AH539" i="1"/>
  <c r="AH540" i="1"/>
  <c r="AH541" i="1"/>
  <c r="AH542" i="1"/>
  <c r="AH543" i="1"/>
  <c r="AH544" i="1"/>
  <c r="AH545" i="1"/>
  <c r="AH546" i="1"/>
  <c r="AH547" i="1"/>
  <c r="AH548" i="1"/>
  <c r="AH549" i="1"/>
  <c r="AH550" i="1"/>
  <c r="AH551" i="1"/>
  <c r="AH552" i="1"/>
  <c r="AH553" i="1"/>
  <c r="AH554" i="1"/>
  <c r="AH555" i="1"/>
  <c r="AH556" i="1"/>
  <c r="AH557" i="1"/>
  <c r="AH558" i="1"/>
  <c r="AH559" i="1"/>
  <c r="AH560" i="1"/>
  <c r="AH561" i="1"/>
  <c r="AH562" i="1"/>
  <c r="AH563" i="1"/>
  <c r="AH564" i="1"/>
  <c r="AH565" i="1"/>
  <c r="AH566" i="1"/>
  <c r="AH567" i="1"/>
  <c r="AH568" i="1"/>
  <c r="AH569" i="1"/>
  <c r="AH570" i="1"/>
  <c r="AH571" i="1"/>
  <c r="AH572" i="1"/>
  <c r="AH573" i="1"/>
  <c r="AH574" i="1"/>
  <c r="AH575" i="1"/>
  <c r="AH576" i="1"/>
  <c r="AH577" i="1"/>
  <c r="AH578" i="1"/>
  <c r="AH579" i="1"/>
  <c r="AH580" i="1"/>
  <c r="AH581" i="1"/>
  <c r="AH582" i="1"/>
  <c r="AH583" i="1"/>
  <c r="AH584" i="1"/>
  <c r="AH585" i="1"/>
  <c r="AH586" i="1"/>
  <c r="AH587" i="1"/>
  <c r="AH588" i="1"/>
  <c r="AH589" i="1"/>
  <c r="AH590" i="1"/>
  <c r="AH591" i="1"/>
  <c r="AH592" i="1"/>
  <c r="AH593" i="1"/>
  <c r="AH594" i="1"/>
  <c r="AH595" i="1"/>
  <c r="AH596" i="1"/>
  <c r="AH597" i="1"/>
  <c r="AH598" i="1"/>
  <c r="AH599" i="1"/>
  <c r="AH600" i="1"/>
  <c r="AH601" i="1"/>
  <c r="AH602" i="1"/>
  <c r="AH603" i="1"/>
  <c r="AH604" i="1"/>
  <c r="AH605" i="1"/>
  <c r="AH606" i="1"/>
  <c r="AH607" i="1"/>
  <c r="AH608" i="1"/>
  <c r="AH609" i="1"/>
  <c r="AH610" i="1"/>
  <c r="AH611" i="1"/>
  <c r="AH612" i="1"/>
  <c r="AH613" i="1"/>
  <c r="AH614" i="1"/>
  <c r="AH615" i="1"/>
  <c r="AH616" i="1"/>
  <c r="AH617" i="1"/>
  <c r="AH618" i="1"/>
  <c r="AH619" i="1"/>
  <c r="AH620" i="1"/>
  <c r="AH621" i="1"/>
  <c r="AH622" i="1"/>
  <c r="AH623" i="1"/>
  <c r="AH624" i="1"/>
  <c r="AH625" i="1"/>
  <c r="AH626" i="1"/>
  <c r="AH627" i="1"/>
  <c r="AH628" i="1"/>
  <c r="AH629" i="1"/>
  <c r="AH630" i="1"/>
  <c r="AH631" i="1"/>
  <c r="AH632" i="1"/>
  <c r="AH633" i="1"/>
  <c r="AH634" i="1"/>
  <c r="AH635" i="1"/>
  <c r="AH636" i="1"/>
  <c r="AH637" i="1"/>
  <c r="AH638" i="1"/>
  <c r="AH639" i="1"/>
  <c r="AH640" i="1"/>
  <c r="AH641" i="1"/>
  <c r="AH642" i="1"/>
  <c r="AH643" i="1"/>
  <c r="AH644" i="1"/>
  <c r="AH645" i="1"/>
  <c r="AH646" i="1"/>
  <c r="AH647" i="1"/>
  <c r="AH648" i="1"/>
  <c r="AH649" i="1"/>
  <c r="AH650" i="1"/>
  <c r="AH651" i="1"/>
  <c r="AH652" i="1"/>
  <c r="AH653" i="1"/>
  <c r="AH654" i="1"/>
  <c r="AH655" i="1"/>
  <c r="AH656" i="1"/>
  <c r="AH657" i="1"/>
  <c r="AH658" i="1"/>
  <c r="AH659" i="1"/>
  <c r="AH660" i="1"/>
  <c r="AH661" i="1"/>
  <c r="AH662" i="1"/>
  <c r="AH663" i="1"/>
  <c r="AH664" i="1"/>
  <c r="AH665" i="1"/>
  <c r="AH666" i="1"/>
  <c r="AH667" i="1"/>
  <c r="AH668" i="1"/>
  <c r="AH669" i="1"/>
  <c r="AH670" i="1"/>
  <c r="AH671" i="1"/>
  <c r="AH672" i="1"/>
  <c r="AH673" i="1"/>
  <c r="AH674" i="1"/>
  <c r="AH675" i="1"/>
  <c r="AH676" i="1"/>
  <c r="AH677" i="1"/>
  <c r="AH678" i="1"/>
  <c r="AH679" i="1"/>
  <c r="AH680" i="1"/>
  <c r="AH681" i="1"/>
  <c r="AH682" i="1"/>
  <c r="AH683" i="1"/>
  <c r="AH684" i="1"/>
  <c r="AH685" i="1"/>
  <c r="AH686" i="1"/>
  <c r="AH687" i="1"/>
  <c r="AH688" i="1"/>
  <c r="AH689" i="1"/>
  <c r="AH690" i="1"/>
  <c r="AH691" i="1"/>
  <c r="AH692" i="1"/>
  <c r="AH693" i="1"/>
  <c r="AH694" i="1"/>
  <c r="AH695" i="1"/>
  <c r="AH696" i="1"/>
  <c r="AH697" i="1"/>
  <c r="AH698" i="1"/>
  <c r="AH699" i="1"/>
  <c r="AH700" i="1"/>
  <c r="AH701" i="1"/>
  <c r="AH702" i="1"/>
  <c r="AH703" i="1"/>
  <c r="AH704" i="1"/>
  <c r="AH705" i="1"/>
  <c r="AH706" i="1"/>
  <c r="AH707" i="1"/>
  <c r="AH708" i="1"/>
  <c r="AH709" i="1"/>
  <c r="AH710" i="1"/>
  <c r="AH711" i="1"/>
  <c r="AH712" i="1"/>
  <c r="AH713" i="1"/>
  <c r="AH714" i="1"/>
  <c r="AH715" i="1"/>
  <c r="AH716" i="1"/>
  <c r="AH717" i="1"/>
  <c r="AH718" i="1"/>
  <c r="AH719" i="1"/>
  <c r="AH720" i="1"/>
  <c r="AH721" i="1"/>
  <c r="AH722" i="1"/>
  <c r="AH723" i="1"/>
  <c r="AH724" i="1"/>
  <c r="AH725" i="1"/>
  <c r="AH726" i="1"/>
  <c r="AH727" i="1"/>
  <c r="AH728" i="1"/>
  <c r="AH729" i="1"/>
  <c r="AH730" i="1"/>
  <c r="AH731" i="1"/>
  <c r="AH732" i="1"/>
  <c r="AH733" i="1"/>
  <c r="AH734" i="1"/>
  <c r="AH735" i="1"/>
  <c r="AH736" i="1"/>
  <c r="AH737" i="1"/>
  <c r="AH738" i="1"/>
  <c r="AH739" i="1"/>
  <c r="AH740" i="1"/>
  <c r="AH741" i="1"/>
  <c r="AH742" i="1"/>
  <c r="AH743" i="1"/>
  <c r="AH744" i="1"/>
  <c r="AH745" i="1"/>
  <c r="AH746" i="1"/>
  <c r="AH747" i="1"/>
  <c r="AH748" i="1"/>
  <c r="AH749" i="1"/>
  <c r="AH750" i="1"/>
  <c r="AH751" i="1"/>
  <c r="AH752" i="1"/>
  <c r="AH753" i="1"/>
  <c r="AH754" i="1"/>
  <c r="AH755" i="1"/>
  <c r="AH756" i="1"/>
  <c r="AH757" i="1"/>
  <c r="AH758" i="1"/>
  <c r="AH759" i="1"/>
  <c r="AH760" i="1"/>
  <c r="AH761" i="1"/>
  <c r="AH762" i="1"/>
  <c r="AH763" i="1"/>
  <c r="AH764" i="1"/>
  <c r="AH765" i="1"/>
  <c r="AH766" i="1"/>
  <c r="AH767" i="1"/>
  <c r="AH768" i="1"/>
  <c r="AH769" i="1"/>
  <c r="AH770" i="1"/>
  <c r="AH771" i="1"/>
  <c r="AH772" i="1"/>
  <c r="AH773" i="1"/>
  <c r="AH774" i="1"/>
  <c r="AH775" i="1"/>
  <c r="AH776" i="1"/>
  <c r="AH777" i="1"/>
  <c r="AH778" i="1"/>
  <c r="AH779" i="1"/>
  <c r="AH780" i="1"/>
  <c r="AH781" i="1"/>
  <c r="AH782" i="1"/>
  <c r="AH783" i="1"/>
  <c r="AH784" i="1"/>
  <c r="AH785" i="1"/>
  <c r="AH786" i="1"/>
  <c r="AH787" i="1"/>
  <c r="AH788" i="1"/>
  <c r="AH789" i="1"/>
  <c r="AH790" i="1"/>
  <c r="AH791" i="1"/>
  <c r="AH792" i="1"/>
  <c r="AH793" i="1"/>
  <c r="AH794" i="1"/>
  <c r="AH795" i="1"/>
  <c r="AH796" i="1"/>
  <c r="AH797" i="1"/>
  <c r="AH798" i="1"/>
  <c r="AH799" i="1"/>
  <c r="AH800" i="1"/>
  <c r="AH801" i="1"/>
  <c r="AH802" i="1"/>
  <c r="AH803" i="1"/>
  <c r="AH804" i="1"/>
  <c r="AH805" i="1"/>
  <c r="AH806" i="1"/>
  <c r="AH807" i="1"/>
  <c r="AH808" i="1"/>
  <c r="AH809" i="1"/>
  <c r="AH810" i="1"/>
  <c r="AH811" i="1"/>
  <c r="AH812" i="1"/>
  <c r="AH813" i="1"/>
  <c r="AH814" i="1"/>
  <c r="AH815" i="1"/>
  <c r="AH816" i="1"/>
  <c r="AH817" i="1"/>
  <c r="AH818" i="1"/>
  <c r="AH819" i="1"/>
  <c r="AH820" i="1"/>
  <c r="AH821" i="1"/>
  <c r="AH822" i="1"/>
  <c r="AH823" i="1"/>
  <c r="AH824" i="1"/>
  <c r="AH825" i="1"/>
  <c r="AH826" i="1"/>
  <c r="AH827" i="1"/>
  <c r="AH828" i="1"/>
  <c r="AH829" i="1"/>
  <c r="AH830" i="1"/>
  <c r="AH831" i="1"/>
  <c r="AH832" i="1"/>
  <c r="AH833" i="1"/>
  <c r="AH834" i="1"/>
  <c r="AH835" i="1"/>
  <c r="AH836" i="1"/>
  <c r="AH837" i="1"/>
  <c r="AH838" i="1"/>
  <c r="AH839" i="1"/>
  <c r="AH840" i="1"/>
  <c r="AH841" i="1"/>
  <c r="AH842" i="1"/>
  <c r="AH843" i="1"/>
  <c r="AH844" i="1"/>
  <c r="AH845" i="1"/>
  <c r="AH846" i="1"/>
  <c r="AH847" i="1"/>
  <c r="AH848" i="1"/>
  <c r="AH849" i="1"/>
  <c r="AH850" i="1"/>
  <c r="AH851" i="1"/>
  <c r="AH852" i="1"/>
  <c r="AH853" i="1"/>
  <c r="AH854" i="1"/>
  <c r="AH855" i="1"/>
  <c r="AH856" i="1"/>
  <c r="AH857" i="1"/>
  <c r="AH858" i="1"/>
  <c r="AH859" i="1"/>
  <c r="AH860" i="1"/>
  <c r="AH861" i="1"/>
  <c r="AH862" i="1"/>
  <c r="AH863" i="1"/>
  <c r="AH864" i="1"/>
  <c r="AH865" i="1"/>
  <c r="AH866" i="1"/>
  <c r="AH867" i="1"/>
  <c r="AH868" i="1"/>
  <c r="AH869" i="1"/>
  <c r="AH870" i="1"/>
  <c r="AH871" i="1"/>
  <c r="AH872" i="1"/>
  <c r="AH873" i="1"/>
  <c r="AH874" i="1"/>
  <c r="AH875" i="1"/>
  <c r="AH876" i="1"/>
  <c r="AH877" i="1"/>
  <c r="AH878" i="1"/>
  <c r="AH879" i="1"/>
  <c r="AH880" i="1"/>
  <c r="AH881" i="1"/>
  <c r="AH882" i="1"/>
  <c r="AH883" i="1"/>
  <c r="AH884" i="1"/>
  <c r="AH885" i="1"/>
  <c r="AH886" i="1"/>
  <c r="AH887" i="1"/>
  <c r="AH888" i="1"/>
  <c r="AH889" i="1"/>
  <c r="AH890" i="1"/>
  <c r="AH891" i="1"/>
  <c r="AH892" i="1"/>
  <c r="AH893" i="1"/>
  <c r="AH894" i="1"/>
  <c r="AH895" i="1"/>
  <c r="AH896" i="1"/>
  <c r="AH897" i="1"/>
  <c r="AH898" i="1"/>
  <c r="AH899" i="1"/>
  <c r="AH900" i="1"/>
  <c r="AH901" i="1"/>
  <c r="AH902" i="1"/>
  <c r="AH903" i="1"/>
  <c r="AH904" i="1"/>
  <c r="AH905" i="1"/>
  <c r="AH906" i="1"/>
  <c r="AH907" i="1"/>
  <c r="AH908" i="1"/>
  <c r="AH909" i="1"/>
  <c r="AH910" i="1"/>
  <c r="AH911" i="1"/>
  <c r="AH912" i="1"/>
  <c r="AH913" i="1"/>
  <c r="AH914" i="1"/>
  <c r="AH915" i="1"/>
  <c r="AH916" i="1"/>
  <c r="AH917" i="1"/>
  <c r="AH918" i="1"/>
  <c r="AH919" i="1"/>
  <c r="AH920" i="1"/>
  <c r="AH921" i="1"/>
  <c r="AH922" i="1"/>
  <c r="AH923" i="1"/>
  <c r="AH924" i="1"/>
  <c r="AH925" i="1"/>
  <c r="AH926" i="1"/>
  <c r="AH927" i="1"/>
  <c r="AH928" i="1"/>
  <c r="AH929" i="1"/>
  <c r="AH930" i="1"/>
  <c r="AH931" i="1"/>
  <c r="AH932" i="1"/>
  <c r="AH933" i="1"/>
  <c r="AH934" i="1"/>
  <c r="AH935" i="1"/>
  <c r="AH936" i="1"/>
  <c r="AH937" i="1"/>
  <c r="AH938" i="1"/>
  <c r="AH939" i="1"/>
  <c r="AH940" i="1"/>
  <c r="AH941" i="1"/>
  <c r="AH942" i="1"/>
  <c r="AH943" i="1"/>
  <c r="AH944" i="1"/>
  <c r="AH945" i="1"/>
  <c r="AH946" i="1"/>
  <c r="AH947" i="1"/>
  <c r="AH948" i="1"/>
  <c r="AH949" i="1"/>
  <c r="AH950" i="1"/>
  <c r="AH951" i="1"/>
  <c r="AH952" i="1"/>
  <c r="AH953" i="1"/>
  <c r="AH954" i="1"/>
  <c r="AH955" i="1"/>
  <c r="AH956" i="1"/>
  <c r="AH957" i="1"/>
  <c r="AH958" i="1"/>
  <c r="AH959" i="1"/>
  <c r="AH960" i="1"/>
  <c r="AH961" i="1"/>
  <c r="AH962" i="1"/>
  <c r="AH963" i="1"/>
  <c r="AH964" i="1"/>
  <c r="AH965" i="1"/>
  <c r="AH966" i="1"/>
  <c r="AH967" i="1"/>
  <c r="AH968" i="1"/>
  <c r="AH969" i="1"/>
  <c r="AH970" i="1"/>
  <c r="AH971" i="1"/>
  <c r="AH972" i="1"/>
  <c r="AH973" i="1"/>
  <c r="AH974" i="1"/>
  <c r="AH975" i="1"/>
  <c r="AH976" i="1"/>
  <c r="AH977" i="1"/>
  <c r="AH978" i="1"/>
  <c r="AH979" i="1"/>
  <c r="AH980" i="1"/>
  <c r="AH981" i="1"/>
  <c r="AH982" i="1"/>
  <c r="AH983" i="1"/>
  <c r="AH984" i="1"/>
  <c r="AH985" i="1"/>
  <c r="AH986" i="1"/>
  <c r="AH987" i="1"/>
  <c r="AH988" i="1"/>
  <c r="AH989" i="1"/>
  <c r="AH990" i="1"/>
  <c r="AH991" i="1"/>
  <c r="AH992" i="1"/>
  <c r="AH993" i="1"/>
  <c r="AH994" i="1"/>
  <c r="AH995" i="1"/>
  <c r="AH996" i="1"/>
  <c r="AH997" i="1"/>
  <c r="AH998" i="1"/>
  <c r="U147" i="1" l="1"/>
  <c r="U144" i="1"/>
  <c r="U148" i="1"/>
  <c r="U146" i="1"/>
  <c r="U14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C1" authorId="0" shapeId="0" xr:uid="{00000000-0006-0000-0000-000001000000}">
      <text>
        <r>
          <rPr>
            <b/>
            <sz val="9"/>
            <color indexed="81"/>
            <rFont val="宋体"/>
            <family val="3"/>
            <charset val="134"/>
          </rPr>
          <t>Author:</t>
        </r>
        <r>
          <rPr>
            <sz val="9"/>
            <color indexed="81"/>
            <rFont val="宋体"/>
            <family val="3"/>
            <charset val="134"/>
          </rPr>
          <t xml:space="preserve">
include DRX is included or not</t>
        </r>
      </text>
    </comment>
    <comment ref="D1" authorId="0" shapeId="0" xr:uid="{00000000-0006-0000-0000-000002000000}">
      <text>
        <r>
          <rPr>
            <b/>
            <sz val="9"/>
            <color indexed="81"/>
            <rFont val="宋体"/>
            <family val="3"/>
            <charset val="134"/>
          </rPr>
          <t>Author:</t>
        </r>
        <r>
          <rPr>
            <sz val="9"/>
            <color indexed="81"/>
            <rFont val="宋体"/>
            <family val="3"/>
            <charset val="134"/>
          </rPr>
          <t xml:space="preserve">
indicate WUS is included or not</t>
        </r>
      </text>
    </comment>
    <comment ref="E1" authorId="0" shapeId="0" xr:uid="{00000000-0006-0000-0000-000003000000}">
      <text>
        <r>
          <rPr>
            <b/>
            <sz val="9"/>
            <color indexed="81"/>
            <rFont val="宋体"/>
            <family val="3"/>
            <charset val="134"/>
          </rPr>
          <t>Author:</t>
        </r>
        <r>
          <rPr>
            <sz val="9"/>
            <color indexed="81"/>
            <rFont val="宋体"/>
            <family val="3"/>
            <charset val="134"/>
          </rPr>
          <t xml:space="preserve">
short DRX is included?</t>
        </r>
      </text>
    </comment>
    <comment ref="F1" authorId="0" shapeId="0" xr:uid="{00000000-0006-0000-0000-000004000000}">
      <text>
        <r>
          <rPr>
            <b/>
            <sz val="9"/>
            <color indexed="81"/>
            <rFont val="宋体"/>
            <family val="3"/>
            <charset val="134"/>
          </rPr>
          <t>Author:</t>
        </r>
        <r>
          <rPr>
            <sz val="9"/>
            <color indexed="81"/>
            <rFont val="宋体"/>
            <family val="3"/>
            <charset val="134"/>
          </rPr>
          <t xml:space="preserve">
The IAT is short enough, so that it has no merit to use short DRX or MAC CE stop</t>
        </r>
      </text>
    </comment>
    <comment ref="G1" authorId="0" shapeId="0" xr:uid="{00000000-0006-0000-0000-000005000000}">
      <text>
        <r>
          <rPr>
            <b/>
            <sz val="9"/>
            <color indexed="81"/>
            <rFont val="宋体"/>
            <family val="3"/>
            <charset val="134"/>
          </rPr>
          <t>Author:</t>
        </r>
        <r>
          <rPr>
            <sz val="9"/>
            <color indexed="81"/>
            <rFont val="宋体"/>
            <family val="3"/>
            <charset val="134"/>
          </rPr>
          <t xml:space="preserve">
0 same-slot
1 cross-slot</t>
        </r>
      </text>
    </comment>
    <comment ref="H1" authorId="0" shapeId="0" xr:uid="{00000000-0006-0000-0000-000006000000}">
      <text>
        <r>
          <rPr>
            <b/>
            <sz val="9"/>
            <color indexed="81"/>
            <rFont val="宋体"/>
            <family val="3"/>
            <charset val="134"/>
          </rPr>
          <t>Author:</t>
        </r>
        <r>
          <rPr>
            <sz val="9"/>
            <color indexed="81"/>
            <rFont val="宋体"/>
            <family val="3"/>
            <charset val="134"/>
          </rPr>
          <t xml:space="preserve">
MAC CE is used or not</t>
        </r>
      </text>
    </comment>
    <comment ref="I1" authorId="0" shapeId="0" xr:uid="{00000000-0006-0000-0000-000007000000}">
      <text>
        <r>
          <rPr>
            <b/>
            <sz val="9"/>
            <color indexed="81"/>
            <rFont val="宋体"/>
            <family val="3"/>
            <charset val="134"/>
          </rPr>
          <t>Author:</t>
        </r>
        <r>
          <rPr>
            <sz val="9"/>
            <color indexed="81"/>
            <rFont val="宋体"/>
            <family val="3"/>
            <charset val="134"/>
          </rPr>
          <t xml:space="preserve">
BWP switch assumed?</t>
        </r>
      </text>
    </comment>
    <comment ref="K1" authorId="0" shapeId="0" xr:uid="{00000000-0006-0000-0000-000008000000}">
      <text>
        <r>
          <rPr>
            <b/>
            <sz val="9"/>
            <color indexed="81"/>
            <rFont val="宋体"/>
            <family val="3"/>
            <charset val="134"/>
          </rPr>
          <t>Author:</t>
        </r>
        <r>
          <rPr>
            <sz val="9"/>
            <color indexed="81"/>
            <rFont val="宋体"/>
            <family val="3"/>
            <charset val="134"/>
          </rPr>
          <t xml:space="preserve">
include DRX is included or not</t>
        </r>
      </text>
    </comment>
    <comment ref="L1" authorId="0" shapeId="0" xr:uid="{00000000-0006-0000-0000-000009000000}">
      <text>
        <r>
          <rPr>
            <b/>
            <sz val="9"/>
            <color indexed="81"/>
            <rFont val="宋体"/>
            <family val="3"/>
            <charset val="134"/>
          </rPr>
          <t>Author:</t>
        </r>
        <r>
          <rPr>
            <sz val="9"/>
            <color indexed="81"/>
            <rFont val="宋体"/>
            <family val="3"/>
            <charset val="134"/>
          </rPr>
          <t xml:space="preserve">
indicate WUS is included or not</t>
        </r>
      </text>
    </comment>
    <comment ref="M1" authorId="0" shapeId="0" xr:uid="{00000000-0006-0000-0000-00000A000000}">
      <text>
        <r>
          <rPr>
            <b/>
            <sz val="9"/>
            <color indexed="81"/>
            <rFont val="宋体"/>
            <family val="3"/>
            <charset val="134"/>
          </rPr>
          <t>Author:</t>
        </r>
        <r>
          <rPr>
            <sz val="9"/>
            <color indexed="81"/>
            <rFont val="宋体"/>
            <family val="3"/>
            <charset val="134"/>
          </rPr>
          <t xml:space="preserve">
short DRX is included?</t>
        </r>
      </text>
    </comment>
    <comment ref="N1" authorId="0" shapeId="0" xr:uid="{00000000-0006-0000-0000-00000B000000}">
      <text>
        <r>
          <rPr>
            <b/>
            <sz val="9"/>
            <color indexed="81"/>
            <rFont val="宋体"/>
            <family val="3"/>
            <charset val="134"/>
          </rPr>
          <t>Author:</t>
        </r>
        <r>
          <rPr>
            <sz val="9"/>
            <color indexed="81"/>
            <rFont val="宋体"/>
            <family val="3"/>
            <charset val="134"/>
          </rPr>
          <t xml:space="preserve">
The IAT is short enough, so that it has no merit to use short DRX or MAC CE stop</t>
        </r>
      </text>
    </comment>
    <comment ref="O1" authorId="0" shapeId="0" xr:uid="{00000000-0006-0000-0000-00000C000000}">
      <text>
        <r>
          <rPr>
            <b/>
            <sz val="9"/>
            <color indexed="81"/>
            <rFont val="宋体"/>
            <family val="3"/>
            <charset val="134"/>
          </rPr>
          <t>Author:</t>
        </r>
        <r>
          <rPr>
            <sz val="9"/>
            <color indexed="81"/>
            <rFont val="宋体"/>
            <family val="3"/>
            <charset val="134"/>
          </rPr>
          <t xml:space="preserve">
0 same-slot
1 cross-slot</t>
        </r>
      </text>
    </comment>
    <comment ref="P1" authorId="0" shapeId="0" xr:uid="{00000000-0006-0000-0000-00000D000000}">
      <text>
        <r>
          <rPr>
            <b/>
            <sz val="9"/>
            <color indexed="81"/>
            <rFont val="宋体"/>
            <family val="3"/>
            <charset val="134"/>
          </rPr>
          <t>Author:</t>
        </r>
        <r>
          <rPr>
            <sz val="9"/>
            <color indexed="81"/>
            <rFont val="宋体"/>
            <family val="3"/>
            <charset val="134"/>
          </rPr>
          <t xml:space="preserve">
MAC CE is used or not</t>
        </r>
      </text>
    </comment>
    <comment ref="Q1" authorId="0" shapeId="0" xr:uid="{00000000-0006-0000-0000-00000E000000}">
      <text>
        <r>
          <rPr>
            <b/>
            <sz val="9"/>
            <color indexed="81"/>
            <rFont val="宋体"/>
            <family val="3"/>
            <charset val="134"/>
          </rPr>
          <t>Author:</t>
        </r>
        <r>
          <rPr>
            <sz val="9"/>
            <color indexed="81"/>
            <rFont val="宋体"/>
            <family val="3"/>
            <charset val="134"/>
          </rPr>
          <t xml:space="preserve">
BWP switch assumed?</t>
        </r>
      </text>
    </comment>
    <comment ref="X1" authorId="0" shapeId="0" xr:uid="{00000000-0006-0000-0000-00000F000000}">
      <text>
        <r>
          <rPr>
            <b/>
            <sz val="9"/>
            <color indexed="81"/>
            <rFont val="宋体"/>
            <family val="3"/>
            <charset val="134"/>
          </rPr>
          <t>Author:</t>
        </r>
        <r>
          <rPr>
            <sz val="9"/>
            <color indexed="81"/>
            <rFont val="宋体"/>
            <family val="3"/>
            <charset val="134"/>
          </rPr>
          <t xml:space="preserve">
(Cycle, InactivityTimer, OnDuration)</t>
        </r>
      </text>
    </comment>
    <comment ref="AC1" authorId="0" shapeId="0" xr:uid="{00000000-0006-0000-0000-000010000000}">
      <text>
        <r>
          <rPr>
            <b/>
            <sz val="9"/>
            <color indexed="81"/>
            <rFont val="宋体"/>
            <family val="3"/>
            <charset val="134"/>
          </rPr>
          <t>Author:</t>
        </r>
        <r>
          <rPr>
            <sz val="9"/>
            <color indexed="81"/>
            <rFont val="宋体"/>
            <family val="3"/>
            <charset val="134"/>
          </rPr>
          <t xml:space="preserve">
1.eMBB
2.IM
3.Intensive eMBB(eMBB2)
4.VoIP</t>
        </r>
      </text>
    </comment>
  </commentList>
</comments>
</file>

<file path=xl/sharedStrings.xml><?xml version="1.0" encoding="utf-8"?>
<sst xmlns="http://schemas.openxmlformats.org/spreadsheetml/2006/main" count="2296" uniqueCount="219">
  <si>
    <t>schemes</t>
    <phoneticPr fontId="1" type="noConversion"/>
  </si>
  <si>
    <t>eMBB</t>
    <phoneticPr fontId="1" type="noConversion"/>
  </si>
  <si>
    <t>WUS</t>
    <phoneticPr fontId="1" type="noConversion"/>
  </si>
  <si>
    <t>DRX</t>
    <phoneticPr fontId="1" type="noConversion"/>
  </si>
  <si>
    <t>SS switch</t>
    <phoneticPr fontId="1" type="noConversion"/>
  </si>
  <si>
    <t>BWP</t>
    <phoneticPr fontId="1" type="noConversion"/>
  </si>
  <si>
    <t>short DRX</t>
    <phoneticPr fontId="1" type="noConversion"/>
  </si>
  <si>
    <t>Huawei</t>
    <phoneticPr fontId="1" type="noConversion"/>
  </si>
  <si>
    <t>PDCCH skipping</t>
    <phoneticPr fontId="1" type="noConversion"/>
  </si>
  <si>
    <t>MAC CE</t>
    <phoneticPr fontId="1" type="noConversion"/>
  </si>
  <si>
    <t>eMBB2</t>
    <phoneticPr fontId="1" type="noConversion"/>
  </si>
  <si>
    <t>short IAT</t>
    <phoneticPr fontId="1" type="noConversion"/>
  </si>
  <si>
    <t>ss switch slots?</t>
    <phoneticPr fontId="1" type="noConversion"/>
  </si>
  <si>
    <t>VOIP</t>
    <phoneticPr fontId="1" type="noConversion"/>
  </si>
  <si>
    <t>Note</t>
    <phoneticPr fontId="1" type="noConversion"/>
  </si>
  <si>
    <t>vivo</t>
    <phoneticPr fontId="1" type="noConversion"/>
  </si>
  <si>
    <t>next cycle</t>
    <phoneticPr fontId="1" type="noConversion"/>
  </si>
  <si>
    <t>VoIP</t>
    <phoneticPr fontId="1" type="noConversion"/>
  </si>
  <si>
    <t>CATT</t>
    <phoneticPr fontId="1" type="noConversion"/>
  </si>
  <si>
    <t>IM</t>
    <phoneticPr fontId="1" type="noConversion"/>
  </si>
  <si>
    <t>ZTE</t>
    <phoneticPr fontId="1" type="noConversion"/>
  </si>
  <si>
    <t>SS switch</t>
    <phoneticPr fontId="1" type="noConversion"/>
  </si>
  <si>
    <r>
      <rPr>
        <sz val="8"/>
        <color theme="1"/>
        <rFont val="Arial Unicode MS"/>
        <family val="2"/>
        <charset val="134"/>
      </rPr>
      <t>列</t>
    </r>
    <r>
      <rPr>
        <sz val="8"/>
        <color theme="1"/>
        <rFont val="Arial"/>
        <family val="2"/>
      </rPr>
      <t>11</t>
    </r>
  </si>
  <si>
    <t>eMBB</t>
    <phoneticPr fontId="1" type="noConversion"/>
  </si>
  <si>
    <t>PDCCH skipping</t>
    <phoneticPr fontId="1" type="noConversion"/>
  </si>
  <si>
    <t>Samsung</t>
    <phoneticPr fontId="1" type="noConversion"/>
  </si>
  <si>
    <t>eMBB2</t>
    <phoneticPr fontId="1" type="noConversion"/>
  </si>
  <si>
    <t>OPPO</t>
    <phoneticPr fontId="1" type="noConversion"/>
  </si>
  <si>
    <t>4CC</t>
    <phoneticPr fontId="1" type="noConversion"/>
  </si>
  <si>
    <t>next cycle</t>
    <phoneticPr fontId="1" type="noConversion"/>
  </si>
  <si>
    <t>PDCCH skipping is after 8 slot of the PDCCH skipping indication. UE re-start PDCCH monitoring right after new data arrival.</t>
    <phoneticPr fontId="1" type="noConversion"/>
  </si>
  <si>
    <t>4CC, PDCCH skipping is after 8 slot of the PDCCH skipping indication. UE re-start PDCCH monitoring right after new data arrival.</t>
    <phoneticPr fontId="1" type="noConversion"/>
  </si>
  <si>
    <t>CC</t>
    <phoneticPr fontId="1" type="noConversion"/>
  </si>
  <si>
    <t>IM</t>
    <phoneticPr fontId="1" type="noConversion"/>
  </si>
  <si>
    <t>Apple</t>
    <phoneticPr fontId="1" type="noConversion"/>
  </si>
  <si>
    <t>R16 x-slot</t>
    <phoneticPr fontId="1" type="noConversion"/>
  </si>
  <si>
    <t>R16 WUS</t>
    <phoneticPr fontId="1" type="noConversion"/>
  </si>
  <si>
    <t>R16 x-slot+WUS</t>
    <phoneticPr fontId="1" type="noConversion"/>
  </si>
  <si>
    <t>10slot</t>
    <phoneticPr fontId="1" type="noConversion"/>
  </si>
  <si>
    <t>5slot</t>
    <phoneticPr fontId="1" type="noConversion"/>
  </si>
  <si>
    <t>FTP 3 traffic model: 15ms inter-arrival, 0.05Mbytes packet</t>
    <phoneticPr fontId="1" type="noConversion"/>
  </si>
  <si>
    <t>FTP 3 traffic model: 15ms inter-arrival, 0.06Mbytes packet</t>
  </si>
  <si>
    <t>FTP 3 traffic model: 15ms inter-arrival, 0.07Mbytes packet</t>
  </si>
  <si>
    <t>FTP 3 traffic model: 15ms inter-arrival, 0.08Mbytes packet</t>
  </si>
  <si>
    <t>delay</t>
    <phoneticPr fontId="1" type="noConversion"/>
  </si>
  <si>
    <t>baseline delay = 44.81ms</t>
    <phoneticPr fontId="1" type="noConversion"/>
  </si>
  <si>
    <t>baseline delay = 58.6562 ms</t>
    <phoneticPr fontId="1" type="noConversion"/>
  </si>
  <si>
    <t>baseline delay = 83.0269 ms</t>
    <phoneticPr fontId="1" type="noConversion"/>
  </si>
  <si>
    <t>?</t>
    <phoneticPr fontId="1" type="noConversion"/>
  </si>
  <si>
    <t>Interdigital</t>
    <phoneticPr fontId="1" type="noConversion"/>
  </si>
  <si>
    <t>Nokia</t>
    <phoneticPr fontId="1" type="noConversion"/>
  </si>
  <si>
    <t>MAC CE</t>
    <phoneticPr fontId="1" type="noConversion"/>
  </si>
  <si>
    <t>MAC CE: 5slot+4slot; CSI meas every DRX, RRM every DRX, UL CG</t>
    <phoneticPr fontId="1" type="noConversion"/>
  </si>
  <si>
    <t>cross-slot scheduling, CSI meas every DRX, RRM every DRX, UL CG</t>
    <phoneticPr fontId="1" type="noConversion"/>
  </si>
  <si>
    <t>tdoc</t>
    <phoneticPr fontId="1" type="noConversion"/>
  </si>
  <si>
    <t>R1-2007602</t>
  </si>
  <si>
    <t>R1-2007676</t>
  </si>
  <si>
    <t>R1-2007870</t>
  </si>
  <si>
    <t>R1-2007974</t>
  </si>
  <si>
    <t>R1-2008177</t>
  </si>
  <si>
    <t>R1-2008267</t>
  </si>
  <si>
    <t>R1-2008476</t>
  </si>
  <si>
    <t>R1-2008691</t>
  </si>
  <si>
    <t>R1-2008935</t>
  </si>
  <si>
    <t>2 slot delay,CSI meas every DRX, RRM every DRX, UL CG</t>
    <phoneticPr fontId="1" type="noConversion"/>
  </si>
  <si>
    <t>new</t>
    <phoneticPr fontId="1" type="noConversion"/>
  </si>
  <si>
    <t>MAC-CE2</t>
    <phoneticPr fontId="1" type="noConversion"/>
  </si>
  <si>
    <t>x-slot2</t>
    <phoneticPr fontId="1" type="noConversion"/>
  </si>
  <si>
    <t>short IAT2</t>
    <phoneticPr fontId="1" type="noConversion"/>
  </si>
  <si>
    <t>short DRX</t>
    <phoneticPr fontId="1" type="noConversion"/>
  </si>
  <si>
    <t>short DRX2</t>
    <phoneticPr fontId="1" type="noConversion"/>
  </si>
  <si>
    <t>DRX2</t>
    <phoneticPr fontId="1" type="noConversion"/>
  </si>
  <si>
    <t>WUS2</t>
    <phoneticPr fontId="1" type="noConversion"/>
  </si>
  <si>
    <t>base</t>
    <phoneticPr fontId="1" type="noConversion"/>
  </si>
  <si>
    <t>8ms</t>
    <phoneticPr fontId="1" type="noConversion"/>
  </si>
  <si>
    <t>16ms</t>
    <phoneticPr fontId="1" type="noConversion"/>
  </si>
  <si>
    <t>15ms</t>
    <phoneticPr fontId="1" type="noConversion"/>
  </si>
  <si>
    <t>2ms</t>
    <phoneticPr fontId="1" type="noConversion"/>
  </si>
  <si>
    <t>VOIP</t>
    <phoneticPr fontId="1" type="noConversion"/>
  </si>
  <si>
    <t>R1-2008966</t>
  </si>
  <si>
    <t>Intel</t>
    <phoneticPr fontId="1" type="noConversion"/>
  </si>
  <si>
    <t>Source</t>
    <phoneticPr fontId="1" type="noConversion"/>
  </si>
  <si>
    <t>R1-2008994</t>
  </si>
  <si>
    <t xml:space="preserve">Spreadtrum </t>
    <phoneticPr fontId="1" type="noConversion"/>
  </si>
  <si>
    <t>4slot</t>
    <phoneticPr fontId="1" type="noConversion"/>
  </si>
  <si>
    <t>skipping duration</t>
    <phoneticPr fontId="1" type="noConversion"/>
  </si>
  <si>
    <t>baseline is DRX+Cross+WUS</t>
    <phoneticPr fontId="1" type="noConversion"/>
  </si>
  <si>
    <t>baseline is DRX</t>
    <phoneticPr fontId="1" type="noConversion"/>
  </si>
  <si>
    <t>R1-2009150</t>
  </si>
  <si>
    <t>Ericsson</t>
    <phoneticPr fontId="1" type="noConversion"/>
  </si>
  <si>
    <t>R1-2009203</t>
  </si>
  <si>
    <t>Long-DRX (16,20,2), Short-DRX (20; 4 times; 2) VS Long-DRX only(160,100,8)</t>
    <phoneticPr fontId="1" type="noConversion"/>
  </si>
  <si>
    <t>short DRX is not enabled, baseline is short DRX+WUS+DRX, Short-DRX (20; 4 times; 8)</t>
    <phoneticPr fontId="1" type="noConversion"/>
  </si>
  <si>
    <t>short DRX is also enabled, baseline is short DRX+WUS+DRX, Short-DRX (20; 4 times; 2)</t>
    <phoneticPr fontId="1" type="noConversion"/>
  </si>
  <si>
    <t>Qualcomm</t>
    <phoneticPr fontId="1" type="noConversion"/>
  </si>
  <si>
    <t>R1-2009268</t>
  </si>
  <si>
    <t>WUS for short DRX</t>
    <phoneticPr fontId="1" type="noConversion"/>
  </si>
  <si>
    <t>eMBB</t>
    <phoneticPr fontId="1" type="noConversion"/>
  </si>
  <si>
    <t>Long-DRX (16,20,8), Short-DRX (20; 4 times; 8) VS Long-DRX only(160,100,8)</t>
    <phoneticPr fontId="1" type="noConversion"/>
  </si>
  <si>
    <t>R16 WUS</t>
    <phoneticPr fontId="1" type="noConversion"/>
  </si>
  <si>
    <t>PDCCH skipping</t>
    <phoneticPr fontId="1" type="noConversion"/>
  </si>
  <si>
    <t>3-bit, can skip entire cycle</t>
    <phoneticPr fontId="1" type="noConversion"/>
  </si>
  <si>
    <t>5%-tile, FR2, PDCCH periodicity = 4</t>
  </si>
  <si>
    <t>5%-tile, FR2, PDCCH periodicity = 2</t>
  </si>
  <si>
    <t>Average, FR1</t>
  </si>
  <si>
    <t>Average, FR1, PDCCH periodicity = 2</t>
  </si>
  <si>
    <t>Average, FR2</t>
  </si>
  <si>
    <t>Average, FR2, PDCCH periodicity = 2</t>
  </si>
  <si>
    <t>Average, FR2, PDCCH periodicity = 4</t>
  </si>
  <si>
    <t>Median, FR1</t>
  </si>
  <si>
    <t>Median, FR1, PDCCH periodicity = 2</t>
  </si>
  <si>
    <t>Median, FR2</t>
  </si>
  <si>
    <t>Median, FR2, PDCCH periodicity = 2</t>
  </si>
  <si>
    <t>Median, FR2, PDCCH periodicity = 4</t>
  </si>
  <si>
    <t>5%-tile, FR1</t>
  </si>
  <si>
    <t>5%-tile, FR1, PDCCH periodicity = 2</t>
  </si>
  <si>
    <t>5%-tile, FR2</t>
  </si>
  <si>
    <t>Qualcomm</t>
    <phoneticPr fontId="1" type="noConversion"/>
  </si>
  <si>
    <t>Ericsson</t>
    <phoneticPr fontId="1" type="noConversion"/>
  </si>
  <si>
    <t>Huawei</t>
    <phoneticPr fontId="1" type="noConversion"/>
  </si>
  <si>
    <t>vivo</t>
    <phoneticPr fontId="1" type="noConversion"/>
  </si>
  <si>
    <t>CATT</t>
    <phoneticPr fontId="1" type="noConversion"/>
  </si>
  <si>
    <t>ZTE</t>
    <phoneticPr fontId="1" type="noConversion"/>
  </si>
  <si>
    <t>Samsung</t>
    <phoneticPr fontId="1" type="noConversion"/>
  </si>
  <si>
    <t>OPPO</t>
    <phoneticPr fontId="1" type="noConversion"/>
  </si>
  <si>
    <t>Apple</t>
    <phoneticPr fontId="1" type="noConversion"/>
  </si>
  <si>
    <t>Interdigital</t>
    <phoneticPr fontId="1" type="noConversion"/>
  </si>
  <si>
    <t>Nokia</t>
    <phoneticPr fontId="1" type="noConversion"/>
  </si>
  <si>
    <t>MediaTek</t>
    <phoneticPr fontId="1" type="noConversion"/>
  </si>
  <si>
    <t>Intel</t>
    <phoneticPr fontId="1" type="noConversion"/>
  </si>
  <si>
    <t xml:space="preserve">Spreadtrum </t>
    <phoneticPr fontId="1" type="noConversion"/>
  </si>
  <si>
    <t>Spreadtrum</t>
    <phoneticPr fontId="1" type="noConversion"/>
  </si>
  <si>
    <t>DRX configuration</t>
  </si>
  <si>
    <t>40,10,8</t>
  </si>
  <si>
    <t>20,10,5</t>
  </si>
  <si>
    <t>160,20,8</t>
  </si>
  <si>
    <t/>
  </si>
  <si>
    <t>160,100,8</t>
  </si>
  <si>
    <t>320,80,10</t>
  </si>
  <si>
    <t>160,40,8</t>
  </si>
  <si>
    <t>20,10,8</t>
  </si>
  <si>
    <t>160,20,2</t>
  </si>
  <si>
    <t>Traffic</t>
    <phoneticPr fontId="1" type="noConversion"/>
  </si>
  <si>
    <t>FR</t>
    <phoneticPr fontId="1" type="noConversion"/>
  </si>
  <si>
    <t>FR1</t>
  </si>
  <si>
    <t>FR1</t>
    <phoneticPr fontId="1" type="noConversion"/>
  </si>
  <si>
    <t>FR2</t>
  </si>
  <si>
    <t>FR2</t>
    <phoneticPr fontId="1" type="noConversion"/>
  </si>
  <si>
    <t>PDCCH skipping</t>
    <phoneticPr fontId="1" type="noConversion"/>
  </si>
  <si>
    <t>the following baseline is long DRX, Long-DRX (160,20,8)</t>
    <phoneticPr fontId="1" type="noConversion"/>
  </si>
  <si>
    <t>the following baseline is long + short DRX, Long-DRX (160,20,8), Short-DRX (20; 4 times; 8)</t>
    <phoneticPr fontId="1" type="noConversion"/>
  </si>
  <si>
    <t>PDCCH skipping</t>
  </si>
  <si>
    <t>next cycle</t>
    <phoneticPr fontId="1" type="noConversion"/>
  </si>
  <si>
    <t>MediaTek</t>
  </si>
  <si>
    <t>1slot</t>
  </si>
  <si>
    <t>VOIP</t>
  </si>
  <si>
    <t>FR2,1CC</t>
  </si>
  <si>
    <t>1101101</t>
  </si>
  <si>
    <t>7slot</t>
  </si>
  <si>
    <t>SS switch</t>
  </si>
  <si>
    <t>eMBB</t>
  </si>
  <si>
    <t>FR2,4CC</t>
  </si>
  <si>
    <t>eMBB2</t>
  </si>
  <si>
    <t>reTX-aware adapt.</t>
  </si>
  <si>
    <t>列1</t>
  </si>
  <si>
    <t>new scheme</t>
    <phoneticPr fontId="1" type="noConversion"/>
  </si>
  <si>
    <t>baseline</t>
    <phoneticPr fontId="1" type="noConversion"/>
  </si>
  <si>
    <t>category</t>
    <phoneticPr fontId="1" type="noConversion"/>
  </si>
  <si>
    <t>cross-slot + relaxed processing timeline</t>
    <phoneticPr fontId="1" type="noConversion"/>
  </si>
  <si>
    <t>FR1</t>
    <phoneticPr fontId="1" type="noConversion"/>
  </si>
  <si>
    <t>Joint adasptation on both cross-slot scheduling and relxed PDSCH/PUSCH processing timeline</t>
  </si>
  <si>
    <t>PDCCH skipping#1</t>
  </si>
  <si>
    <t>PDCCH skipping#1</t>
    <phoneticPr fontId="1" type="noConversion"/>
  </si>
  <si>
    <t>Rel-16 MAC CE</t>
    <phoneticPr fontId="1" type="noConversion"/>
  </si>
  <si>
    <t>PDCCH skipping#2</t>
  </si>
  <si>
    <t>PDCCH skipping#2</t>
    <phoneticPr fontId="1" type="noConversion"/>
  </si>
  <si>
    <t>SSS</t>
  </si>
  <si>
    <t>SSS</t>
    <phoneticPr fontId="1" type="noConversion"/>
  </si>
  <si>
    <t>Others</t>
    <phoneticPr fontId="1" type="noConversion"/>
  </si>
  <si>
    <t>Rel-16 short DRX</t>
    <phoneticPr fontId="1" type="noConversion"/>
  </si>
  <si>
    <t>ideal scheduling</t>
    <phoneticPr fontId="1" type="noConversion"/>
  </si>
  <si>
    <t>ideal scheduling; baseline is short DRX+WUS+DRX, Short-DRX (20; 4 times; 2), in which PDCCH monitoring for the UE is always turned off right after end of a data burst and turned on only at the beginning of a data burst (simulated only for reference)</t>
    <phoneticPr fontId="1" type="noConversion"/>
  </si>
  <si>
    <t>WUS for short DRX</t>
    <phoneticPr fontId="1" type="noConversion"/>
  </si>
  <si>
    <t>BWP2</t>
    <phoneticPr fontId="1" type="noConversion"/>
  </si>
  <si>
    <t>-</t>
    <phoneticPr fontId="1" type="noConversion"/>
  </si>
  <si>
    <t>gain(range)</t>
    <phoneticPr fontId="1" type="noConversion"/>
  </si>
  <si>
    <t>Traffic</t>
  </si>
  <si>
    <t>Huawei</t>
  </si>
  <si>
    <t>Nokia</t>
  </si>
  <si>
    <t>vivo</t>
  </si>
  <si>
    <t>ZTE</t>
  </si>
  <si>
    <t>总计</t>
  </si>
  <si>
    <t>行标签</t>
  </si>
  <si>
    <t>最小值项:gain(lower bound)</t>
  </si>
  <si>
    <t>最大值项:gain(Upper bound)</t>
  </si>
  <si>
    <t>1CC</t>
  </si>
  <si>
    <t>1CC</t>
    <phoneticPr fontId="1" type="noConversion"/>
  </si>
  <si>
    <t>4CC</t>
    <phoneticPr fontId="1" type="noConversion"/>
  </si>
  <si>
    <t>FTP 3 traffic model: 30ms mean inter-arrival, 0.1Mbytes packet</t>
    <phoneticPr fontId="1" type="noConversion"/>
  </si>
  <si>
    <t>x-slot</t>
    <phoneticPr fontId="1" type="noConversion"/>
  </si>
  <si>
    <t>MAC-CE</t>
    <phoneticPr fontId="1" type="noConversion"/>
  </si>
  <si>
    <t>VoIP</t>
    <phoneticPr fontId="1" type="noConversion"/>
  </si>
  <si>
    <t>8ms</t>
    <phoneticPr fontId="1" type="noConversion"/>
  </si>
  <si>
    <t>40,10,8</t>
    <phoneticPr fontId="1" type="noConversion"/>
  </si>
  <si>
    <t xml:space="preserve">3% UPT loss for cell edge UEs and 4% UPT loss for cell center Ues, BWP switching OFF, measurement every DRX cycle </t>
  </si>
  <si>
    <t xml:space="preserve">3% UPT loss for cell edge UEs and 4% UPT loss for cell center UEs, BWP switching OFF, measurement every DRX cycle </t>
  </si>
  <si>
    <t xml:space="preserve">0% UPT loss for cell edge UEs and 0% UPT loss for cell center UEs, BWP switching OFF, measurement every DRX cycle </t>
  </si>
  <si>
    <t>3% UPT loss for cell edge UEs and 4% UPT loss for cell center UEs, BWP switching ON, measurement every DRX cycle</t>
  </si>
  <si>
    <t>0% UPT loss for cell edge UEs and 0% UPT loss for cell center UEs, BWP switching ON, measurement every DRX cycle</t>
  </si>
  <si>
    <t>160,20,8</t>
    <phoneticPr fontId="1" type="noConversion"/>
  </si>
  <si>
    <t>12% UPT loss for cell edge UEs and 23% UPT loss for cell center UEs , BWP switching ON, baseline includes short DRX, measurement every DRX cycle</t>
  </si>
  <si>
    <t xml:space="preserve">10% UPT loss for cell edge UEs and 12% UPT loss for cell center Ues, BWP switching OFF, measurement every DRX cycle </t>
  </si>
  <si>
    <t xml:space="preserve">10% UPT loss for cell edge UEs and 12% UPT loss for cell center UEs, BWP switching OFF, measurement every DRX cycle </t>
  </si>
  <si>
    <t xml:space="preserve">6% UPT loss for cell edge UEs and 5% UPT loss for cell center UEs, BWP switching OFF, measurement every DRX cycle </t>
  </si>
  <si>
    <t>8% UPT loss for cell edge UEs and 10% UPT loss for cell center UEs, BWP switching ON, measurement every DRX cycle</t>
  </si>
  <si>
    <t>5% UPT loss for cell edge UEs and 4% UPT loss for cell center UEs, BWP switching ON, measurement every DRX cycle</t>
  </si>
  <si>
    <t>gain(Lower bound)</t>
    <phoneticPr fontId="1" type="noConversion"/>
  </si>
  <si>
    <t>gain(Upper bound)</t>
    <phoneticPr fontId="1" type="noConversion"/>
  </si>
  <si>
    <t>1 slot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</si>
</sst>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family val="2"/>
      <scheme val="minor"/>
    </font>
    <font>
      <sz val="9"/>
      <name val="Calibri"/>
      <family val="3"/>
      <charset val="134"/>
      <scheme val="minor"/>
    </font>
    <font>
      <sz val="8"/>
      <color theme="1"/>
      <name val="Arial Unicode MS"/>
      <family val="2"/>
      <charset val="134"/>
    </font>
    <font>
      <sz val="9"/>
      <color indexed="81"/>
      <name val="宋体"/>
      <family val="3"/>
      <charset val="134"/>
    </font>
    <font>
      <b/>
      <sz val="9"/>
      <color indexed="81"/>
      <name val="宋体"/>
      <family val="3"/>
      <charset val="134"/>
    </font>
    <font>
      <sz val="8"/>
      <color theme="1"/>
      <name val="Arial"/>
      <family val="2"/>
    </font>
    <font>
      <b/>
      <u/>
      <sz val="8"/>
      <color rgb="FF0000FF"/>
      <name val="Arial"/>
      <family val="2"/>
    </font>
    <font>
      <sz val="8"/>
      <name val="Arial"/>
      <family val="2"/>
    </font>
    <font>
      <sz val="8"/>
      <color rgb="FF00B0F0"/>
      <name val="Arial"/>
      <family val="2"/>
    </font>
    <font>
      <sz val="8"/>
      <color theme="1"/>
      <name val="Arial"/>
    </font>
    <font>
      <sz val="8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5" fillId="2" borderId="0" xfId="0" applyFont="1" applyFill="1" applyAlignment="1">
      <alignment wrapText="1"/>
    </xf>
    <xf numFmtId="0" fontId="5" fillId="2" borderId="0" xfId="0" applyFont="1" applyFill="1" applyAlignment="1">
      <alignment horizontal="center" wrapText="1"/>
    </xf>
    <xf numFmtId="0" fontId="5" fillId="3" borderId="0" xfId="0" applyFont="1" applyFill="1" applyAlignment="1">
      <alignment horizontal="center" wrapText="1"/>
    </xf>
    <xf numFmtId="0" fontId="5" fillId="0" borderId="0" xfId="0" applyFont="1"/>
    <xf numFmtId="10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 applyAlignment="1"/>
    <xf numFmtId="49" fontId="6" fillId="0" borderId="1" xfId="0" applyNumberFormat="1" applyFont="1" applyBorder="1" applyAlignment="1" applyProtection="1">
      <alignment vertical="top" wrapText="1"/>
      <protection locked="0"/>
    </xf>
    <xf numFmtId="0" fontId="7" fillId="4" borderId="0" xfId="0" applyFont="1" applyFill="1" applyAlignment="1">
      <alignment horizontal="center" wrapText="1"/>
    </xf>
    <xf numFmtId="0" fontId="5" fillId="0" borderId="2" xfId="0" applyFont="1" applyBorder="1" applyAlignment="1">
      <alignment horizontal="center"/>
    </xf>
    <xf numFmtId="49" fontId="5" fillId="0" borderId="1" xfId="0" applyNumberFormat="1" applyFont="1" applyBorder="1" applyAlignment="1" applyProtection="1">
      <alignment vertical="top" wrapText="1"/>
      <protection locked="0"/>
    </xf>
    <xf numFmtId="0" fontId="5" fillId="4" borderId="0" xfId="0" applyFont="1" applyFill="1"/>
    <xf numFmtId="49" fontId="5" fillId="4" borderId="1" xfId="0" applyNumberFormat="1" applyFont="1" applyFill="1" applyBorder="1" applyAlignment="1" applyProtection="1">
      <alignment vertical="top" wrapText="1"/>
      <protection locked="0"/>
    </xf>
    <xf numFmtId="10" fontId="5" fillId="4" borderId="0" xfId="0" applyNumberFormat="1" applyFont="1" applyFill="1" applyAlignment="1">
      <alignment horizontal="center"/>
    </xf>
    <xf numFmtId="0" fontId="5" fillId="4" borderId="0" xfId="0" applyFont="1" applyFill="1" applyAlignment="1">
      <alignment horizontal="center"/>
    </xf>
    <xf numFmtId="0" fontId="5" fillId="4" borderId="0" xfId="0" applyFont="1" applyFill="1" applyAlignment="1"/>
    <xf numFmtId="0" fontId="0" fillId="0" borderId="0" xfId="0"/>
    <xf numFmtId="0" fontId="5" fillId="2" borderId="0" xfId="0" applyFont="1" applyFill="1" applyAlignment="1">
      <alignment wrapText="1"/>
    </xf>
    <xf numFmtId="0" fontId="5" fillId="0" borderId="0" xfId="0" applyFont="1"/>
    <xf numFmtId="10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/>
    <xf numFmtId="49" fontId="6" fillId="0" borderId="1" xfId="0" applyNumberFormat="1" applyFont="1" applyBorder="1" applyAlignment="1" applyProtection="1">
      <alignment vertical="top" wrapText="1"/>
      <protection locked="0"/>
    </xf>
    <xf numFmtId="49" fontId="5" fillId="0" borderId="1" xfId="0" applyNumberFormat="1" applyFont="1" applyBorder="1" applyAlignment="1" applyProtection="1">
      <alignment vertical="top" wrapText="1"/>
      <protection locked="0"/>
    </xf>
    <xf numFmtId="0" fontId="5" fillId="4" borderId="0" xfId="0" applyFont="1" applyFill="1"/>
    <xf numFmtId="0" fontId="7" fillId="0" borderId="0" xfId="0" applyFont="1" applyAlignment="1">
      <alignment horizontal="center"/>
    </xf>
    <xf numFmtId="0" fontId="7" fillId="0" borderId="0" xfId="0" applyFont="1"/>
    <xf numFmtId="0" fontId="7" fillId="0" borderId="0" xfId="0" applyFont="1" applyAlignment="1"/>
    <xf numFmtId="0" fontId="5" fillId="0" borderId="0" xfId="0" applyFont="1" applyBorder="1" applyAlignment="1">
      <alignment horizontal="center"/>
    </xf>
    <xf numFmtId="0" fontId="5" fillId="0" borderId="0" xfId="0" applyFont="1"/>
    <xf numFmtId="10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10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/>
    <xf numFmtId="0" fontId="5" fillId="2" borderId="0" xfId="0" applyFont="1" applyFill="1" applyAlignment="1">
      <alignment horizontal="center" wrapText="1"/>
    </xf>
    <xf numFmtId="0" fontId="5" fillId="3" borderId="0" xfId="0" applyFont="1" applyFill="1" applyAlignment="1">
      <alignment horizontal="center" wrapText="1"/>
    </xf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/>
    <xf numFmtId="0" fontId="5" fillId="0" borderId="0" xfId="0" applyNumberFormat="1" applyFont="1" applyAlignment="1">
      <alignment horizontal="center"/>
    </xf>
    <xf numFmtId="0" fontId="5" fillId="4" borderId="0" xfId="0" applyFont="1" applyFill="1" applyAlignment="1">
      <alignment horizontal="center"/>
    </xf>
    <xf numFmtId="0" fontId="5" fillId="4" borderId="0" xfId="0" applyNumberFormat="1" applyFont="1" applyFill="1" applyAlignment="1">
      <alignment horizontal="center"/>
    </xf>
    <xf numFmtId="0" fontId="5" fillId="2" borderId="0" xfId="0" applyFont="1" applyFill="1" applyBorder="1" applyAlignment="1">
      <alignment horizontal="center" wrapText="1"/>
    </xf>
    <xf numFmtId="0" fontId="5" fillId="3" borderId="0" xfId="0" applyFont="1" applyFill="1" applyBorder="1" applyAlignment="1">
      <alignment horizontal="center" wrapText="1"/>
    </xf>
    <xf numFmtId="0" fontId="5" fillId="4" borderId="0" xfId="0" applyFont="1" applyFill="1" applyBorder="1" applyAlignment="1">
      <alignment horizontal="center"/>
    </xf>
    <xf numFmtId="0" fontId="0" fillId="0" borderId="0" xfId="0" applyBorder="1"/>
    <xf numFmtId="0" fontId="2" fillId="2" borderId="0" xfId="0" applyFont="1" applyFill="1" applyAlignment="1">
      <alignment horizontal="center" wrapText="1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Alignment="1">
      <alignment horizontal="left" indent="2"/>
    </xf>
    <xf numFmtId="0" fontId="0" fillId="0" borderId="0" xfId="0" applyAlignment="1">
      <alignment horizontal="left" indent="3"/>
    </xf>
    <xf numFmtId="0" fontId="0" fillId="0" borderId="0" xfId="0" applyAlignment="1">
      <alignment horizontal="center"/>
    </xf>
    <xf numFmtId="10" fontId="0" fillId="0" borderId="0" xfId="0" applyNumberFormat="1" applyAlignment="1">
      <alignment horizontal="center"/>
    </xf>
    <xf numFmtId="0" fontId="8" fillId="0" borderId="0" xfId="0" applyFont="1" applyBorder="1" applyAlignment="1">
      <alignment horizontal="center"/>
    </xf>
    <xf numFmtId="10" fontId="8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10" fontId="9" fillId="0" borderId="0" xfId="0" applyNumberFormat="1" applyFont="1" applyAlignment="1">
      <alignment horizontal="center"/>
    </xf>
    <xf numFmtId="0" fontId="9" fillId="0" borderId="0" xfId="0" applyFont="1"/>
    <xf numFmtId="0" fontId="10" fillId="0" borderId="0" xfId="0" applyFont="1" applyAlignment="1">
      <alignment horizontal="center"/>
    </xf>
  </cellXfs>
  <cellStyles count="1">
    <cellStyle name="Normal" xfId="0" builtinId="0"/>
  </cellStyles>
  <dxfs count="241">
    <dxf>
      <alignment horizontal="center" readingOrder="0"/>
    </dxf>
    <dxf>
      <alignment horizontal="center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center" vertical="bottom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center" vertical="bottom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0" formatCode="General"/>
      <alignment horizontal="center" vertical="bottom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fill>
        <patternFill patternType="solid">
          <fgColor indexed="64"/>
          <bgColor rgb="FF92D050"/>
        </patternFill>
      </fill>
      <alignment horizontal="center" vertical="bottom" textRotation="0" wrapText="1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4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4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4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4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4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4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4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4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[RAN1#103 Power evaluatoin results V004-FL_CATT.xlsx]Perspective view!数据透视表1</c:name>
    <c:fmtId val="0"/>
  </c:pivotSource>
  <c:chart>
    <c:autoTitleDeleted val="0"/>
    <c:pivotFmts>
      <c:pivotFmt>
        <c:idx val="0"/>
        <c:spPr>
          <a:solidFill>
            <a:schemeClr val="accent6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-5400000" spcFirstLastPara="1" vertOverflow="clip" horzOverflow="clip" vert="horz" wrap="square" lIns="38100" tIns="19050" rIns="38100" bIns="19050" anchor="ctr" anchorCtr="1">
              <a:spAutoFit/>
            </a:bodyPr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6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-5400000" spcFirstLastPara="1" vertOverflow="clip" horzOverflow="clip" vert="horz" wrap="square" lIns="38100" tIns="19050" rIns="38100" bIns="19050" anchor="ctr" anchorCtr="1">
              <a:spAutoFit/>
            </a:bodyPr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6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-5400000" spcFirstLastPara="1" vertOverflow="clip" horzOverflow="clip" vert="horz" wrap="square" lIns="38100" tIns="19050" rIns="38100" bIns="19050" anchor="ctr" anchorCtr="1">
              <a:spAutoFit/>
            </a:bodyPr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>
        <c:manualLayout>
          <c:layoutTarget val="inner"/>
          <c:xMode val="edge"/>
          <c:yMode val="edge"/>
          <c:x val="4.6016155495013991E-2"/>
          <c:y val="0.12124473649426915"/>
          <c:w val="0.9262914967998942"/>
          <c:h val="0.7356471987764119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'Perspective view'!$B$6</c:f>
              <c:strCache>
                <c:ptCount val="1"/>
                <c:pt idx="0">
                  <c:v>最小值项:gain(lower bound)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'Perspective view'!$A$7:$A$29</c:f>
              <c:multiLvlStrCache>
                <c:ptCount val="9"/>
                <c:lvl>
                  <c:pt idx="0">
                    <c:v>Huawei</c:v>
                  </c:pt>
                  <c:pt idx="1">
                    <c:v>Nokia</c:v>
                  </c:pt>
                  <c:pt idx="2">
                    <c:v>ZTE</c:v>
                  </c:pt>
                  <c:pt idx="3">
                    <c:v>MediaTek</c:v>
                  </c:pt>
                  <c:pt idx="4">
                    <c:v>vivo</c:v>
                  </c:pt>
                  <c:pt idx="5">
                    <c:v>Nokia</c:v>
                  </c:pt>
                  <c:pt idx="6">
                    <c:v>vivo</c:v>
                  </c:pt>
                  <c:pt idx="7">
                    <c:v>ZTE</c:v>
                  </c:pt>
                  <c:pt idx="8">
                    <c:v>MediaTek</c:v>
                  </c:pt>
                </c:lvl>
                <c:lvl>
                  <c:pt idx="0">
                    <c:v>1CC</c:v>
                  </c:pt>
                  <c:pt idx="3">
                    <c:v>1CC</c:v>
                  </c:pt>
                  <c:pt idx="4">
                    <c:v>1CC</c:v>
                  </c:pt>
                  <c:pt idx="5">
                    <c:v>1CC</c:v>
                  </c:pt>
                  <c:pt idx="8">
                    <c:v>1CC</c:v>
                  </c:pt>
                </c:lvl>
                <c:lvl>
                  <c:pt idx="0">
                    <c:v>FR1</c:v>
                  </c:pt>
                  <c:pt idx="3">
                    <c:v>FR2</c:v>
                  </c:pt>
                  <c:pt idx="4">
                    <c:v>FR1</c:v>
                  </c:pt>
                  <c:pt idx="5">
                    <c:v>FR1</c:v>
                  </c:pt>
                  <c:pt idx="8">
                    <c:v>FR2</c:v>
                  </c:pt>
                </c:lvl>
                <c:lvl>
                  <c:pt idx="0">
                    <c:v>PDCCH skipping#1</c:v>
                  </c:pt>
                  <c:pt idx="4">
                    <c:v>PDCCH skipping#2</c:v>
                  </c:pt>
                  <c:pt idx="5">
                    <c:v>SSS</c:v>
                  </c:pt>
                </c:lvl>
              </c:multiLvlStrCache>
            </c:multiLvlStrRef>
          </c:cat>
          <c:val>
            <c:numRef>
              <c:f>'Perspective view'!$B$7:$B$29</c:f>
              <c:numCache>
                <c:formatCode>0.00%</c:formatCode>
                <c:ptCount val="9"/>
                <c:pt idx="0">
                  <c:v>0.23</c:v>
                </c:pt>
                <c:pt idx="1">
                  <c:v>9.5500000000000002E-2</c:v>
                </c:pt>
                <c:pt idx="2">
                  <c:v>0.28699999999999998</c:v>
                </c:pt>
                <c:pt idx="3">
                  <c:v>0.27179999999999999</c:v>
                </c:pt>
                <c:pt idx="4">
                  <c:v>0.25159999999999999</c:v>
                </c:pt>
                <c:pt idx="5">
                  <c:v>8.2199999999999995E-2</c:v>
                </c:pt>
                <c:pt idx="6">
                  <c:v>5.8700000000000002E-2</c:v>
                </c:pt>
                <c:pt idx="7">
                  <c:v>0.125</c:v>
                </c:pt>
                <c:pt idx="8">
                  <c:v>0.35730000000000001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D3-4515-BE97-983CDA9DF0AE}"/>
            </c:ext>
          </c:extLst>
        </c:ser>
        <c:ser>
          <c:idx val="1"/>
          <c:order val="1"/>
          <c:tx>
            <c:strRef>
              <c:f>'Perspective view'!$C$6</c:f>
              <c:strCache>
                <c:ptCount val="1"/>
                <c:pt idx="0">
                  <c:v>最大值项:gain(Upper bound)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'Perspective view'!$A$7:$A$29</c:f>
              <c:multiLvlStrCache>
                <c:ptCount val="9"/>
                <c:lvl>
                  <c:pt idx="0">
                    <c:v>Huawei</c:v>
                  </c:pt>
                  <c:pt idx="1">
                    <c:v>Nokia</c:v>
                  </c:pt>
                  <c:pt idx="2">
                    <c:v>ZTE</c:v>
                  </c:pt>
                  <c:pt idx="3">
                    <c:v>MediaTek</c:v>
                  </c:pt>
                  <c:pt idx="4">
                    <c:v>vivo</c:v>
                  </c:pt>
                  <c:pt idx="5">
                    <c:v>Nokia</c:v>
                  </c:pt>
                  <c:pt idx="6">
                    <c:v>vivo</c:v>
                  </c:pt>
                  <c:pt idx="7">
                    <c:v>ZTE</c:v>
                  </c:pt>
                  <c:pt idx="8">
                    <c:v>MediaTek</c:v>
                  </c:pt>
                </c:lvl>
                <c:lvl>
                  <c:pt idx="0">
                    <c:v>1CC</c:v>
                  </c:pt>
                  <c:pt idx="3">
                    <c:v>1CC</c:v>
                  </c:pt>
                  <c:pt idx="4">
                    <c:v>1CC</c:v>
                  </c:pt>
                  <c:pt idx="5">
                    <c:v>1CC</c:v>
                  </c:pt>
                  <c:pt idx="8">
                    <c:v>1CC</c:v>
                  </c:pt>
                </c:lvl>
                <c:lvl>
                  <c:pt idx="0">
                    <c:v>FR1</c:v>
                  </c:pt>
                  <c:pt idx="3">
                    <c:v>FR2</c:v>
                  </c:pt>
                  <c:pt idx="4">
                    <c:v>FR1</c:v>
                  </c:pt>
                  <c:pt idx="5">
                    <c:v>FR1</c:v>
                  </c:pt>
                  <c:pt idx="8">
                    <c:v>FR2</c:v>
                  </c:pt>
                </c:lvl>
                <c:lvl>
                  <c:pt idx="0">
                    <c:v>PDCCH skipping#1</c:v>
                  </c:pt>
                  <c:pt idx="4">
                    <c:v>PDCCH skipping#2</c:v>
                  </c:pt>
                  <c:pt idx="5">
                    <c:v>SSS</c:v>
                  </c:pt>
                </c:lvl>
              </c:multiLvlStrCache>
            </c:multiLvlStrRef>
          </c:cat>
          <c:val>
            <c:numRef>
              <c:f>'Perspective view'!$C$7:$C$29</c:f>
              <c:numCache>
                <c:formatCode>0.00%</c:formatCode>
                <c:ptCount val="9"/>
                <c:pt idx="0">
                  <c:v>0.23</c:v>
                </c:pt>
                <c:pt idx="1">
                  <c:v>9.5500000000000002E-2</c:v>
                </c:pt>
                <c:pt idx="2">
                  <c:v>0.28699999999999998</c:v>
                </c:pt>
                <c:pt idx="3">
                  <c:v>0.36080000000000001</c:v>
                </c:pt>
                <c:pt idx="4">
                  <c:v>0.316</c:v>
                </c:pt>
                <c:pt idx="5">
                  <c:v>8.2199999999999995E-2</c:v>
                </c:pt>
                <c:pt idx="6">
                  <c:v>0.1152</c:v>
                </c:pt>
                <c:pt idx="7">
                  <c:v>0.125</c:v>
                </c:pt>
                <c:pt idx="8">
                  <c:v>0.40189999999999998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0D3-4515-BE97-983CDA9DF0A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98"/>
        <c:overlap val="-64"/>
        <c:axId val="292075712"/>
        <c:axId val="292076272"/>
      </c:barChart>
      <c:catAx>
        <c:axId val="292075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92076272"/>
        <c:crosses val="autoZero"/>
        <c:auto val="1"/>
        <c:lblAlgn val="ctr"/>
        <c:lblOffset val="100"/>
        <c:noMultiLvlLbl val="0"/>
      </c:catAx>
      <c:valAx>
        <c:axId val="2920762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920757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714387580165193"/>
          <c:y val="2.6978039615551671E-2"/>
          <c:w val="0.13621940114628528"/>
          <c:h val="0.1036602550285079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514349</xdr:colOff>
      <xdr:row>1</xdr:row>
      <xdr:rowOff>76199</xdr:rowOff>
    </xdr:from>
    <xdr:to>
      <xdr:col>13</xdr:col>
      <xdr:colOff>47624</xdr:colOff>
      <xdr:row>35</xdr:row>
      <xdr:rowOff>161924</xdr:rowOff>
    </xdr:to>
    <xdr:graphicFrame macro="">
      <xdr:nvGraphicFramePr>
        <xdr:cNvPr id="2" name="图表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E:\CloudStation\Report\5G%20NR-vivo\UE%20power%20saving\3GPP\RAn1%23103e_PDCCH\RAN1%23103%20Power%20evaluatoin%20results%20r3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uthor" refreshedDate="44138.185853587966" createdVersion="5" refreshedVersion="5" minRefreshableVersion="3" recordCount="993" xr:uid="{00000000-000A-0000-FFFF-FFFF00000000}">
  <cacheSource type="worksheet">
    <worksheetSource ref="A1:AJ1048576" sheet="RAW" r:id="rId2"/>
  </cacheSource>
  <cacheFields count="36">
    <cacheField name="Source" numFmtId="0">
      <sharedItems containsBlank="1" count="16">
        <s v="Huawei"/>
        <s v="vivo"/>
        <s v="CATT"/>
        <s v="ZTE"/>
        <s v="Samsung"/>
        <s v="OPPO"/>
        <s v="Apple"/>
        <s v="Interdigital"/>
        <s v="Nokia"/>
        <s v="MediaTek"/>
        <s v="Intel"/>
        <s v="Spreadtrum"/>
        <s v="Spreadtrum "/>
        <s v="Ericsson"/>
        <m/>
        <s v="Qualcomm"/>
      </sharedItems>
    </cacheField>
    <cacheField name="new scheme" numFmtId="0">
      <sharedItems containsNonDate="0" containsString="0" containsBlank="1"/>
    </cacheField>
    <cacheField name="DRX" numFmtId="0">
      <sharedItems containsString="0" containsBlank="1" containsNumber="1" containsInteger="1" minValue="1" maxValue="1"/>
    </cacheField>
    <cacheField name="WUS" numFmtId="0">
      <sharedItems containsString="0" containsBlank="1" containsNumber="1" containsInteger="1" minValue="0" maxValue="1"/>
    </cacheField>
    <cacheField name="short DRX" numFmtId="0">
      <sharedItems containsString="0" containsBlank="1" containsNumber="1" containsInteger="1" minValue="0" maxValue="1"/>
    </cacheField>
    <cacheField name="short IAT" numFmtId="0">
      <sharedItems containsString="0" containsBlank="1" containsNumber="1" containsInteger="1" minValue="0" maxValue="1"/>
    </cacheField>
    <cacheField name="x-slot" numFmtId="0">
      <sharedItems containsString="0" containsBlank="1" containsNumber="1" containsInteger="1" minValue="0" maxValue="1"/>
    </cacheField>
    <cacheField name="MAC-CE" numFmtId="0">
      <sharedItems containsString="0" containsBlank="1" containsNumber="1" containsInteger="1" minValue="0" maxValue="1"/>
    </cacheField>
    <cacheField name="BWP" numFmtId="0">
      <sharedItems containsString="0" containsBlank="1" containsNumber="1" containsInteger="1" minValue="0" maxValue="1"/>
    </cacheField>
    <cacheField name="baseline" numFmtId="0">
      <sharedItems containsNonDate="0" containsString="0" containsBlank="1"/>
    </cacheField>
    <cacheField name="DRX2" numFmtId="0">
      <sharedItems containsString="0" containsBlank="1" containsNumber="1" containsInteger="1" minValue="1" maxValue="1"/>
    </cacheField>
    <cacheField name="WUS2" numFmtId="0">
      <sharedItems containsString="0" containsBlank="1" containsNumber="1" containsInteger="1" minValue="0" maxValue="1"/>
    </cacheField>
    <cacheField name="short DRX2" numFmtId="0">
      <sharedItems containsString="0" containsBlank="1" containsNumber="1" containsInteger="1" minValue="0" maxValue="1"/>
    </cacheField>
    <cacheField name="short IAT2" numFmtId="0">
      <sharedItems containsString="0" containsBlank="1" containsNumber="1" containsInteger="1" minValue="0" maxValue="1"/>
    </cacheField>
    <cacheField name="x-slot2" numFmtId="0">
      <sharedItems containsString="0" containsBlank="1" containsNumber="1" containsInteger="1" minValue="0" maxValue="1"/>
    </cacheField>
    <cacheField name="MAC-CE2" numFmtId="0">
      <sharedItems containsString="0" containsBlank="1" containsNumber="1" containsInteger="1" minValue="0" maxValue="1"/>
    </cacheField>
    <cacheField name="BWP2" numFmtId="0">
      <sharedItems containsString="0" containsBlank="1" containsNumber="1" containsInteger="1" minValue="0" maxValue="1"/>
    </cacheField>
    <cacheField name="-" numFmtId="0">
      <sharedItems containsNonDate="0" containsString="0" containsBlank="1"/>
    </cacheField>
    <cacheField name="schemes" numFmtId="0">
      <sharedItems containsBlank="1"/>
    </cacheField>
    <cacheField name="category" numFmtId="0">
      <sharedItems containsBlank="1" count="11">
        <m/>
        <s v="PDCCH skipping#1"/>
        <s v="Rel-16 MAC CE"/>
        <s v="PDCCH skipping#2"/>
        <s v="SSS"/>
        <s v="Others"/>
        <s v="R16 x-slot"/>
        <s v="R16 WUS"/>
        <s v="R16 x-slot+WUS"/>
        <s v="Rel-16 short DRX"/>
        <s v="WUS for short DRX"/>
      </sharedItems>
    </cacheField>
    <cacheField name="gain(range)" numFmtId="0">
      <sharedItems containsBlank="1"/>
    </cacheField>
    <cacheField name="gain(Upper bound)" numFmtId="0">
      <sharedItems containsString="0" containsBlank="1" containsNumber="1" minValue="-0.1" maxValue="0.74129999999999996"/>
    </cacheField>
    <cacheField name="gain(lower bound)" numFmtId="0">
      <sharedItems containsString="0" containsBlank="1" containsNumber="1" minValue="-0.1" maxValue="0.74129999999999996"/>
    </cacheField>
    <cacheField name="DRX configuration" numFmtId="0">
      <sharedItems containsBlank="1"/>
    </cacheField>
    <cacheField name="skipping duration" numFmtId="0">
      <sharedItems containsBlank="1"/>
    </cacheField>
    <cacheField name="ss switch slots?" numFmtId="0">
      <sharedItems containsBlank="1" containsMixedTypes="1" containsNumber="1" containsInteger="1" minValue="2" maxValue="32"/>
    </cacheField>
    <cacheField name="CC" numFmtId="0">
      <sharedItems containsBlank="1" containsMixedTypes="1" containsNumber="1" containsInteger="1" minValue="1" maxValue="4" count="5">
        <m/>
        <s v="1CC"/>
        <s v="4CC"/>
        <n v="4" u="1"/>
        <n v="1" u="1"/>
      </sharedItems>
    </cacheField>
    <cacheField name="FR" numFmtId="0">
      <sharedItems containsBlank="1" count="3">
        <m/>
        <s v="FR1"/>
        <s v="FR2"/>
      </sharedItems>
    </cacheField>
    <cacheField name="Traffic" numFmtId="0">
      <sharedItems containsBlank="1" count="5">
        <m/>
        <s v="eMBB2"/>
        <s v="VOIP"/>
        <s v="eMBB"/>
        <s v="IM"/>
      </sharedItems>
    </cacheField>
    <cacheField name="Note" numFmtId="0">
      <sharedItems containsBlank="1"/>
    </cacheField>
    <cacheField name="delay" numFmtId="0">
      <sharedItems containsString="0" containsBlank="1" containsNumber="1" minValue="4.4566999999999997" maxValue="90.363900000000001"/>
    </cacheField>
    <cacheField name="?" numFmtId="0">
      <sharedItems containsNonDate="0" containsString="0" containsBlank="1"/>
    </cacheField>
    <cacheField name="列1" numFmtId="0">
      <sharedItems containsNonDate="0" containsString="0" containsBlank="1"/>
    </cacheField>
    <cacheField name="new" numFmtId="0">
      <sharedItems containsBlank="1"/>
    </cacheField>
    <cacheField name="base" numFmtId="0">
      <sharedItems containsBlank="1"/>
    </cacheField>
    <cacheField name="tdoc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993">
  <r>
    <x v="0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0"/>
    <m/>
    <n v="1"/>
    <n v="0"/>
    <n v="0"/>
    <n v="1"/>
    <n v="1"/>
    <n v="0"/>
    <n v="0"/>
    <m/>
    <n v="1"/>
    <n v="1"/>
    <n v="0"/>
    <n v="1"/>
    <n v="1"/>
    <n v="0"/>
    <n v="0"/>
    <m/>
    <s v="PDCCH skipping"/>
    <x v="1"/>
    <s v="7.00%"/>
    <n v="7.0000000000000007E-2"/>
    <n v="7.0000000000000007E-2"/>
    <s v="40,10,8"/>
    <s v="8ms"/>
    <m/>
    <x v="1"/>
    <x v="1"/>
    <x v="1"/>
    <s v="FTP 3 traffic model: 30ms mean inter-arrival, 0.1Mbytes packet"/>
    <m/>
    <m/>
    <m/>
    <s v="1001100"/>
    <s v="1101100"/>
    <s v="R1-2007602"/>
  </r>
  <r>
    <x v="0"/>
    <m/>
    <n v="1"/>
    <n v="0"/>
    <n v="0"/>
    <n v="1"/>
    <n v="1"/>
    <n v="1"/>
    <n v="0"/>
    <m/>
    <n v="1"/>
    <n v="1"/>
    <n v="0"/>
    <n v="1"/>
    <n v="1"/>
    <n v="0"/>
    <n v="0"/>
    <m/>
    <s v="MAC CE"/>
    <x v="2"/>
    <s v="2.50%"/>
    <n v="2.5000000000000001E-2"/>
    <n v="2.5000000000000001E-2"/>
    <s v="40,10,8"/>
    <m/>
    <m/>
    <x v="1"/>
    <x v="1"/>
    <x v="1"/>
    <s v="FTP 3 traffic model: 30ms mean inter-arrival, 0.1Mbytes packet"/>
    <m/>
    <m/>
    <m/>
    <s v="1001110"/>
    <s v="1101100"/>
    <s v="R1-2007602"/>
  </r>
  <r>
    <x v="0"/>
    <m/>
    <n v="1"/>
    <n v="0"/>
    <n v="0"/>
    <n v="1"/>
    <n v="1"/>
    <n v="0"/>
    <n v="0"/>
    <m/>
    <n v="1"/>
    <n v="1"/>
    <n v="0"/>
    <n v="1"/>
    <n v="1"/>
    <n v="0"/>
    <n v="0"/>
    <m/>
    <s v="PDCCH skipping"/>
    <x v="1"/>
    <s v="16.00%"/>
    <n v="0.16"/>
    <n v="0.16"/>
    <s v="20,10,5"/>
    <s v="8ms"/>
    <m/>
    <x v="1"/>
    <x v="1"/>
    <x v="1"/>
    <s v="FTP 3 traffic model: 30ms mean inter-arrival, 0.1Mbytes packet"/>
    <m/>
    <m/>
    <m/>
    <s v="1001100"/>
    <s v="1101100"/>
    <s v="R1-2007602"/>
  </r>
  <r>
    <x v="0"/>
    <m/>
    <n v="1"/>
    <n v="0"/>
    <n v="0"/>
    <n v="1"/>
    <n v="1"/>
    <n v="1"/>
    <n v="0"/>
    <m/>
    <n v="1"/>
    <n v="1"/>
    <n v="0"/>
    <n v="1"/>
    <n v="1"/>
    <n v="0"/>
    <n v="0"/>
    <m/>
    <s v="MAC CE"/>
    <x v="2"/>
    <s v="-10.00%"/>
    <n v="-0.1"/>
    <n v="-0.1"/>
    <s v="20,10,5"/>
    <m/>
    <m/>
    <x v="1"/>
    <x v="1"/>
    <x v="1"/>
    <s v="FTP 3 traffic model: 30ms mean inter-arrival, 0.1Mbytes packet"/>
    <m/>
    <m/>
    <m/>
    <s v="1001110"/>
    <s v="1101100"/>
    <s v="R1-2007602"/>
  </r>
  <r>
    <x v="0"/>
    <m/>
    <n v="1"/>
    <n v="0"/>
    <n v="0"/>
    <n v="1"/>
    <n v="1"/>
    <n v="0"/>
    <n v="0"/>
    <m/>
    <n v="1"/>
    <n v="1"/>
    <n v="0"/>
    <n v="1"/>
    <n v="1"/>
    <n v="0"/>
    <n v="0"/>
    <m/>
    <s v="PDCCH skipping"/>
    <x v="1"/>
    <s v="23.00%"/>
    <n v="0.23"/>
    <n v="0.23"/>
    <s v="20,10,5"/>
    <s v="8ms"/>
    <m/>
    <x v="1"/>
    <x v="1"/>
    <x v="2"/>
    <m/>
    <m/>
    <m/>
    <m/>
    <s v="1001100"/>
    <s v="1101100"/>
    <s v="R1-2007602"/>
  </r>
  <r>
    <x v="0"/>
    <m/>
    <n v="1"/>
    <n v="0"/>
    <n v="0"/>
    <n v="1"/>
    <n v="1"/>
    <n v="1"/>
    <n v="0"/>
    <m/>
    <n v="1"/>
    <n v="1"/>
    <n v="0"/>
    <n v="1"/>
    <n v="1"/>
    <n v="0"/>
    <n v="0"/>
    <m/>
    <s v="MAC CE"/>
    <x v="2"/>
    <s v="8.00%"/>
    <n v="0.08"/>
    <n v="0.08"/>
    <s v="20,10,5"/>
    <m/>
    <m/>
    <x v="1"/>
    <x v="1"/>
    <x v="2"/>
    <m/>
    <m/>
    <m/>
    <m/>
    <s v="1001110"/>
    <s v="1101100"/>
    <s v="R1-2007602"/>
  </r>
  <r>
    <x v="0"/>
    <m/>
    <n v="1"/>
    <n v="0"/>
    <n v="0"/>
    <n v="1"/>
    <n v="1"/>
    <n v="0"/>
    <n v="0"/>
    <m/>
    <n v="1"/>
    <n v="1"/>
    <n v="0"/>
    <n v="1"/>
    <n v="1"/>
    <n v="0"/>
    <n v="0"/>
    <m/>
    <s v="PDCCH skipping"/>
    <x v="1"/>
    <s v="-1.00%"/>
    <n v="-0.01"/>
    <n v="-0.01"/>
    <s v="160,20,8"/>
    <s v="16ms"/>
    <m/>
    <x v="1"/>
    <x v="1"/>
    <x v="3"/>
    <m/>
    <m/>
    <m/>
    <m/>
    <s v="1001100"/>
    <s v="1101100"/>
    <s v="R1-2007602"/>
  </r>
  <r>
    <x v="0"/>
    <m/>
    <n v="1"/>
    <n v="0"/>
    <n v="0"/>
    <n v="1"/>
    <n v="1"/>
    <n v="1"/>
    <n v="0"/>
    <m/>
    <n v="1"/>
    <n v="1"/>
    <n v="0"/>
    <n v="1"/>
    <n v="1"/>
    <n v="0"/>
    <n v="0"/>
    <m/>
    <s v="MAC CE"/>
    <x v="2"/>
    <s v="7.00%"/>
    <n v="7.0000000000000007E-2"/>
    <n v="7.0000000000000007E-2"/>
    <s v="160,20,8"/>
    <m/>
    <m/>
    <x v="1"/>
    <x v="1"/>
    <x v="3"/>
    <m/>
    <m/>
    <m/>
    <m/>
    <s v="1001110"/>
    <s v="1101100"/>
    <s v="R1-2007602"/>
  </r>
  <r>
    <x v="1"/>
    <m/>
    <m/>
    <m/>
    <m/>
    <m/>
    <m/>
    <m/>
    <m/>
    <m/>
    <m/>
    <m/>
    <m/>
    <m/>
    <m/>
    <m/>
    <m/>
    <m/>
    <m/>
    <x v="0"/>
    <s v=""/>
    <m/>
    <m/>
    <s v=""/>
    <m/>
    <m/>
    <x v="0"/>
    <x v="0"/>
    <x v="0"/>
    <m/>
    <m/>
    <m/>
    <m/>
    <s v=""/>
    <s v=""/>
    <m/>
  </r>
  <r>
    <x v="1"/>
    <m/>
    <n v="1"/>
    <n v="1"/>
    <n v="0"/>
    <n v="1"/>
    <n v="1"/>
    <n v="1"/>
    <n v="0"/>
    <m/>
    <n v="1"/>
    <n v="1"/>
    <n v="0"/>
    <n v="1"/>
    <n v="1"/>
    <n v="1"/>
    <n v="0"/>
    <m/>
    <s v="PDCCH skipping"/>
    <x v="3"/>
    <s v="18.52%"/>
    <n v="0.1852"/>
    <n v="0.1852"/>
    <s v="160,20,8"/>
    <s v="next cycle"/>
    <m/>
    <x v="1"/>
    <x v="1"/>
    <x v="3"/>
    <m/>
    <m/>
    <m/>
    <m/>
    <s v="1101110"/>
    <s v="1101110"/>
    <s v="R1-2007676"/>
  </r>
  <r>
    <x v="1"/>
    <m/>
    <n v="1"/>
    <n v="1"/>
    <n v="0"/>
    <n v="1"/>
    <n v="1"/>
    <n v="1"/>
    <n v="0"/>
    <m/>
    <n v="1"/>
    <n v="1"/>
    <n v="0"/>
    <n v="1"/>
    <n v="1"/>
    <n v="1"/>
    <n v="0"/>
    <m/>
    <s v="PDCCH skipping"/>
    <x v="3"/>
    <s v="18.87%"/>
    <n v="0.18870000000000001"/>
    <n v="0.18870000000000001"/>
    <s v="40,10,8"/>
    <s v="next cycle"/>
    <m/>
    <x v="1"/>
    <x v="1"/>
    <x v="1"/>
    <m/>
    <m/>
    <m/>
    <m/>
    <s v="1101110"/>
    <s v="1101110"/>
    <s v="R1-2007676"/>
  </r>
  <r>
    <x v="1"/>
    <m/>
    <n v="1"/>
    <n v="1"/>
    <n v="0"/>
    <n v="1"/>
    <n v="1"/>
    <n v="1"/>
    <n v="0"/>
    <m/>
    <n v="1"/>
    <n v="1"/>
    <n v="0"/>
    <n v="1"/>
    <n v="1"/>
    <n v="1"/>
    <n v="0"/>
    <m/>
    <s v="PDCCH skipping"/>
    <x v="3"/>
    <s v="31.60%"/>
    <n v="0.316"/>
    <n v="0.316"/>
    <s v="40,10,8"/>
    <s v="next cycle"/>
    <m/>
    <x v="1"/>
    <x v="1"/>
    <x v="2"/>
    <m/>
    <m/>
    <m/>
    <m/>
    <s v="1101110"/>
    <s v="1101110"/>
    <s v="R1-2007676"/>
  </r>
  <r>
    <x v="1"/>
    <m/>
    <n v="1"/>
    <n v="1"/>
    <n v="0"/>
    <n v="1"/>
    <n v="1"/>
    <n v="1"/>
    <n v="0"/>
    <m/>
    <n v="1"/>
    <n v="1"/>
    <n v="0"/>
    <n v="1"/>
    <n v="1"/>
    <n v="1"/>
    <n v="0"/>
    <m/>
    <s v="SS switch"/>
    <x v="4"/>
    <s v="2.48%"/>
    <n v="2.4799999999999999E-2"/>
    <n v="2.4799999999999999E-2"/>
    <s v="160,20,8"/>
    <m/>
    <n v="2"/>
    <x v="1"/>
    <x v="1"/>
    <x v="3"/>
    <m/>
    <m/>
    <m/>
    <m/>
    <s v="1101110"/>
    <s v="1101110"/>
    <s v="R1-2007676"/>
  </r>
  <r>
    <x v="1"/>
    <m/>
    <n v="1"/>
    <n v="1"/>
    <n v="0"/>
    <n v="1"/>
    <n v="1"/>
    <n v="1"/>
    <n v="0"/>
    <m/>
    <n v="1"/>
    <n v="1"/>
    <n v="0"/>
    <n v="1"/>
    <n v="1"/>
    <n v="1"/>
    <n v="0"/>
    <m/>
    <s v="SS switch"/>
    <x v="4"/>
    <s v="3.72%"/>
    <n v="3.7199999999999997E-2"/>
    <n v="3.7199999999999997E-2"/>
    <s v="160,20,8"/>
    <m/>
    <n v="4"/>
    <x v="1"/>
    <x v="1"/>
    <x v="3"/>
    <m/>
    <m/>
    <m/>
    <m/>
    <s v="1101110"/>
    <s v="1101110"/>
    <s v="R1-2007676"/>
  </r>
  <r>
    <x v="1"/>
    <m/>
    <n v="1"/>
    <n v="1"/>
    <n v="0"/>
    <n v="1"/>
    <n v="1"/>
    <n v="1"/>
    <n v="0"/>
    <m/>
    <n v="1"/>
    <n v="1"/>
    <n v="0"/>
    <n v="1"/>
    <n v="1"/>
    <n v="1"/>
    <n v="0"/>
    <m/>
    <s v="SS switch"/>
    <x v="4"/>
    <s v="4.34%"/>
    <n v="4.3400000000000001E-2"/>
    <n v="4.3400000000000001E-2"/>
    <s v="160,20,8"/>
    <m/>
    <n v="8"/>
    <x v="1"/>
    <x v="1"/>
    <x v="3"/>
    <m/>
    <m/>
    <m/>
    <m/>
    <s v="1101110"/>
    <s v="1101110"/>
    <s v="R1-2007676"/>
  </r>
  <r>
    <x v="1"/>
    <m/>
    <n v="1"/>
    <n v="1"/>
    <n v="0"/>
    <n v="1"/>
    <n v="1"/>
    <n v="1"/>
    <n v="0"/>
    <m/>
    <n v="1"/>
    <n v="1"/>
    <n v="0"/>
    <n v="1"/>
    <n v="1"/>
    <n v="1"/>
    <n v="0"/>
    <m/>
    <s v="SS switch"/>
    <x v="4"/>
    <s v="4.09%"/>
    <n v="4.0899999999999999E-2"/>
    <n v="4.0899999999999999E-2"/>
    <s v="40,10,8"/>
    <m/>
    <n v="2"/>
    <x v="1"/>
    <x v="1"/>
    <x v="1"/>
    <m/>
    <m/>
    <m/>
    <m/>
    <s v="1101110"/>
    <s v="1101110"/>
    <s v="R1-2007676"/>
  </r>
  <r>
    <x v="1"/>
    <m/>
    <n v="1"/>
    <n v="1"/>
    <n v="0"/>
    <n v="1"/>
    <n v="1"/>
    <n v="1"/>
    <n v="0"/>
    <m/>
    <n v="1"/>
    <n v="1"/>
    <n v="0"/>
    <n v="1"/>
    <n v="1"/>
    <n v="1"/>
    <n v="0"/>
    <m/>
    <s v="SS switch"/>
    <x v="4"/>
    <s v="6.13%"/>
    <n v="6.13E-2"/>
    <n v="6.13E-2"/>
    <s v="40,10,8"/>
    <m/>
    <n v="4"/>
    <x v="1"/>
    <x v="1"/>
    <x v="1"/>
    <m/>
    <m/>
    <m/>
    <m/>
    <s v="1101110"/>
    <s v="1101110"/>
    <s v="R1-2007676"/>
  </r>
  <r>
    <x v="1"/>
    <m/>
    <n v="1"/>
    <n v="1"/>
    <n v="0"/>
    <n v="1"/>
    <n v="1"/>
    <n v="1"/>
    <n v="0"/>
    <m/>
    <n v="1"/>
    <n v="1"/>
    <n v="0"/>
    <n v="1"/>
    <n v="1"/>
    <n v="1"/>
    <n v="0"/>
    <m/>
    <s v="SS switch"/>
    <x v="4"/>
    <s v="7.15%"/>
    <n v="7.1499999999999994E-2"/>
    <n v="7.1499999999999994E-2"/>
    <s v="40,10,8"/>
    <m/>
    <n v="8"/>
    <x v="1"/>
    <x v="1"/>
    <x v="1"/>
    <m/>
    <m/>
    <m/>
    <m/>
    <s v="1101110"/>
    <s v="1101110"/>
    <s v="R1-2007676"/>
  </r>
  <r>
    <x v="1"/>
    <m/>
    <n v="1"/>
    <n v="1"/>
    <n v="0"/>
    <n v="1"/>
    <n v="1"/>
    <n v="1"/>
    <n v="0"/>
    <m/>
    <n v="1"/>
    <n v="1"/>
    <n v="0"/>
    <n v="1"/>
    <n v="1"/>
    <n v="1"/>
    <n v="0"/>
    <m/>
    <s v="SS switch"/>
    <x v="4"/>
    <s v="6.58%"/>
    <n v="6.5799999999999997E-2"/>
    <n v="6.5799999999999997E-2"/>
    <s v="40,10,8"/>
    <m/>
    <n v="2"/>
    <x v="1"/>
    <x v="1"/>
    <x v="2"/>
    <m/>
    <m/>
    <m/>
    <m/>
    <s v="1101110"/>
    <s v="1101110"/>
    <s v="R1-2007676"/>
  </r>
  <r>
    <x v="1"/>
    <m/>
    <n v="1"/>
    <n v="1"/>
    <n v="0"/>
    <n v="1"/>
    <n v="1"/>
    <n v="1"/>
    <n v="0"/>
    <m/>
    <n v="1"/>
    <n v="1"/>
    <n v="0"/>
    <n v="1"/>
    <n v="1"/>
    <n v="1"/>
    <n v="0"/>
    <m/>
    <s v="SS switch"/>
    <x v="4"/>
    <s v="9.87%"/>
    <n v="9.8699999999999996E-2"/>
    <n v="9.8699999999999996E-2"/>
    <s v="40,10,8"/>
    <m/>
    <n v="4"/>
    <x v="1"/>
    <x v="1"/>
    <x v="2"/>
    <m/>
    <m/>
    <m/>
    <m/>
    <s v="1101110"/>
    <s v="1101110"/>
    <s v="R1-2007676"/>
  </r>
  <r>
    <x v="1"/>
    <m/>
    <n v="1"/>
    <n v="1"/>
    <n v="0"/>
    <n v="1"/>
    <n v="1"/>
    <n v="1"/>
    <n v="0"/>
    <m/>
    <n v="1"/>
    <n v="1"/>
    <n v="0"/>
    <n v="1"/>
    <n v="1"/>
    <n v="1"/>
    <n v="0"/>
    <m/>
    <s v="SS switch"/>
    <x v="4"/>
    <s v="11.52%"/>
    <n v="0.1152"/>
    <n v="0.1152"/>
    <s v="40,10,8"/>
    <m/>
    <n v="8"/>
    <x v="1"/>
    <x v="1"/>
    <x v="2"/>
    <m/>
    <m/>
    <m/>
    <m/>
    <s v="1101110"/>
    <s v="1101110"/>
    <s v="R1-2007676"/>
  </r>
  <r>
    <x v="1"/>
    <m/>
    <n v="1"/>
    <n v="1"/>
    <n v="0"/>
    <n v="1"/>
    <n v="1"/>
    <n v="1"/>
    <n v="1"/>
    <m/>
    <n v="1"/>
    <n v="1"/>
    <n v="0"/>
    <n v="1"/>
    <n v="1"/>
    <n v="1"/>
    <n v="1"/>
    <m/>
    <s v="PDCCH skipping"/>
    <x v="3"/>
    <s v="15.51%"/>
    <n v="0.15509999999999999"/>
    <n v="0.15509999999999999"/>
    <s v="160,20,8"/>
    <s v="next cycle"/>
    <m/>
    <x v="1"/>
    <x v="1"/>
    <x v="3"/>
    <m/>
    <m/>
    <m/>
    <m/>
    <s v="1101111"/>
    <s v="1101111"/>
    <s v="R1-2007676"/>
  </r>
  <r>
    <x v="1"/>
    <m/>
    <n v="1"/>
    <n v="1"/>
    <n v="0"/>
    <n v="1"/>
    <n v="1"/>
    <n v="1"/>
    <n v="1"/>
    <m/>
    <n v="1"/>
    <n v="1"/>
    <n v="0"/>
    <n v="1"/>
    <n v="1"/>
    <n v="1"/>
    <n v="1"/>
    <m/>
    <s v="PDCCH skipping"/>
    <x v="3"/>
    <s v="13.10%"/>
    <n v="0.13100000000000001"/>
    <n v="0.13100000000000001"/>
    <s v="40,10,8"/>
    <s v="next cycle"/>
    <m/>
    <x v="1"/>
    <x v="1"/>
    <x v="1"/>
    <m/>
    <m/>
    <m/>
    <m/>
    <s v="1101111"/>
    <s v="1101111"/>
    <s v="R1-2007676"/>
  </r>
  <r>
    <x v="1"/>
    <m/>
    <n v="1"/>
    <n v="1"/>
    <n v="0"/>
    <n v="1"/>
    <n v="1"/>
    <n v="1"/>
    <n v="1"/>
    <m/>
    <n v="1"/>
    <n v="1"/>
    <n v="0"/>
    <n v="1"/>
    <n v="1"/>
    <n v="1"/>
    <n v="1"/>
    <m/>
    <s v="PDCCH skipping"/>
    <x v="3"/>
    <s v="25.16%"/>
    <n v="0.25159999999999999"/>
    <n v="0.25159999999999999"/>
    <s v="40,10,8"/>
    <s v="next cycle"/>
    <m/>
    <x v="1"/>
    <x v="1"/>
    <x v="2"/>
    <m/>
    <m/>
    <m/>
    <m/>
    <s v="1101111"/>
    <s v="1101111"/>
    <s v="R1-2007676"/>
  </r>
  <r>
    <x v="1"/>
    <m/>
    <n v="1"/>
    <n v="1"/>
    <n v="0"/>
    <n v="1"/>
    <n v="1"/>
    <n v="1"/>
    <n v="1"/>
    <m/>
    <n v="1"/>
    <n v="1"/>
    <n v="0"/>
    <n v="1"/>
    <n v="1"/>
    <n v="1"/>
    <n v="1"/>
    <m/>
    <s v="SS switch"/>
    <x v="4"/>
    <s v="2.23%"/>
    <n v="2.23E-2"/>
    <n v="2.23E-2"/>
    <s v="160,20,8"/>
    <m/>
    <n v="2"/>
    <x v="1"/>
    <x v="1"/>
    <x v="3"/>
    <m/>
    <m/>
    <m/>
    <m/>
    <s v="1101111"/>
    <s v="1101111"/>
    <s v="R1-2007676"/>
  </r>
  <r>
    <x v="1"/>
    <m/>
    <n v="1"/>
    <n v="1"/>
    <n v="0"/>
    <n v="1"/>
    <n v="1"/>
    <n v="1"/>
    <n v="1"/>
    <m/>
    <n v="1"/>
    <n v="1"/>
    <n v="0"/>
    <n v="1"/>
    <n v="1"/>
    <n v="1"/>
    <n v="1"/>
    <m/>
    <s v="SS switch"/>
    <x v="4"/>
    <s v="3.35%"/>
    <n v="3.3500000000000002E-2"/>
    <n v="3.3500000000000002E-2"/>
    <s v="160,20,8"/>
    <m/>
    <n v="4"/>
    <x v="1"/>
    <x v="1"/>
    <x v="3"/>
    <m/>
    <m/>
    <m/>
    <m/>
    <s v="1101111"/>
    <s v="1101111"/>
    <s v="R1-2007676"/>
  </r>
  <r>
    <x v="1"/>
    <m/>
    <n v="1"/>
    <n v="1"/>
    <n v="0"/>
    <n v="1"/>
    <n v="1"/>
    <n v="1"/>
    <n v="1"/>
    <m/>
    <n v="1"/>
    <n v="1"/>
    <n v="0"/>
    <n v="1"/>
    <n v="1"/>
    <n v="1"/>
    <n v="1"/>
    <m/>
    <s v="SS switch"/>
    <x v="4"/>
    <s v="3.90%"/>
    <n v="3.9E-2"/>
    <n v="3.9E-2"/>
    <s v="160,20,8"/>
    <m/>
    <n v="8"/>
    <x v="1"/>
    <x v="1"/>
    <x v="3"/>
    <m/>
    <m/>
    <m/>
    <m/>
    <s v="1101111"/>
    <s v="1101111"/>
    <s v="R1-2007676"/>
  </r>
  <r>
    <x v="1"/>
    <m/>
    <n v="1"/>
    <n v="1"/>
    <n v="0"/>
    <n v="1"/>
    <n v="1"/>
    <n v="1"/>
    <n v="1"/>
    <m/>
    <n v="1"/>
    <n v="1"/>
    <n v="0"/>
    <n v="1"/>
    <n v="1"/>
    <n v="1"/>
    <n v="1"/>
    <m/>
    <s v="SS switch"/>
    <x v="4"/>
    <s v="3.65%"/>
    <n v="3.6499999999999998E-2"/>
    <n v="3.6499999999999998E-2"/>
    <s v="40,10,8"/>
    <m/>
    <n v="2"/>
    <x v="1"/>
    <x v="1"/>
    <x v="1"/>
    <m/>
    <m/>
    <m/>
    <m/>
    <s v="1101111"/>
    <s v="1101111"/>
    <s v="R1-2007676"/>
  </r>
  <r>
    <x v="1"/>
    <m/>
    <n v="1"/>
    <n v="1"/>
    <n v="0"/>
    <n v="1"/>
    <n v="1"/>
    <n v="1"/>
    <n v="1"/>
    <m/>
    <n v="1"/>
    <n v="1"/>
    <n v="0"/>
    <n v="1"/>
    <n v="1"/>
    <n v="1"/>
    <n v="1"/>
    <m/>
    <s v="SS switch"/>
    <x v="4"/>
    <s v="5.47%"/>
    <n v="5.4699999999999999E-2"/>
    <n v="5.4699999999999999E-2"/>
    <s v="40,10,8"/>
    <m/>
    <n v="4"/>
    <x v="1"/>
    <x v="1"/>
    <x v="1"/>
    <m/>
    <m/>
    <m/>
    <m/>
    <s v="1101111"/>
    <s v="1101111"/>
    <s v="R1-2007676"/>
  </r>
  <r>
    <x v="1"/>
    <m/>
    <n v="1"/>
    <n v="1"/>
    <n v="0"/>
    <n v="1"/>
    <n v="1"/>
    <n v="1"/>
    <n v="1"/>
    <m/>
    <n v="1"/>
    <n v="1"/>
    <n v="0"/>
    <n v="1"/>
    <n v="1"/>
    <n v="1"/>
    <n v="1"/>
    <m/>
    <s v="SS switch"/>
    <x v="4"/>
    <s v="6.38%"/>
    <n v="6.3799999999999996E-2"/>
    <n v="6.3799999999999996E-2"/>
    <s v="40,10,8"/>
    <m/>
    <n v="8"/>
    <x v="1"/>
    <x v="1"/>
    <x v="1"/>
    <m/>
    <m/>
    <m/>
    <m/>
    <s v="1101111"/>
    <s v="1101111"/>
    <s v="R1-2007676"/>
  </r>
  <r>
    <x v="1"/>
    <m/>
    <n v="1"/>
    <n v="1"/>
    <n v="0"/>
    <n v="1"/>
    <n v="1"/>
    <n v="1"/>
    <n v="1"/>
    <m/>
    <n v="1"/>
    <n v="1"/>
    <n v="0"/>
    <n v="1"/>
    <n v="1"/>
    <n v="1"/>
    <n v="1"/>
    <m/>
    <s v="SS switch"/>
    <x v="4"/>
    <s v="5.87%"/>
    <n v="5.8700000000000002E-2"/>
    <n v="5.8700000000000002E-2"/>
    <s v="40,10,8"/>
    <m/>
    <n v="2"/>
    <x v="1"/>
    <x v="1"/>
    <x v="2"/>
    <m/>
    <m/>
    <m/>
    <m/>
    <s v="1101111"/>
    <s v="1101111"/>
    <s v="R1-2007676"/>
  </r>
  <r>
    <x v="1"/>
    <m/>
    <n v="1"/>
    <n v="1"/>
    <n v="0"/>
    <n v="1"/>
    <n v="1"/>
    <n v="1"/>
    <n v="1"/>
    <m/>
    <n v="1"/>
    <n v="1"/>
    <n v="0"/>
    <n v="1"/>
    <n v="1"/>
    <n v="1"/>
    <n v="1"/>
    <m/>
    <s v="SS switch"/>
    <x v="4"/>
    <s v="8.80%"/>
    <n v="8.7999999999999995E-2"/>
    <n v="8.7999999999999995E-2"/>
    <s v="40,10,8"/>
    <m/>
    <n v="4"/>
    <x v="1"/>
    <x v="1"/>
    <x v="2"/>
    <m/>
    <m/>
    <m/>
    <m/>
    <s v="1101111"/>
    <s v="1101111"/>
    <s v="R1-2007676"/>
  </r>
  <r>
    <x v="1"/>
    <m/>
    <n v="1"/>
    <n v="1"/>
    <n v="0"/>
    <n v="1"/>
    <n v="1"/>
    <n v="1"/>
    <n v="1"/>
    <m/>
    <n v="1"/>
    <n v="1"/>
    <n v="0"/>
    <n v="1"/>
    <n v="1"/>
    <n v="1"/>
    <n v="1"/>
    <m/>
    <s v="SS switch"/>
    <x v="4"/>
    <s v="10.27%"/>
    <n v="0.1027"/>
    <n v="0.1027"/>
    <s v="40,10,8"/>
    <m/>
    <n v="8"/>
    <x v="1"/>
    <x v="1"/>
    <x v="2"/>
    <m/>
    <m/>
    <m/>
    <m/>
    <s v="1101111"/>
    <s v="1101111"/>
    <s v="R1-2007676"/>
  </r>
  <r>
    <x v="2"/>
    <m/>
    <m/>
    <m/>
    <m/>
    <m/>
    <m/>
    <m/>
    <m/>
    <m/>
    <m/>
    <m/>
    <m/>
    <m/>
    <m/>
    <m/>
    <m/>
    <m/>
    <m/>
    <x v="0"/>
    <s v=""/>
    <m/>
    <m/>
    <s v=""/>
    <m/>
    <m/>
    <x v="0"/>
    <x v="0"/>
    <x v="0"/>
    <m/>
    <m/>
    <m/>
    <m/>
    <s v=""/>
    <s v=""/>
    <m/>
  </r>
  <r>
    <x v="2"/>
    <m/>
    <n v="1"/>
    <n v="0"/>
    <n v="0"/>
    <n v="0"/>
    <n v="0"/>
    <n v="0"/>
    <n v="0"/>
    <m/>
    <n v="1"/>
    <n v="0"/>
    <n v="0"/>
    <n v="0"/>
    <n v="0"/>
    <n v="0"/>
    <n v="0"/>
    <m/>
    <s v="PDCCH skipping"/>
    <x v="3"/>
    <s v="71.77%"/>
    <n v="0.7177"/>
    <n v="0.7177"/>
    <s v="160,100,8"/>
    <s v="next cycle"/>
    <m/>
    <x v="1"/>
    <x v="1"/>
    <x v="3"/>
    <m/>
    <m/>
    <m/>
    <m/>
    <s v="1000000"/>
    <s v="1000000"/>
    <s v="R1-2007870"/>
  </r>
  <r>
    <x v="2"/>
    <m/>
    <n v="1"/>
    <n v="0"/>
    <n v="0"/>
    <n v="0"/>
    <n v="0"/>
    <n v="0"/>
    <n v="0"/>
    <m/>
    <n v="1"/>
    <n v="0"/>
    <n v="0"/>
    <n v="0"/>
    <n v="0"/>
    <n v="0"/>
    <n v="0"/>
    <m/>
    <s v="PDCCH skipping"/>
    <x v="1"/>
    <s v="19.21%"/>
    <n v="0.19209999999999999"/>
    <n v="0.19209999999999999"/>
    <s v="160,100,8"/>
    <s v="1ms"/>
    <m/>
    <x v="1"/>
    <x v="1"/>
    <x v="3"/>
    <m/>
    <m/>
    <m/>
    <m/>
    <s v="1000000"/>
    <s v="1000000"/>
    <s v="R1-2007870"/>
  </r>
  <r>
    <x v="2"/>
    <m/>
    <n v="1"/>
    <n v="0"/>
    <n v="0"/>
    <n v="0"/>
    <n v="0"/>
    <n v="0"/>
    <n v="0"/>
    <m/>
    <n v="1"/>
    <n v="0"/>
    <n v="0"/>
    <n v="0"/>
    <n v="0"/>
    <n v="0"/>
    <n v="0"/>
    <m/>
    <s v="PDCCH skipping"/>
    <x v="3"/>
    <s v="41.20%"/>
    <n v="0.41199999999999998"/>
    <n v="0.41199999999999998"/>
    <s v="320,80,10"/>
    <s v="next cycle"/>
    <m/>
    <x v="1"/>
    <x v="1"/>
    <x v="4"/>
    <m/>
    <m/>
    <m/>
    <m/>
    <s v="1000000"/>
    <s v="1000000"/>
    <s v="R1-2007870"/>
  </r>
  <r>
    <x v="2"/>
    <m/>
    <n v="1"/>
    <n v="0"/>
    <n v="0"/>
    <n v="0"/>
    <n v="0"/>
    <n v="0"/>
    <n v="0"/>
    <m/>
    <n v="1"/>
    <n v="0"/>
    <n v="0"/>
    <n v="0"/>
    <n v="0"/>
    <n v="0"/>
    <n v="0"/>
    <m/>
    <s v="PDCCH skipping"/>
    <x v="1"/>
    <s v="11.19%"/>
    <n v="0.1119"/>
    <n v="0.1119"/>
    <s v="320,80,10"/>
    <s v="1ms"/>
    <m/>
    <x v="1"/>
    <x v="1"/>
    <x v="4"/>
    <m/>
    <m/>
    <m/>
    <m/>
    <s v="1000000"/>
    <s v="1000000"/>
    <s v="R1-2007870"/>
  </r>
  <r>
    <x v="3"/>
    <m/>
    <m/>
    <m/>
    <m/>
    <m/>
    <m/>
    <m/>
    <m/>
    <m/>
    <m/>
    <m/>
    <m/>
    <m/>
    <m/>
    <m/>
    <m/>
    <m/>
    <m/>
    <x v="0"/>
    <s v=""/>
    <m/>
    <m/>
    <s v=""/>
    <m/>
    <m/>
    <x v="0"/>
    <x v="0"/>
    <x v="0"/>
    <m/>
    <m/>
    <m/>
    <m/>
    <s v=""/>
    <s v=""/>
    <m/>
  </r>
  <r>
    <x v="3"/>
    <m/>
    <n v="1"/>
    <n v="1"/>
    <n v="1"/>
    <n v="1"/>
    <n v="1"/>
    <n v="0"/>
    <n v="1"/>
    <m/>
    <n v="1"/>
    <n v="1"/>
    <n v="1"/>
    <n v="1"/>
    <n v="1"/>
    <n v="0"/>
    <n v="1"/>
    <m/>
    <s v="SS switch"/>
    <x v="4"/>
    <s v="11.28%"/>
    <n v="0.1128"/>
    <n v="0.1128"/>
    <s v="160,20,8"/>
    <m/>
    <n v="2"/>
    <x v="1"/>
    <x v="1"/>
    <x v="3"/>
    <m/>
    <m/>
    <m/>
    <m/>
    <s v="1111101"/>
    <s v="1111101"/>
    <s v="R1-2007974"/>
  </r>
  <r>
    <x v="3"/>
    <m/>
    <n v="1"/>
    <n v="1"/>
    <n v="1"/>
    <n v="1"/>
    <n v="1"/>
    <n v="0"/>
    <n v="1"/>
    <m/>
    <n v="1"/>
    <n v="1"/>
    <n v="1"/>
    <n v="1"/>
    <n v="1"/>
    <n v="0"/>
    <n v="1"/>
    <m/>
    <s v="PDCCH skipping"/>
    <x v="1"/>
    <s v="29.05%"/>
    <n v="0.29049999999999998"/>
    <n v="0.29049999999999998"/>
    <s v="160,20,8"/>
    <s v="15ms"/>
    <m/>
    <x v="1"/>
    <x v="1"/>
    <x v="3"/>
    <m/>
    <m/>
    <m/>
    <m/>
    <s v="1111101"/>
    <s v="1111101"/>
    <s v="R1-2007974"/>
  </r>
  <r>
    <x v="3"/>
    <m/>
    <n v="1"/>
    <n v="1"/>
    <n v="0"/>
    <n v="1"/>
    <n v="1"/>
    <n v="0"/>
    <n v="1"/>
    <m/>
    <n v="1"/>
    <n v="1"/>
    <n v="0"/>
    <n v="1"/>
    <n v="1"/>
    <n v="0"/>
    <n v="1"/>
    <m/>
    <s v="SS switch"/>
    <x v="4"/>
    <s v="12.50%"/>
    <n v="0.125"/>
    <n v="0.125"/>
    <s v="40,10,8"/>
    <m/>
    <n v="2"/>
    <x v="1"/>
    <x v="1"/>
    <x v="2"/>
    <m/>
    <m/>
    <m/>
    <m/>
    <s v="1101101"/>
    <s v="1101101"/>
    <s v="R1-2007974"/>
  </r>
  <r>
    <x v="3"/>
    <m/>
    <n v="1"/>
    <n v="1"/>
    <n v="0"/>
    <n v="1"/>
    <n v="1"/>
    <n v="0"/>
    <n v="1"/>
    <m/>
    <n v="1"/>
    <n v="1"/>
    <n v="0"/>
    <n v="1"/>
    <n v="1"/>
    <n v="0"/>
    <n v="1"/>
    <m/>
    <s v="PDCCH skipping"/>
    <x v="1"/>
    <s v="28.70%"/>
    <n v="0.28699999999999998"/>
    <n v="0.28699999999999998"/>
    <s v="40,10,8"/>
    <s v="8ms"/>
    <m/>
    <x v="1"/>
    <x v="1"/>
    <x v="2"/>
    <m/>
    <m/>
    <m/>
    <m/>
    <s v="1101101"/>
    <s v="1101101"/>
    <s v="R1-2007974"/>
  </r>
  <r>
    <x v="4"/>
    <m/>
    <m/>
    <m/>
    <m/>
    <m/>
    <m/>
    <m/>
    <m/>
    <m/>
    <m/>
    <m/>
    <m/>
    <m/>
    <m/>
    <m/>
    <m/>
    <m/>
    <m/>
    <x v="0"/>
    <s v=""/>
    <m/>
    <m/>
    <s v=""/>
    <m/>
    <m/>
    <x v="0"/>
    <x v="0"/>
    <x v="0"/>
    <m/>
    <m/>
    <m/>
    <m/>
    <s v=""/>
    <s v=""/>
    <m/>
  </r>
  <r>
    <x v="4"/>
    <m/>
    <n v="1"/>
    <n v="1"/>
    <n v="0"/>
    <n v="0"/>
    <n v="1"/>
    <n v="0"/>
    <n v="0"/>
    <m/>
    <n v="1"/>
    <n v="1"/>
    <n v="0"/>
    <n v="0"/>
    <n v="0"/>
    <n v="0"/>
    <n v="0"/>
    <m/>
    <s v="SS switch"/>
    <x v="4"/>
    <s v="30.94% - 32.62%"/>
    <n v="0.30940000000000001"/>
    <n v="0.32619999999999999"/>
    <s v="160,100,8"/>
    <m/>
    <n v="4"/>
    <x v="1"/>
    <x v="1"/>
    <x v="1"/>
    <m/>
    <m/>
    <m/>
    <m/>
    <s v="1100100"/>
    <s v="1100000"/>
    <s v="R1-2008177"/>
  </r>
  <r>
    <x v="4"/>
    <m/>
    <n v="1"/>
    <n v="1"/>
    <n v="0"/>
    <n v="0"/>
    <n v="1"/>
    <n v="0"/>
    <n v="0"/>
    <m/>
    <n v="1"/>
    <n v="1"/>
    <n v="0"/>
    <n v="0"/>
    <n v="0"/>
    <n v="0"/>
    <n v="0"/>
    <m/>
    <s v="PDCCH skipping"/>
    <x v="1"/>
    <s v="15.76% - 17.95%"/>
    <n v="0.15759999999999999"/>
    <n v="0.17949999999999999"/>
    <s v="160,100,8"/>
    <s v="2ms"/>
    <m/>
    <x v="1"/>
    <x v="1"/>
    <x v="1"/>
    <m/>
    <m/>
    <m/>
    <m/>
    <s v="1100100"/>
    <s v="1100000"/>
    <s v="R1-2008177"/>
  </r>
  <r>
    <x v="4"/>
    <m/>
    <n v="1"/>
    <n v="1"/>
    <n v="0"/>
    <n v="0"/>
    <n v="1"/>
    <n v="0"/>
    <n v="0"/>
    <m/>
    <n v="1"/>
    <n v="1"/>
    <n v="0"/>
    <n v="0"/>
    <n v="1"/>
    <n v="0"/>
    <n v="0"/>
    <m/>
    <s v="cross-slot + relaxed processing timeline"/>
    <x v="5"/>
    <s v="25.96% - 28.00%"/>
    <n v="0.2596"/>
    <n v="0.28000000000000003"/>
    <s v="160,100,8"/>
    <m/>
    <m/>
    <x v="1"/>
    <x v="1"/>
    <x v="1"/>
    <s v="Joint adasptation on both cross-slot scheduling and relxed PDSCH/PUSCH processing timeline"/>
    <m/>
    <m/>
    <m/>
    <s v="1100100"/>
    <s v="1100100"/>
    <m/>
  </r>
  <r>
    <x v="5"/>
    <m/>
    <m/>
    <m/>
    <m/>
    <m/>
    <m/>
    <m/>
    <m/>
    <m/>
    <m/>
    <m/>
    <m/>
    <m/>
    <m/>
    <m/>
    <m/>
    <m/>
    <m/>
    <x v="0"/>
    <s v=""/>
    <m/>
    <m/>
    <s v=""/>
    <m/>
    <m/>
    <x v="0"/>
    <x v="0"/>
    <x v="0"/>
    <m/>
    <m/>
    <m/>
    <m/>
    <s v=""/>
    <s v=""/>
    <m/>
  </r>
  <r>
    <x v="5"/>
    <m/>
    <n v="1"/>
    <n v="1"/>
    <n v="0"/>
    <n v="1"/>
    <n v="0"/>
    <n v="0"/>
    <n v="0"/>
    <m/>
    <n v="1"/>
    <n v="1"/>
    <n v="0"/>
    <n v="1"/>
    <n v="0"/>
    <n v="0"/>
    <n v="0"/>
    <m/>
    <s v="PDCCH skipping"/>
    <x v="3"/>
    <s v="22.33%"/>
    <n v="0.2233"/>
    <n v="0.2233"/>
    <s v="160,20,8"/>
    <s v="next cycle"/>
    <m/>
    <x v="1"/>
    <x v="1"/>
    <x v="3"/>
    <m/>
    <m/>
    <m/>
    <m/>
    <s v="1101000"/>
    <s v="1101000"/>
    <s v="R1-2008267"/>
  </r>
  <r>
    <x v="5"/>
    <m/>
    <n v="1"/>
    <n v="1"/>
    <n v="0"/>
    <n v="1"/>
    <n v="0"/>
    <n v="0"/>
    <n v="0"/>
    <m/>
    <n v="1"/>
    <n v="1"/>
    <n v="0"/>
    <n v="1"/>
    <n v="0"/>
    <n v="0"/>
    <n v="0"/>
    <m/>
    <s v="PDCCH skipping"/>
    <x v="3"/>
    <s v="41.19%"/>
    <n v="0.41189999999999999"/>
    <n v="0.41189999999999999"/>
    <s v="160,20,8"/>
    <s v="next cycle"/>
    <m/>
    <x v="2"/>
    <x v="1"/>
    <x v="3"/>
    <s v="4CC"/>
    <m/>
    <m/>
    <m/>
    <s v="1101000"/>
    <s v="1101000"/>
    <s v="R1-2008267"/>
  </r>
  <r>
    <x v="5"/>
    <m/>
    <n v="1"/>
    <n v="1"/>
    <n v="0"/>
    <n v="1"/>
    <n v="0"/>
    <n v="0"/>
    <n v="0"/>
    <m/>
    <n v="1"/>
    <n v="1"/>
    <n v="0"/>
    <n v="1"/>
    <n v="0"/>
    <n v="0"/>
    <n v="0"/>
    <m/>
    <s v="PDCCH skipping"/>
    <x v="3"/>
    <s v="17.58%"/>
    <n v="0.17580000000000001"/>
    <n v="0.17580000000000001"/>
    <s v="160,20,8"/>
    <s v="next cycle"/>
    <m/>
    <x v="1"/>
    <x v="1"/>
    <x v="3"/>
    <s v="PDCCH skipping is after 8 slot of the PDCCH skipping indication. UE re-start PDCCH monitoring right after new data arrival."/>
    <m/>
    <m/>
    <m/>
    <s v="1101000"/>
    <s v="1101000"/>
    <s v="R1-2008267"/>
  </r>
  <r>
    <x v="5"/>
    <m/>
    <n v="1"/>
    <n v="1"/>
    <n v="0"/>
    <n v="1"/>
    <n v="0"/>
    <n v="0"/>
    <n v="0"/>
    <m/>
    <n v="1"/>
    <n v="1"/>
    <n v="0"/>
    <n v="1"/>
    <n v="0"/>
    <n v="0"/>
    <n v="0"/>
    <m/>
    <s v="PDCCH skipping"/>
    <x v="3"/>
    <s v="31.94%"/>
    <n v="0.31940000000000002"/>
    <n v="0.31940000000000002"/>
    <s v="160,20,8"/>
    <s v="next cycle"/>
    <m/>
    <x v="2"/>
    <x v="1"/>
    <x v="3"/>
    <s v="4CC, PDCCH skipping is after 8 slot of the PDCCH skipping indication. UE re-start PDCCH monitoring right after new data arrival."/>
    <m/>
    <m/>
    <m/>
    <s v="1101000"/>
    <s v="1101000"/>
    <s v="R1-2008267"/>
  </r>
  <r>
    <x v="5"/>
    <m/>
    <n v="1"/>
    <n v="1"/>
    <n v="0"/>
    <n v="1"/>
    <n v="0"/>
    <n v="0"/>
    <n v="0"/>
    <m/>
    <n v="1"/>
    <n v="1"/>
    <n v="0"/>
    <n v="1"/>
    <n v="0"/>
    <n v="0"/>
    <n v="0"/>
    <m/>
    <s v="SS switch"/>
    <x v="4"/>
    <s v="1.68%"/>
    <n v="1.6799999999999999E-2"/>
    <n v="1.6799999999999999E-2"/>
    <s v="160,20,8"/>
    <m/>
    <n v="2"/>
    <x v="1"/>
    <x v="1"/>
    <x v="3"/>
    <m/>
    <m/>
    <m/>
    <m/>
    <s v="1101000"/>
    <s v="1101000"/>
    <s v="R1-2008267"/>
  </r>
  <r>
    <x v="5"/>
    <m/>
    <n v="1"/>
    <n v="1"/>
    <n v="0"/>
    <n v="1"/>
    <n v="0"/>
    <n v="0"/>
    <n v="0"/>
    <m/>
    <n v="1"/>
    <n v="1"/>
    <n v="0"/>
    <n v="1"/>
    <n v="0"/>
    <n v="0"/>
    <n v="0"/>
    <m/>
    <s v="SS switch"/>
    <x v="4"/>
    <s v="3.27%"/>
    <n v="3.27E-2"/>
    <n v="3.27E-2"/>
    <s v="160,20,8"/>
    <m/>
    <n v="2"/>
    <x v="2"/>
    <x v="1"/>
    <x v="3"/>
    <m/>
    <m/>
    <m/>
    <m/>
    <s v="1101000"/>
    <s v="1101000"/>
    <s v="R1-2008267"/>
  </r>
  <r>
    <x v="5"/>
    <m/>
    <n v="1"/>
    <n v="1"/>
    <n v="0"/>
    <n v="1"/>
    <n v="0"/>
    <n v="0"/>
    <n v="0"/>
    <m/>
    <n v="1"/>
    <n v="1"/>
    <n v="0"/>
    <n v="1"/>
    <n v="0"/>
    <n v="0"/>
    <n v="0"/>
    <m/>
    <s v="SS switch"/>
    <x v="4"/>
    <s v="2.45%"/>
    <n v="2.4500000000000001E-2"/>
    <n v="2.4500000000000001E-2"/>
    <s v="160,20,8"/>
    <m/>
    <n v="4"/>
    <x v="1"/>
    <x v="1"/>
    <x v="3"/>
    <m/>
    <m/>
    <m/>
    <m/>
    <s v="1101000"/>
    <s v="1101000"/>
    <s v="R1-2008267"/>
  </r>
  <r>
    <x v="5"/>
    <m/>
    <n v="1"/>
    <n v="1"/>
    <n v="0"/>
    <n v="1"/>
    <n v="0"/>
    <n v="0"/>
    <n v="0"/>
    <m/>
    <n v="1"/>
    <n v="1"/>
    <n v="0"/>
    <n v="1"/>
    <n v="0"/>
    <n v="0"/>
    <n v="0"/>
    <m/>
    <s v="SS switch"/>
    <x v="4"/>
    <s v="4.78%"/>
    <n v="4.7800000000000002E-2"/>
    <n v="4.7800000000000002E-2"/>
    <s v="160,20,8"/>
    <m/>
    <n v="4"/>
    <x v="2"/>
    <x v="1"/>
    <x v="3"/>
    <m/>
    <m/>
    <m/>
    <m/>
    <s v="1101000"/>
    <s v="1101000"/>
    <s v="R1-2008267"/>
  </r>
  <r>
    <x v="5"/>
    <m/>
    <n v="1"/>
    <n v="1"/>
    <n v="0"/>
    <n v="1"/>
    <n v="0"/>
    <n v="0"/>
    <n v="0"/>
    <m/>
    <n v="1"/>
    <n v="1"/>
    <n v="0"/>
    <n v="1"/>
    <n v="0"/>
    <n v="0"/>
    <n v="0"/>
    <m/>
    <s v="PDCCH skipping"/>
    <x v="3"/>
    <s v="16.37%"/>
    <n v="0.16370000000000001"/>
    <n v="0.16370000000000001"/>
    <s v="160,20,8"/>
    <s v="next cycle"/>
    <m/>
    <x v="1"/>
    <x v="1"/>
    <x v="4"/>
    <m/>
    <m/>
    <m/>
    <m/>
    <s v="1101000"/>
    <s v="1101000"/>
    <s v="R1-2008267"/>
  </r>
  <r>
    <x v="5"/>
    <m/>
    <n v="1"/>
    <n v="1"/>
    <n v="0"/>
    <n v="1"/>
    <n v="0"/>
    <n v="0"/>
    <n v="0"/>
    <m/>
    <n v="1"/>
    <n v="1"/>
    <n v="0"/>
    <n v="1"/>
    <n v="0"/>
    <n v="0"/>
    <n v="0"/>
    <m/>
    <s v="PDCCH skipping"/>
    <x v="3"/>
    <s v="12.55%"/>
    <n v="0.1255"/>
    <n v="0.1255"/>
    <s v="160,20,8"/>
    <s v="next cycle"/>
    <m/>
    <x v="2"/>
    <x v="1"/>
    <x v="4"/>
    <s v="4CC"/>
    <m/>
    <m/>
    <m/>
    <s v="1101000"/>
    <s v="1101000"/>
    <s v="R1-2008267"/>
  </r>
  <r>
    <x v="5"/>
    <m/>
    <n v="1"/>
    <n v="1"/>
    <n v="0"/>
    <n v="1"/>
    <n v="0"/>
    <n v="0"/>
    <n v="0"/>
    <m/>
    <n v="1"/>
    <n v="1"/>
    <n v="0"/>
    <n v="1"/>
    <n v="0"/>
    <n v="0"/>
    <n v="0"/>
    <m/>
    <s v="PDCCH skipping"/>
    <x v="3"/>
    <s v="12.53%"/>
    <n v="0.12529999999999999"/>
    <n v="0.12529999999999999"/>
    <s v="160,20,8"/>
    <s v="next cycle"/>
    <m/>
    <x v="1"/>
    <x v="1"/>
    <x v="4"/>
    <s v="PDCCH skipping is after 8 slot of the PDCCH skipping indication. UE re-start PDCCH monitoring right after new data arrival."/>
    <m/>
    <m/>
    <m/>
    <s v="1101000"/>
    <s v="1101000"/>
    <s v="R1-2008267"/>
  </r>
  <r>
    <x v="5"/>
    <m/>
    <n v="1"/>
    <n v="1"/>
    <n v="0"/>
    <n v="1"/>
    <n v="0"/>
    <n v="0"/>
    <n v="0"/>
    <m/>
    <n v="1"/>
    <n v="1"/>
    <n v="0"/>
    <n v="1"/>
    <n v="0"/>
    <n v="0"/>
    <n v="0"/>
    <m/>
    <s v="PDCCH skipping"/>
    <x v="3"/>
    <s v="9.60%"/>
    <n v="9.6000000000000002E-2"/>
    <n v="9.6000000000000002E-2"/>
    <s v="160,20,8"/>
    <s v="next cycle"/>
    <m/>
    <x v="2"/>
    <x v="1"/>
    <x v="4"/>
    <s v="4CC, PDCCH skipping is after 8 slot of the PDCCH skipping indication. UE re-start PDCCH monitoring right after new data arrival."/>
    <m/>
    <m/>
    <m/>
    <s v="1101000"/>
    <s v="1101000"/>
    <s v="R1-2008267"/>
  </r>
  <r>
    <x v="5"/>
    <m/>
    <n v="1"/>
    <n v="1"/>
    <n v="0"/>
    <n v="1"/>
    <n v="0"/>
    <n v="0"/>
    <n v="0"/>
    <m/>
    <n v="1"/>
    <n v="1"/>
    <n v="0"/>
    <n v="1"/>
    <n v="0"/>
    <n v="0"/>
    <n v="0"/>
    <m/>
    <s v="SS switch"/>
    <x v="4"/>
    <s v="1.36%"/>
    <n v="1.3599999999999999E-2"/>
    <n v="1.3599999999999999E-2"/>
    <s v="160,20,8"/>
    <m/>
    <n v="2"/>
    <x v="1"/>
    <x v="1"/>
    <x v="4"/>
    <m/>
    <m/>
    <m/>
    <m/>
    <s v="1101000"/>
    <s v="1101000"/>
    <s v="R1-2008267"/>
  </r>
  <r>
    <x v="5"/>
    <m/>
    <n v="1"/>
    <n v="1"/>
    <n v="0"/>
    <n v="1"/>
    <n v="0"/>
    <n v="0"/>
    <n v="0"/>
    <m/>
    <n v="1"/>
    <n v="1"/>
    <n v="0"/>
    <n v="1"/>
    <n v="0"/>
    <n v="0"/>
    <n v="0"/>
    <m/>
    <s v="SS switch"/>
    <x v="4"/>
    <s v="1.04%"/>
    <n v="1.04E-2"/>
    <n v="1.04E-2"/>
    <s v="160,20,8"/>
    <m/>
    <n v="2"/>
    <x v="2"/>
    <x v="1"/>
    <x v="4"/>
    <m/>
    <m/>
    <m/>
    <m/>
    <s v="1101000"/>
    <s v="1101000"/>
    <s v="R1-2008267"/>
  </r>
  <r>
    <x v="5"/>
    <m/>
    <n v="1"/>
    <n v="1"/>
    <n v="0"/>
    <n v="1"/>
    <n v="0"/>
    <n v="0"/>
    <n v="0"/>
    <m/>
    <n v="1"/>
    <n v="1"/>
    <n v="0"/>
    <n v="1"/>
    <n v="0"/>
    <n v="0"/>
    <n v="0"/>
    <m/>
    <s v="SS switch"/>
    <x v="4"/>
    <s v="1.99%"/>
    <n v="1.9900000000000001E-2"/>
    <n v="1.9900000000000001E-2"/>
    <s v="160,20,8"/>
    <m/>
    <n v="4"/>
    <x v="1"/>
    <x v="1"/>
    <x v="4"/>
    <m/>
    <m/>
    <m/>
    <m/>
    <s v="1101000"/>
    <s v="1101000"/>
    <s v="R1-2008267"/>
  </r>
  <r>
    <x v="5"/>
    <m/>
    <n v="1"/>
    <n v="1"/>
    <n v="0"/>
    <n v="1"/>
    <n v="0"/>
    <n v="0"/>
    <n v="0"/>
    <m/>
    <n v="1"/>
    <n v="1"/>
    <n v="0"/>
    <n v="1"/>
    <n v="0"/>
    <n v="0"/>
    <n v="0"/>
    <m/>
    <s v="SS switch"/>
    <x v="4"/>
    <s v="1.52%"/>
    <n v="1.52E-2"/>
    <n v="1.52E-2"/>
    <s v="160,20,8"/>
    <m/>
    <n v="4"/>
    <x v="2"/>
    <x v="1"/>
    <x v="4"/>
    <m/>
    <m/>
    <m/>
    <m/>
    <s v="1101000"/>
    <s v="1101000"/>
    <s v="R1-2008267"/>
  </r>
  <r>
    <x v="5"/>
    <m/>
    <n v="1"/>
    <n v="1"/>
    <n v="0"/>
    <n v="0"/>
    <n v="0"/>
    <n v="0"/>
    <n v="0"/>
    <m/>
    <n v="1"/>
    <n v="1"/>
    <n v="0"/>
    <n v="0"/>
    <n v="0"/>
    <n v="0"/>
    <n v="0"/>
    <m/>
    <s v="PDCCH skipping"/>
    <x v="3"/>
    <s v="53.96%"/>
    <n v="0.53959999999999997"/>
    <n v="0.53959999999999997"/>
    <s v="160,100,8"/>
    <s v="next cycle"/>
    <m/>
    <x v="1"/>
    <x v="1"/>
    <x v="4"/>
    <m/>
    <m/>
    <m/>
    <m/>
    <s v="1100000"/>
    <s v="1100000"/>
    <s v="R1-2008267"/>
  </r>
  <r>
    <x v="5"/>
    <m/>
    <n v="1"/>
    <n v="1"/>
    <n v="0"/>
    <n v="0"/>
    <n v="0"/>
    <n v="0"/>
    <n v="0"/>
    <m/>
    <n v="1"/>
    <n v="1"/>
    <n v="0"/>
    <n v="0"/>
    <n v="0"/>
    <n v="0"/>
    <n v="0"/>
    <m/>
    <s v="PDCCH skipping"/>
    <x v="3"/>
    <s v="74.13%"/>
    <n v="0.74129999999999996"/>
    <n v="0.74129999999999996"/>
    <s v="160,100,8"/>
    <s v="next cycle"/>
    <m/>
    <x v="2"/>
    <x v="1"/>
    <x v="4"/>
    <s v="4CC"/>
    <m/>
    <m/>
    <m/>
    <s v="1100000"/>
    <s v="1100000"/>
    <s v="R1-2008267"/>
  </r>
  <r>
    <x v="5"/>
    <m/>
    <n v="1"/>
    <n v="1"/>
    <n v="0"/>
    <n v="0"/>
    <n v="0"/>
    <n v="0"/>
    <n v="0"/>
    <m/>
    <n v="1"/>
    <n v="1"/>
    <n v="0"/>
    <n v="0"/>
    <n v="0"/>
    <n v="0"/>
    <n v="0"/>
    <m/>
    <s v="PDCCH skipping"/>
    <x v="3"/>
    <s v="51.82%"/>
    <n v="0.51819999999999999"/>
    <n v="0.51819999999999999"/>
    <s v="160,100,8"/>
    <s v="next cycle"/>
    <m/>
    <x v="1"/>
    <x v="1"/>
    <x v="4"/>
    <s v="PDCCH skipping is after 8 slot of the PDCCH skipping indication. UE re-start PDCCH monitoring right after new data arrival."/>
    <m/>
    <m/>
    <m/>
    <s v="1100000"/>
    <s v="1100000"/>
    <s v="R1-2008267"/>
  </r>
  <r>
    <x v="5"/>
    <m/>
    <n v="1"/>
    <n v="1"/>
    <n v="0"/>
    <n v="0"/>
    <n v="0"/>
    <n v="0"/>
    <n v="0"/>
    <m/>
    <n v="1"/>
    <n v="1"/>
    <n v="0"/>
    <n v="0"/>
    <n v="0"/>
    <n v="0"/>
    <n v="0"/>
    <m/>
    <s v="PDCCH skipping"/>
    <x v="3"/>
    <s v="71.06%"/>
    <n v="0.71060000000000001"/>
    <n v="0.71060000000000001"/>
    <s v="160,100,8"/>
    <s v="next cycle"/>
    <m/>
    <x v="2"/>
    <x v="1"/>
    <x v="4"/>
    <s v="4CC, PDCCH skipping is after 8 slot of the PDCCH skipping indication. UE re-start PDCCH monitoring right after new data arrival."/>
    <m/>
    <m/>
    <m/>
    <s v="1100000"/>
    <s v="1100000"/>
    <s v="R1-2008267"/>
  </r>
  <r>
    <x v="5"/>
    <m/>
    <n v="1"/>
    <n v="1"/>
    <n v="0"/>
    <n v="0"/>
    <n v="0"/>
    <n v="0"/>
    <n v="0"/>
    <m/>
    <n v="1"/>
    <n v="1"/>
    <n v="0"/>
    <n v="0"/>
    <n v="0"/>
    <n v="0"/>
    <n v="0"/>
    <m/>
    <s v="SS switch"/>
    <x v="4"/>
    <s v="4.81%"/>
    <n v="4.8099999999999997E-2"/>
    <n v="4.8099999999999997E-2"/>
    <s v="160,100,8"/>
    <m/>
    <n v="2"/>
    <x v="1"/>
    <x v="1"/>
    <x v="4"/>
    <m/>
    <m/>
    <m/>
    <m/>
    <s v="1100000"/>
    <s v="1100000"/>
    <s v="R1-2008267"/>
  </r>
  <r>
    <x v="5"/>
    <m/>
    <n v="1"/>
    <n v="1"/>
    <n v="0"/>
    <n v="0"/>
    <n v="0"/>
    <n v="0"/>
    <n v="0"/>
    <m/>
    <n v="1"/>
    <n v="1"/>
    <n v="0"/>
    <n v="0"/>
    <n v="0"/>
    <n v="0"/>
    <n v="0"/>
    <m/>
    <s v="SS switch"/>
    <x v="4"/>
    <s v="6.63%"/>
    <n v="6.6299999999999998E-2"/>
    <n v="6.6299999999999998E-2"/>
    <s v="160,100,8"/>
    <m/>
    <n v="2"/>
    <x v="2"/>
    <x v="1"/>
    <x v="4"/>
    <m/>
    <m/>
    <m/>
    <m/>
    <s v="1100000"/>
    <s v="1100000"/>
    <s v="R1-2008267"/>
  </r>
  <r>
    <x v="5"/>
    <m/>
    <n v="1"/>
    <n v="1"/>
    <n v="0"/>
    <n v="0"/>
    <n v="0"/>
    <n v="0"/>
    <n v="0"/>
    <m/>
    <n v="1"/>
    <n v="1"/>
    <n v="0"/>
    <n v="0"/>
    <n v="0"/>
    <n v="0"/>
    <n v="0"/>
    <m/>
    <s v="SS switch"/>
    <x v="4"/>
    <s v="7.19%"/>
    <n v="7.1900000000000006E-2"/>
    <n v="7.1900000000000006E-2"/>
    <s v="160,100,8"/>
    <m/>
    <n v="4"/>
    <x v="1"/>
    <x v="1"/>
    <x v="4"/>
    <m/>
    <m/>
    <m/>
    <m/>
    <s v="1100000"/>
    <s v="1100000"/>
    <s v="R1-2008267"/>
  </r>
  <r>
    <x v="5"/>
    <m/>
    <n v="1"/>
    <n v="1"/>
    <n v="0"/>
    <n v="0"/>
    <n v="0"/>
    <n v="0"/>
    <n v="0"/>
    <m/>
    <n v="1"/>
    <n v="1"/>
    <n v="0"/>
    <n v="0"/>
    <n v="0"/>
    <n v="0"/>
    <n v="0"/>
    <m/>
    <s v="SS switch"/>
    <x v="4"/>
    <s v="9.92%"/>
    <n v="9.9199999999999997E-2"/>
    <n v="9.9199999999999997E-2"/>
    <s v="160,100,8"/>
    <m/>
    <n v="4"/>
    <x v="2"/>
    <x v="1"/>
    <x v="4"/>
    <m/>
    <m/>
    <m/>
    <m/>
    <s v="1100000"/>
    <s v="1100000"/>
    <s v="R1-2008267"/>
  </r>
  <r>
    <x v="6"/>
    <m/>
    <m/>
    <m/>
    <m/>
    <m/>
    <m/>
    <m/>
    <m/>
    <m/>
    <m/>
    <m/>
    <m/>
    <m/>
    <m/>
    <m/>
    <m/>
    <m/>
    <m/>
    <x v="0"/>
    <s v=""/>
    <m/>
    <m/>
    <s v=""/>
    <m/>
    <m/>
    <x v="0"/>
    <x v="0"/>
    <x v="0"/>
    <m/>
    <m/>
    <m/>
    <m/>
    <s v=""/>
    <s v=""/>
    <m/>
  </r>
  <r>
    <x v="6"/>
    <m/>
    <n v="1"/>
    <n v="0"/>
    <n v="0"/>
    <n v="0"/>
    <n v="1"/>
    <n v="0"/>
    <n v="0"/>
    <m/>
    <n v="1"/>
    <n v="0"/>
    <n v="0"/>
    <n v="0"/>
    <n v="0"/>
    <n v="0"/>
    <n v="0"/>
    <m/>
    <s v="R16 x-slot"/>
    <x v="6"/>
    <s v="25.52%"/>
    <n v="0.25519999999999998"/>
    <n v="0.25519999999999998"/>
    <s v="160,100,8"/>
    <m/>
    <m/>
    <x v="1"/>
    <x v="1"/>
    <x v="3"/>
    <s v="baseline delay = 44.81ms"/>
    <n v="45.315899999999999"/>
    <m/>
    <m/>
    <s v="1000100"/>
    <s v="1000000"/>
    <s v="R1-2008476"/>
  </r>
  <r>
    <x v="6"/>
    <m/>
    <n v="1"/>
    <n v="1"/>
    <n v="0"/>
    <n v="0"/>
    <n v="0"/>
    <n v="0"/>
    <n v="0"/>
    <m/>
    <n v="1"/>
    <n v="0"/>
    <n v="0"/>
    <n v="0"/>
    <n v="0"/>
    <n v="0"/>
    <n v="0"/>
    <m/>
    <s v="R16 WUS"/>
    <x v="7"/>
    <s v="5.22%"/>
    <n v="5.2200000000000003E-2"/>
    <n v="5.2200000000000003E-2"/>
    <s v="160,100,8"/>
    <m/>
    <m/>
    <x v="1"/>
    <x v="1"/>
    <x v="3"/>
    <m/>
    <n v="49.587000000000003"/>
    <m/>
    <m/>
    <s v="1100000"/>
    <s v="1000000"/>
    <s v="R1-2008476"/>
  </r>
  <r>
    <x v="6"/>
    <m/>
    <n v="1"/>
    <n v="1"/>
    <n v="0"/>
    <n v="0"/>
    <n v="1"/>
    <n v="0"/>
    <n v="0"/>
    <m/>
    <n v="1"/>
    <n v="0"/>
    <n v="0"/>
    <n v="0"/>
    <n v="0"/>
    <n v="0"/>
    <n v="0"/>
    <m/>
    <s v="R16 x-slot+WUS"/>
    <x v="8"/>
    <s v="28.82%"/>
    <n v="0.28820000000000001"/>
    <n v="0.28820000000000001"/>
    <s v="160,100,8"/>
    <m/>
    <m/>
    <x v="1"/>
    <x v="1"/>
    <x v="3"/>
    <m/>
    <n v="50.087000000000003"/>
    <m/>
    <m/>
    <s v="1100100"/>
    <s v="1000000"/>
    <s v="R1-2008476"/>
  </r>
  <r>
    <x v="6"/>
    <m/>
    <n v="1"/>
    <n v="1"/>
    <n v="0"/>
    <n v="0"/>
    <n v="1"/>
    <n v="0"/>
    <n v="0"/>
    <m/>
    <n v="1"/>
    <n v="1"/>
    <n v="0"/>
    <n v="0"/>
    <n v="1"/>
    <n v="0"/>
    <n v="0"/>
    <m/>
    <s v="PDCCH skipping"/>
    <x v="1"/>
    <s v="21.60%"/>
    <n v="0.216"/>
    <n v="0.216"/>
    <s v="160,100,8"/>
    <s v="10slot"/>
    <m/>
    <x v="1"/>
    <x v="1"/>
    <x v="3"/>
    <m/>
    <n v="51.785600000000002"/>
    <m/>
    <m/>
    <s v="1100100"/>
    <s v="1100100"/>
    <s v="R1-2008476"/>
  </r>
  <r>
    <x v="6"/>
    <m/>
    <n v="1"/>
    <n v="0"/>
    <n v="0"/>
    <n v="0"/>
    <n v="1"/>
    <n v="0"/>
    <n v="0"/>
    <m/>
    <n v="1"/>
    <n v="0"/>
    <n v="0"/>
    <n v="0"/>
    <n v="0"/>
    <n v="0"/>
    <n v="0"/>
    <m/>
    <s v="R16 x-slot"/>
    <x v="6"/>
    <s v="21.60%"/>
    <n v="0.216"/>
    <n v="0.216"/>
    <s v="160,40,8"/>
    <m/>
    <m/>
    <x v="1"/>
    <x v="1"/>
    <x v="3"/>
    <s v="baseline delay = 58.6562 ms"/>
    <n v="59.156199999999998"/>
    <m/>
    <m/>
    <s v="1000100"/>
    <s v="1000000"/>
    <s v="R1-2008476"/>
  </r>
  <r>
    <x v="6"/>
    <m/>
    <n v="1"/>
    <n v="1"/>
    <n v="0"/>
    <n v="0"/>
    <n v="0"/>
    <n v="0"/>
    <n v="0"/>
    <m/>
    <n v="1"/>
    <n v="0"/>
    <n v="0"/>
    <n v="0"/>
    <n v="0"/>
    <n v="0"/>
    <n v="0"/>
    <m/>
    <s v="R16 WUS"/>
    <x v="7"/>
    <s v="7.75%"/>
    <n v="7.7499999999999999E-2"/>
    <n v="7.7499999999999999E-2"/>
    <s v="160,40,8"/>
    <m/>
    <m/>
    <x v="1"/>
    <x v="1"/>
    <x v="3"/>
    <m/>
    <n v="64.010099999999994"/>
    <m/>
    <m/>
    <s v="1100000"/>
    <s v="1000000"/>
    <s v="R1-2008476"/>
  </r>
  <r>
    <x v="6"/>
    <m/>
    <n v="1"/>
    <n v="1"/>
    <n v="0"/>
    <n v="0"/>
    <n v="1"/>
    <n v="0"/>
    <n v="0"/>
    <m/>
    <n v="1"/>
    <n v="0"/>
    <n v="0"/>
    <n v="0"/>
    <n v="0"/>
    <n v="0"/>
    <n v="0"/>
    <m/>
    <s v="R16 x-slot+WUS"/>
    <x v="8"/>
    <s v="26.28%"/>
    <n v="0.26279999999999998"/>
    <n v="0.26279999999999998"/>
    <s v="160,40,8"/>
    <m/>
    <m/>
    <x v="1"/>
    <x v="1"/>
    <x v="3"/>
    <m/>
    <n v="64.510099999999994"/>
    <m/>
    <m/>
    <s v="1100100"/>
    <s v="1000000"/>
    <s v="R1-2008476"/>
  </r>
  <r>
    <x v="6"/>
    <m/>
    <n v="1"/>
    <n v="1"/>
    <n v="0"/>
    <n v="0"/>
    <n v="1"/>
    <n v="0"/>
    <n v="0"/>
    <m/>
    <n v="1"/>
    <n v="1"/>
    <n v="0"/>
    <n v="0"/>
    <n v="1"/>
    <n v="0"/>
    <n v="0"/>
    <m/>
    <s v="PDCCH skipping"/>
    <x v="1"/>
    <s v="16.68%"/>
    <n v="0.1668"/>
    <n v="0.1668"/>
    <s v="160,40,8"/>
    <s v="10slot"/>
    <m/>
    <x v="1"/>
    <x v="1"/>
    <x v="3"/>
    <m/>
    <n v="66.018299999999996"/>
    <m/>
    <m/>
    <s v="1100100"/>
    <s v="1100100"/>
    <s v="R1-2008476"/>
  </r>
  <r>
    <x v="6"/>
    <m/>
    <n v="1"/>
    <n v="0"/>
    <n v="0"/>
    <n v="1"/>
    <n v="1"/>
    <n v="0"/>
    <n v="0"/>
    <m/>
    <n v="1"/>
    <n v="0"/>
    <n v="0"/>
    <n v="1"/>
    <n v="0"/>
    <n v="0"/>
    <n v="0"/>
    <m/>
    <s v="R16 x-slot"/>
    <x v="6"/>
    <s v="17.00%"/>
    <n v="0.17"/>
    <n v="0.17"/>
    <s v="160,20,8"/>
    <m/>
    <m/>
    <x v="1"/>
    <x v="1"/>
    <x v="3"/>
    <s v="baseline delay = 83.0269 ms"/>
    <n v="83.526899999999998"/>
    <m/>
    <m/>
    <s v="1001100"/>
    <s v="1001000"/>
    <s v="R1-2008476"/>
  </r>
  <r>
    <x v="6"/>
    <m/>
    <n v="1"/>
    <n v="1"/>
    <n v="0"/>
    <n v="1"/>
    <n v="0"/>
    <n v="0"/>
    <n v="0"/>
    <m/>
    <n v="1"/>
    <n v="0"/>
    <n v="0"/>
    <n v="1"/>
    <n v="0"/>
    <n v="0"/>
    <n v="0"/>
    <m/>
    <s v="R16 WUS"/>
    <x v="7"/>
    <s v="9.41%"/>
    <n v="9.4100000000000003E-2"/>
    <n v="9.4100000000000003E-2"/>
    <s v="160,20,8"/>
    <m/>
    <m/>
    <x v="1"/>
    <x v="1"/>
    <x v="3"/>
    <m/>
    <n v="87.534099999999995"/>
    <m/>
    <m/>
    <s v="1101000"/>
    <s v="1001000"/>
    <s v="R1-2008476"/>
  </r>
  <r>
    <x v="6"/>
    <m/>
    <n v="1"/>
    <n v="1"/>
    <n v="0"/>
    <n v="1"/>
    <n v="1"/>
    <n v="0"/>
    <n v="0"/>
    <m/>
    <n v="1"/>
    <n v="0"/>
    <n v="0"/>
    <n v="1"/>
    <n v="0"/>
    <n v="0"/>
    <n v="0"/>
    <m/>
    <s v="R16 x-slot+WUS"/>
    <x v="8"/>
    <s v="23.58%"/>
    <n v="0.23580000000000001"/>
    <n v="0.23580000000000001"/>
    <s v="160,20,8"/>
    <m/>
    <m/>
    <x v="1"/>
    <x v="1"/>
    <x v="3"/>
    <m/>
    <n v="88.034099999999995"/>
    <m/>
    <m/>
    <s v="1101100"/>
    <s v="1001000"/>
    <s v="R1-2008476"/>
  </r>
  <r>
    <x v="6"/>
    <m/>
    <n v="1"/>
    <n v="1"/>
    <n v="0"/>
    <n v="1"/>
    <n v="1"/>
    <n v="0"/>
    <n v="0"/>
    <m/>
    <n v="1"/>
    <n v="1"/>
    <n v="0"/>
    <n v="1"/>
    <n v="1"/>
    <n v="0"/>
    <n v="0"/>
    <m/>
    <s v="PDCCH skipping"/>
    <x v="1"/>
    <s v="13.85%"/>
    <n v="0.13850000000000001"/>
    <n v="0.13850000000000001"/>
    <s v="160,20,8"/>
    <s v="10slot"/>
    <m/>
    <x v="1"/>
    <x v="1"/>
    <x v="3"/>
    <m/>
    <n v="90.363900000000001"/>
    <m/>
    <m/>
    <s v="1101100"/>
    <s v="1101100"/>
    <s v="R1-2008476"/>
  </r>
  <r>
    <x v="6"/>
    <m/>
    <n v="1"/>
    <n v="0"/>
    <n v="0"/>
    <n v="1"/>
    <n v="1"/>
    <n v="0"/>
    <n v="0"/>
    <m/>
    <n v="1"/>
    <n v="0"/>
    <n v="0"/>
    <n v="1"/>
    <n v="0"/>
    <n v="0"/>
    <n v="0"/>
    <m/>
    <s v="R16 x-slot"/>
    <x v="6"/>
    <s v="21.13%"/>
    <n v="0.21129999999999999"/>
    <n v="0.21129999999999999"/>
    <s v="20,10,5"/>
    <m/>
    <m/>
    <x v="1"/>
    <x v="1"/>
    <x v="1"/>
    <s v="FTP 3 traffic model: 15ms inter-arrival, 0.05Mbytes packet"/>
    <n v="4.4566999999999997"/>
    <m/>
    <m/>
    <s v="1001100"/>
    <s v="1001000"/>
    <s v="R1-2008476"/>
  </r>
  <r>
    <x v="6"/>
    <m/>
    <n v="1"/>
    <n v="1"/>
    <n v="0"/>
    <n v="1"/>
    <n v="0"/>
    <n v="0"/>
    <n v="0"/>
    <m/>
    <n v="1"/>
    <n v="0"/>
    <n v="0"/>
    <n v="1"/>
    <n v="0"/>
    <n v="0"/>
    <n v="0"/>
    <m/>
    <s v="R16 WUS"/>
    <x v="7"/>
    <s v="8.31%"/>
    <n v="8.3099999999999993E-2"/>
    <n v="8.3099999999999993E-2"/>
    <s v="20,10,5"/>
    <m/>
    <m/>
    <x v="1"/>
    <x v="1"/>
    <x v="1"/>
    <s v="FTP 3 traffic model: 15ms inter-arrival, 0.06Mbytes packet"/>
    <n v="6.2351000000000001"/>
    <m/>
    <m/>
    <s v="1101000"/>
    <s v="1001000"/>
    <s v="R1-2008476"/>
  </r>
  <r>
    <x v="6"/>
    <m/>
    <n v="1"/>
    <n v="1"/>
    <n v="0"/>
    <n v="1"/>
    <n v="1"/>
    <n v="0"/>
    <n v="0"/>
    <m/>
    <n v="1"/>
    <n v="0"/>
    <n v="0"/>
    <n v="1"/>
    <n v="0"/>
    <n v="0"/>
    <n v="0"/>
    <m/>
    <s v="R16 x-slot+WUS"/>
    <x v="8"/>
    <s v="25.31%"/>
    <n v="0.25309999999999999"/>
    <n v="0.25309999999999999"/>
    <s v="20,10,5"/>
    <m/>
    <m/>
    <x v="1"/>
    <x v="1"/>
    <x v="1"/>
    <s v="FTP 3 traffic model: 15ms inter-arrival, 0.07Mbytes packet"/>
    <n v="6.7351000000000001"/>
    <m/>
    <m/>
    <s v="1101100"/>
    <s v="1001000"/>
    <s v="R1-2008476"/>
  </r>
  <r>
    <x v="6"/>
    <m/>
    <n v="1"/>
    <n v="1"/>
    <n v="0"/>
    <n v="1"/>
    <n v="1"/>
    <n v="0"/>
    <n v="0"/>
    <m/>
    <n v="1"/>
    <n v="1"/>
    <n v="0"/>
    <n v="1"/>
    <n v="1"/>
    <n v="0"/>
    <n v="0"/>
    <m/>
    <s v="PDCCH skipping"/>
    <x v="1"/>
    <s v="13.79%"/>
    <n v="0.13789999999999999"/>
    <n v="0.13789999999999999"/>
    <s v="20,10,5"/>
    <s v="5slot"/>
    <m/>
    <x v="1"/>
    <x v="1"/>
    <x v="1"/>
    <s v="FTP 3 traffic model: 15ms inter-arrival, 0.08Mbytes packet"/>
    <n v="7.6970000000000001"/>
    <m/>
    <m/>
    <s v="1101100"/>
    <s v="1101100"/>
    <s v="R1-2008476"/>
  </r>
  <r>
    <x v="7"/>
    <m/>
    <m/>
    <m/>
    <m/>
    <m/>
    <m/>
    <m/>
    <m/>
    <m/>
    <m/>
    <m/>
    <m/>
    <m/>
    <m/>
    <m/>
    <m/>
    <m/>
    <m/>
    <x v="0"/>
    <s v=""/>
    <m/>
    <m/>
    <s v=""/>
    <m/>
    <m/>
    <x v="0"/>
    <x v="0"/>
    <x v="0"/>
    <m/>
    <m/>
    <m/>
    <m/>
    <s v=""/>
    <s v=""/>
    <m/>
  </r>
  <r>
    <x v="7"/>
    <m/>
    <n v="1"/>
    <n v="0"/>
    <n v="0"/>
    <n v="0"/>
    <n v="0"/>
    <n v="0"/>
    <n v="0"/>
    <m/>
    <n v="1"/>
    <n v="0"/>
    <n v="0"/>
    <n v="0"/>
    <n v="0"/>
    <n v="0"/>
    <n v="0"/>
    <m/>
    <s v="SS switch"/>
    <x v="4"/>
    <s v="28.00%"/>
    <n v="0.28000000000000003"/>
    <n v="0.28000000000000003"/>
    <s v="160,100,8"/>
    <m/>
    <n v="8"/>
    <x v="1"/>
    <x v="1"/>
    <x v="3"/>
    <m/>
    <m/>
    <m/>
    <m/>
    <s v="1000000"/>
    <s v="1000000"/>
    <s v="R1-2008691"/>
  </r>
  <r>
    <x v="7"/>
    <m/>
    <n v="1"/>
    <n v="0"/>
    <n v="0"/>
    <n v="0"/>
    <n v="0"/>
    <n v="0"/>
    <n v="0"/>
    <m/>
    <n v="1"/>
    <n v="0"/>
    <n v="0"/>
    <n v="0"/>
    <n v="0"/>
    <n v="0"/>
    <n v="0"/>
    <m/>
    <s v="SS switch"/>
    <x v="4"/>
    <s v="43.00%"/>
    <n v="0.43"/>
    <n v="0.43"/>
    <s v="160,100,8"/>
    <m/>
    <n v="32"/>
    <x v="1"/>
    <x v="1"/>
    <x v="3"/>
    <m/>
    <m/>
    <m/>
    <m/>
    <s v="1000000"/>
    <s v="1000000"/>
    <s v="R1-2008691"/>
  </r>
  <r>
    <x v="8"/>
    <m/>
    <m/>
    <m/>
    <m/>
    <m/>
    <m/>
    <m/>
    <m/>
    <m/>
    <m/>
    <m/>
    <m/>
    <m/>
    <m/>
    <m/>
    <m/>
    <m/>
    <m/>
    <x v="0"/>
    <s v=""/>
    <m/>
    <m/>
    <s v=""/>
    <m/>
    <m/>
    <x v="0"/>
    <x v="0"/>
    <x v="0"/>
    <m/>
    <m/>
    <m/>
    <m/>
    <s v=""/>
    <s v=""/>
    <m/>
  </r>
  <r>
    <x v="8"/>
    <m/>
    <n v="1"/>
    <n v="1"/>
    <n v="0"/>
    <n v="1"/>
    <n v="0"/>
    <n v="1"/>
    <n v="0"/>
    <m/>
    <n v="1"/>
    <n v="1"/>
    <n v="0"/>
    <n v="1"/>
    <n v="0"/>
    <n v="0"/>
    <n v="0"/>
    <m/>
    <s v="MAC CE"/>
    <x v="2"/>
    <s v="29.70%"/>
    <n v="0.29699999999999999"/>
    <n v="0.29699999999999999"/>
    <s v="160,20,8"/>
    <m/>
    <m/>
    <x v="1"/>
    <x v="1"/>
    <x v="3"/>
    <s v="MAC CE: 5slot+4slot; CSI meas every DRX, RRM every DRX, UL CG"/>
    <m/>
    <m/>
    <m/>
    <s v="1101010"/>
    <s v="1101000"/>
    <s v="R1-2008935"/>
  </r>
  <r>
    <x v="8"/>
    <m/>
    <n v="1"/>
    <n v="1"/>
    <n v="0"/>
    <n v="1"/>
    <n v="1"/>
    <n v="0"/>
    <n v="0"/>
    <m/>
    <n v="1"/>
    <n v="1"/>
    <n v="0"/>
    <n v="1"/>
    <n v="0"/>
    <n v="0"/>
    <n v="0"/>
    <m/>
    <s v="R16 x-slot+WUS"/>
    <x v="8"/>
    <s v="11.10%"/>
    <n v="0.111"/>
    <n v="0.111"/>
    <s v="160,20,8"/>
    <m/>
    <m/>
    <x v="1"/>
    <x v="1"/>
    <x v="3"/>
    <s v="cross-slot scheduling, CSI meas every DRX, RRM every DRX, UL CG"/>
    <m/>
    <m/>
    <m/>
    <s v="1101100"/>
    <s v="1101000"/>
    <s v="R1-2008935"/>
  </r>
  <r>
    <x v="8"/>
    <m/>
    <n v="1"/>
    <n v="1"/>
    <n v="0"/>
    <n v="1"/>
    <n v="0"/>
    <n v="0"/>
    <n v="0"/>
    <m/>
    <n v="1"/>
    <n v="1"/>
    <n v="0"/>
    <n v="1"/>
    <n v="0"/>
    <n v="0"/>
    <n v="0"/>
    <m/>
    <s v="PDCCH skipping"/>
    <x v="1"/>
    <s v="15.00%"/>
    <n v="0.15"/>
    <n v="0.15"/>
    <s v="160,20,8"/>
    <s v="5slot"/>
    <m/>
    <x v="1"/>
    <x v="1"/>
    <x v="3"/>
    <s v="2 slot delay,CSI meas every DRX, RRM every DRX, UL CG"/>
    <m/>
    <m/>
    <m/>
    <s v="1101000"/>
    <s v="1101000"/>
    <s v="R1-2008935"/>
  </r>
  <r>
    <x v="8"/>
    <m/>
    <n v="1"/>
    <n v="1"/>
    <n v="0"/>
    <n v="1"/>
    <n v="0"/>
    <n v="0"/>
    <n v="0"/>
    <m/>
    <n v="1"/>
    <n v="1"/>
    <n v="0"/>
    <n v="1"/>
    <n v="0"/>
    <n v="0"/>
    <n v="0"/>
    <m/>
    <s v="SS switch"/>
    <x v="4"/>
    <s v="14.30%"/>
    <n v="0.14299999999999999"/>
    <n v="0.14299999999999999"/>
    <s v="160,20,8"/>
    <m/>
    <n v="5"/>
    <x v="1"/>
    <x v="1"/>
    <x v="3"/>
    <s v="2 slot delay,CSI meas every DRX, RRM every DRX, UL CG"/>
    <m/>
    <m/>
    <m/>
    <s v="1101000"/>
    <s v="1101000"/>
    <s v="R1-2008935"/>
  </r>
  <r>
    <x v="8"/>
    <m/>
    <n v="1"/>
    <n v="0"/>
    <n v="0"/>
    <n v="1"/>
    <n v="0"/>
    <n v="1"/>
    <n v="0"/>
    <m/>
    <n v="1"/>
    <n v="0"/>
    <n v="0"/>
    <n v="1"/>
    <n v="0"/>
    <n v="0"/>
    <n v="0"/>
    <m/>
    <s v="MAC CE"/>
    <x v="2"/>
    <s v="3.89%"/>
    <n v="3.8899999999999997E-2"/>
    <n v="3.8899999999999997E-2"/>
    <s v="40,10,8"/>
    <m/>
    <m/>
    <x v="1"/>
    <x v="1"/>
    <x v="2"/>
    <s v="MAC CE: 5slot+4slot; CSI meas every DRX, RRM every DRX, UL CG"/>
    <m/>
    <m/>
    <m/>
    <s v="1001010"/>
    <s v="1001000"/>
    <s v="R1-2008935"/>
  </r>
  <r>
    <x v="8"/>
    <m/>
    <n v="1"/>
    <n v="0"/>
    <n v="0"/>
    <n v="1"/>
    <n v="1"/>
    <n v="0"/>
    <n v="0"/>
    <m/>
    <n v="1"/>
    <n v="0"/>
    <n v="0"/>
    <n v="1"/>
    <n v="0"/>
    <n v="0"/>
    <n v="0"/>
    <m/>
    <s v="R16 x-slot"/>
    <x v="6"/>
    <s v="10.46%"/>
    <n v="0.1046"/>
    <n v="0.1046"/>
    <s v="40,10,8"/>
    <m/>
    <m/>
    <x v="1"/>
    <x v="1"/>
    <x v="2"/>
    <s v="cross-slot scheduling, CSI meas every DRX, RRM every DRX, UL CG"/>
    <m/>
    <m/>
    <m/>
    <s v="1001100"/>
    <s v="1001000"/>
    <s v="R1-2008935"/>
  </r>
  <r>
    <x v="8"/>
    <m/>
    <n v="1"/>
    <n v="0"/>
    <n v="0"/>
    <n v="1"/>
    <n v="0"/>
    <n v="0"/>
    <n v="0"/>
    <m/>
    <n v="1"/>
    <n v="0"/>
    <n v="0"/>
    <n v="1"/>
    <n v="0"/>
    <n v="0"/>
    <n v="0"/>
    <m/>
    <s v="PDCCH skipping"/>
    <x v="1"/>
    <s v="9.55%"/>
    <n v="9.5500000000000002E-2"/>
    <n v="9.5500000000000002E-2"/>
    <s v="40,10,8"/>
    <s v="5slot"/>
    <m/>
    <x v="1"/>
    <x v="1"/>
    <x v="2"/>
    <s v="2 slot delay,CSI meas every DRX, RRM every DRX, UL CG"/>
    <m/>
    <m/>
    <m/>
    <s v="1001000"/>
    <s v="1001000"/>
    <s v="R1-2008935"/>
  </r>
  <r>
    <x v="8"/>
    <m/>
    <n v="1"/>
    <n v="0"/>
    <n v="0"/>
    <n v="1"/>
    <n v="0"/>
    <n v="0"/>
    <n v="0"/>
    <m/>
    <n v="1"/>
    <n v="0"/>
    <n v="0"/>
    <n v="1"/>
    <n v="0"/>
    <n v="0"/>
    <n v="0"/>
    <m/>
    <s v="SS switch"/>
    <x v="4"/>
    <s v="8.22%"/>
    <n v="8.2199999999999995E-2"/>
    <n v="8.2199999999999995E-2"/>
    <s v="40,10,8"/>
    <m/>
    <n v="5"/>
    <x v="1"/>
    <x v="1"/>
    <x v="2"/>
    <s v="2 slot delay,CSI meas every DRX, RRM every DRX, UL CG"/>
    <m/>
    <m/>
    <m/>
    <s v="1001000"/>
    <s v="1001000"/>
    <s v="R1-2008935"/>
  </r>
  <r>
    <x v="8"/>
    <m/>
    <n v="1"/>
    <n v="0"/>
    <n v="0"/>
    <n v="1"/>
    <n v="0"/>
    <n v="1"/>
    <n v="0"/>
    <m/>
    <n v="1"/>
    <n v="0"/>
    <n v="0"/>
    <n v="1"/>
    <n v="0"/>
    <n v="0"/>
    <n v="0"/>
    <m/>
    <s v="MAC CE"/>
    <x v="2"/>
    <s v="1.82%"/>
    <n v="1.8200000000000001E-2"/>
    <n v="1.8200000000000001E-2"/>
    <s v="20,10,8"/>
    <m/>
    <m/>
    <x v="1"/>
    <x v="1"/>
    <x v="1"/>
    <s v="MAC CE: 5slot+4slot; CSI meas every DRX, RRM every DRX, UL CG"/>
    <m/>
    <m/>
    <m/>
    <s v="1001010"/>
    <s v="1001000"/>
    <s v="R1-2008935"/>
  </r>
  <r>
    <x v="8"/>
    <m/>
    <n v="1"/>
    <n v="0"/>
    <n v="0"/>
    <n v="1"/>
    <n v="1"/>
    <n v="0"/>
    <n v="0"/>
    <m/>
    <n v="1"/>
    <n v="0"/>
    <n v="0"/>
    <n v="1"/>
    <n v="0"/>
    <n v="0"/>
    <n v="0"/>
    <m/>
    <s v="R16 x-slot"/>
    <x v="6"/>
    <s v="9.17%"/>
    <n v="9.1700000000000004E-2"/>
    <n v="9.1700000000000004E-2"/>
    <s v="20,10,8"/>
    <m/>
    <m/>
    <x v="1"/>
    <x v="1"/>
    <x v="1"/>
    <s v="cross-slot scheduling, CSI meas every DRX, RRM every DRX, UL CG"/>
    <m/>
    <m/>
    <m/>
    <s v="1001100"/>
    <s v="1001000"/>
    <s v="R1-2008935"/>
  </r>
  <r>
    <x v="8"/>
    <m/>
    <n v="1"/>
    <n v="0"/>
    <n v="0"/>
    <n v="1"/>
    <n v="0"/>
    <n v="0"/>
    <n v="0"/>
    <m/>
    <n v="1"/>
    <n v="0"/>
    <n v="0"/>
    <n v="1"/>
    <n v="0"/>
    <n v="0"/>
    <n v="0"/>
    <m/>
    <s v="PDCCH skipping"/>
    <x v="1"/>
    <s v="7.84%"/>
    <n v="7.8399999999999997E-2"/>
    <n v="7.8399999999999997E-2"/>
    <s v="20,10,8"/>
    <s v="5slot"/>
    <m/>
    <x v="1"/>
    <x v="1"/>
    <x v="1"/>
    <s v="2 slot delay,CSI meas every DRX, RRM every DRX, UL CG"/>
    <m/>
    <m/>
    <m/>
    <s v="1001000"/>
    <s v="1001000"/>
    <s v="R1-2008935"/>
  </r>
  <r>
    <x v="8"/>
    <m/>
    <n v="1"/>
    <n v="0"/>
    <n v="0"/>
    <n v="1"/>
    <n v="0"/>
    <n v="0"/>
    <n v="0"/>
    <m/>
    <n v="1"/>
    <n v="0"/>
    <n v="0"/>
    <n v="1"/>
    <n v="0"/>
    <n v="0"/>
    <n v="0"/>
    <m/>
    <s v="SS switch"/>
    <x v="4"/>
    <s v="6.57%"/>
    <n v="6.5699999999999995E-2"/>
    <n v="6.5699999999999995E-2"/>
    <s v="20,10,8"/>
    <m/>
    <n v="5"/>
    <x v="1"/>
    <x v="1"/>
    <x v="1"/>
    <s v="2 slot delay,CSI meas every DRX, RRM every DRX, UL CG"/>
    <m/>
    <m/>
    <m/>
    <s v="1001000"/>
    <s v="1001000"/>
    <s v="R1-2008935"/>
  </r>
  <r>
    <x v="9"/>
    <m/>
    <m/>
    <m/>
    <m/>
    <m/>
    <m/>
    <m/>
    <m/>
    <m/>
    <m/>
    <m/>
    <m/>
    <m/>
    <m/>
    <m/>
    <m/>
    <m/>
    <m/>
    <x v="0"/>
    <s v=""/>
    <m/>
    <m/>
    <s v=""/>
    <m/>
    <m/>
    <x v="0"/>
    <x v="0"/>
    <x v="0"/>
    <m/>
    <m/>
    <m/>
    <m/>
    <s v=""/>
    <s v=""/>
    <m/>
  </r>
  <r>
    <x v="9"/>
    <m/>
    <n v="1"/>
    <n v="1"/>
    <n v="0"/>
    <n v="1"/>
    <n v="1"/>
    <n v="0"/>
    <n v="1"/>
    <m/>
    <n v="1"/>
    <n v="1"/>
    <n v="0"/>
    <n v="1"/>
    <n v="1"/>
    <n v="0"/>
    <n v="1"/>
    <m/>
    <s v="PDCCH skipping"/>
    <x v="1"/>
    <s v="27.18%"/>
    <n v="0.27179999999999999"/>
    <n v="0.27179999999999999"/>
    <s v="40,10,8"/>
    <s v="1slot"/>
    <m/>
    <x v="1"/>
    <x v="2"/>
    <x v="2"/>
    <s v="FR2,1CC"/>
    <m/>
    <m/>
    <m/>
    <s v="1101101"/>
    <s v="1101101"/>
    <s v="R1-2008966"/>
  </r>
  <r>
    <x v="9"/>
    <m/>
    <n v="1"/>
    <n v="1"/>
    <n v="0"/>
    <n v="1"/>
    <n v="1"/>
    <n v="0"/>
    <n v="1"/>
    <m/>
    <n v="1"/>
    <n v="1"/>
    <n v="0"/>
    <n v="1"/>
    <n v="1"/>
    <n v="0"/>
    <n v="1"/>
    <m/>
    <s v="PDCCH skipping"/>
    <x v="1"/>
    <s v="36.08%"/>
    <n v="0.36080000000000001"/>
    <n v="0.36080000000000001"/>
    <s v="40,10,8"/>
    <s v="7slot"/>
    <m/>
    <x v="1"/>
    <x v="2"/>
    <x v="2"/>
    <s v="FR2,1CC"/>
    <m/>
    <m/>
    <m/>
    <s v="1101101"/>
    <s v="1101101"/>
    <s v="R1-2008966"/>
  </r>
  <r>
    <x v="9"/>
    <m/>
    <n v="1"/>
    <n v="1"/>
    <n v="0"/>
    <n v="1"/>
    <n v="1"/>
    <n v="0"/>
    <n v="1"/>
    <m/>
    <n v="1"/>
    <n v="1"/>
    <n v="0"/>
    <n v="1"/>
    <n v="1"/>
    <n v="0"/>
    <n v="1"/>
    <m/>
    <s v="SS switch"/>
    <x v="4"/>
    <s v="35.73%"/>
    <n v="0.35730000000000001"/>
    <n v="0.35730000000000001"/>
    <s v="40,10,8"/>
    <m/>
    <n v="8"/>
    <x v="1"/>
    <x v="2"/>
    <x v="2"/>
    <s v="FR2,1CC"/>
    <m/>
    <m/>
    <m/>
    <s v="1101101"/>
    <s v="1101101"/>
    <s v="R1-2008966"/>
  </r>
  <r>
    <x v="9"/>
    <m/>
    <n v="1"/>
    <n v="1"/>
    <n v="0"/>
    <n v="1"/>
    <n v="1"/>
    <n v="0"/>
    <n v="1"/>
    <m/>
    <n v="1"/>
    <n v="1"/>
    <n v="0"/>
    <n v="1"/>
    <n v="1"/>
    <n v="0"/>
    <n v="1"/>
    <m/>
    <s v="PDCCH skipping"/>
    <x v="1"/>
    <s v="20.75%"/>
    <n v="0.20749999999999999"/>
    <n v="0.20749999999999999"/>
    <s v="160,20,8"/>
    <s v="1slot"/>
    <m/>
    <x v="2"/>
    <x v="2"/>
    <x v="3"/>
    <s v="FR2,4CC"/>
    <m/>
    <m/>
    <m/>
    <s v="1101101"/>
    <s v="1101101"/>
    <s v="R1-2008966"/>
  </r>
  <r>
    <x v="9"/>
    <m/>
    <n v="1"/>
    <n v="1"/>
    <n v="0"/>
    <n v="1"/>
    <n v="1"/>
    <n v="0"/>
    <n v="1"/>
    <m/>
    <n v="1"/>
    <n v="1"/>
    <n v="0"/>
    <n v="1"/>
    <n v="1"/>
    <n v="0"/>
    <n v="1"/>
    <m/>
    <s v="PDCCH skipping"/>
    <x v="1"/>
    <s v="26.88%"/>
    <n v="0.26879999999999998"/>
    <n v="0.26879999999999998"/>
    <s v="160,20,8"/>
    <s v="7slot"/>
    <m/>
    <x v="2"/>
    <x v="2"/>
    <x v="3"/>
    <s v="FR2,4CC"/>
    <m/>
    <m/>
    <m/>
    <s v="1101101"/>
    <s v="1101101"/>
    <s v="R1-2008966"/>
  </r>
  <r>
    <x v="9"/>
    <m/>
    <n v="1"/>
    <n v="1"/>
    <n v="0"/>
    <n v="1"/>
    <n v="1"/>
    <n v="0"/>
    <n v="1"/>
    <m/>
    <n v="1"/>
    <n v="1"/>
    <n v="0"/>
    <n v="1"/>
    <n v="1"/>
    <n v="0"/>
    <n v="1"/>
    <m/>
    <s v="SS switch"/>
    <x v="4"/>
    <s v="25.90%"/>
    <n v="0.25900000000000001"/>
    <n v="0.25900000000000001"/>
    <s v="160,20,8"/>
    <m/>
    <n v="8"/>
    <x v="2"/>
    <x v="2"/>
    <x v="3"/>
    <s v="FR2,4CC"/>
    <m/>
    <m/>
    <m/>
    <s v="1101101"/>
    <s v="1101101"/>
    <s v="R1-2008966"/>
  </r>
  <r>
    <x v="9"/>
    <m/>
    <n v="1"/>
    <n v="1"/>
    <n v="0"/>
    <n v="1"/>
    <n v="1"/>
    <n v="0"/>
    <n v="1"/>
    <m/>
    <n v="1"/>
    <n v="1"/>
    <n v="0"/>
    <n v="1"/>
    <n v="1"/>
    <n v="0"/>
    <n v="1"/>
    <m/>
    <s v="PDCCH skipping"/>
    <x v="1"/>
    <s v="34.79%"/>
    <n v="0.34789999999999999"/>
    <n v="0.34789999999999999"/>
    <s v="20,10,5"/>
    <s v="1slot"/>
    <m/>
    <x v="2"/>
    <x v="2"/>
    <x v="1"/>
    <s v="FR2,4CC"/>
    <m/>
    <m/>
    <m/>
    <s v="1101101"/>
    <s v="1101101"/>
    <s v="R1-2008966"/>
  </r>
  <r>
    <x v="9"/>
    <m/>
    <n v="1"/>
    <n v="1"/>
    <n v="0"/>
    <n v="1"/>
    <n v="1"/>
    <n v="0"/>
    <n v="1"/>
    <m/>
    <n v="1"/>
    <n v="1"/>
    <n v="0"/>
    <n v="1"/>
    <n v="1"/>
    <n v="0"/>
    <n v="1"/>
    <m/>
    <s v="PDCCH skipping"/>
    <x v="1"/>
    <s v="50.51%"/>
    <n v="0.50509999999999999"/>
    <n v="0.50509999999999999"/>
    <s v="20,10,5"/>
    <s v="7slot"/>
    <m/>
    <x v="2"/>
    <x v="2"/>
    <x v="1"/>
    <s v="FR2,4CC"/>
    <m/>
    <m/>
    <m/>
    <s v="1101101"/>
    <s v="1101101"/>
    <s v="R1-2008966"/>
  </r>
  <r>
    <x v="9"/>
    <m/>
    <n v="1"/>
    <n v="1"/>
    <n v="0"/>
    <n v="1"/>
    <n v="1"/>
    <n v="0"/>
    <n v="1"/>
    <m/>
    <n v="1"/>
    <n v="1"/>
    <n v="0"/>
    <n v="1"/>
    <n v="1"/>
    <n v="0"/>
    <n v="1"/>
    <m/>
    <s v="SS switch"/>
    <x v="4"/>
    <s v="49.66%"/>
    <n v="0.49659999999999999"/>
    <n v="0.49659999999999999"/>
    <s v="20,10,5"/>
    <m/>
    <n v="8"/>
    <x v="2"/>
    <x v="2"/>
    <x v="1"/>
    <s v="FR2,4CC"/>
    <m/>
    <m/>
    <m/>
    <s v="1101101"/>
    <s v="1101101"/>
    <s v="R1-2008966"/>
  </r>
  <r>
    <x v="9"/>
    <m/>
    <n v="1"/>
    <n v="1"/>
    <n v="0"/>
    <n v="1"/>
    <n v="1"/>
    <n v="0"/>
    <n v="1"/>
    <m/>
    <n v="1"/>
    <n v="1"/>
    <n v="0"/>
    <n v="1"/>
    <n v="1"/>
    <n v="0"/>
    <n v="1"/>
    <m/>
    <s v="reTX-aware adapt."/>
    <x v="4"/>
    <s v="40.19%"/>
    <n v="0.40189999999999998"/>
    <n v="0.40189999999999998"/>
    <s v="40,10,8"/>
    <m/>
    <n v="8"/>
    <x v="1"/>
    <x v="2"/>
    <x v="2"/>
    <s v="FR2,1CC"/>
    <m/>
    <m/>
    <m/>
    <s v="1101101"/>
    <s v="1101101"/>
    <s v="R1-2008966"/>
  </r>
  <r>
    <x v="9"/>
    <m/>
    <n v="1"/>
    <n v="1"/>
    <n v="0"/>
    <n v="1"/>
    <n v="1"/>
    <n v="0"/>
    <n v="1"/>
    <m/>
    <n v="1"/>
    <n v="1"/>
    <n v="0"/>
    <n v="1"/>
    <n v="1"/>
    <n v="0"/>
    <n v="1"/>
    <m/>
    <s v="reTX-aware adapt."/>
    <x v="4"/>
    <s v="34.28%"/>
    <n v="0.34279999999999999"/>
    <n v="0.34279999999999999"/>
    <s v="160,20,8"/>
    <m/>
    <n v="8"/>
    <x v="2"/>
    <x v="2"/>
    <x v="3"/>
    <s v="FR2,4CC"/>
    <m/>
    <m/>
    <m/>
    <s v="1101101"/>
    <s v="1101101"/>
    <s v="R1-2008966"/>
  </r>
  <r>
    <x v="9"/>
    <m/>
    <n v="1"/>
    <n v="1"/>
    <n v="0"/>
    <n v="1"/>
    <n v="1"/>
    <n v="0"/>
    <n v="1"/>
    <m/>
    <n v="1"/>
    <n v="1"/>
    <n v="0"/>
    <n v="1"/>
    <n v="1"/>
    <n v="0"/>
    <n v="1"/>
    <m/>
    <s v="reTX-aware adapt."/>
    <x v="4"/>
    <s v="60.75%"/>
    <n v="0.60750000000000004"/>
    <n v="0.60750000000000004"/>
    <s v="20,10,5"/>
    <m/>
    <n v="8"/>
    <x v="2"/>
    <x v="2"/>
    <x v="1"/>
    <s v="FR2,4CC"/>
    <m/>
    <m/>
    <m/>
    <s v="1101101"/>
    <s v="1101101"/>
    <s v="R1-2008966"/>
  </r>
  <r>
    <x v="10"/>
    <m/>
    <m/>
    <m/>
    <m/>
    <m/>
    <m/>
    <m/>
    <m/>
    <m/>
    <m/>
    <m/>
    <m/>
    <m/>
    <m/>
    <m/>
    <m/>
    <m/>
    <m/>
    <x v="0"/>
    <s v=""/>
    <m/>
    <m/>
    <s v=""/>
    <m/>
    <m/>
    <x v="0"/>
    <x v="0"/>
    <x v="0"/>
    <m/>
    <m/>
    <m/>
    <m/>
    <s v=""/>
    <s v=""/>
    <m/>
  </r>
  <r>
    <x v="10"/>
    <m/>
    <n v="1"/>
    <n v="1"/>
    <n v="0"/>
    <n v="1"/>
    <n v="1"/>
    <n v="0"/>
    <n v="0"/>
    <m/>
    <n v="1"/>
    <n v="1"/>
    <n v="0"/>
    <n v="1"/>
    <n v="1"/>
    <n v="0"/>
    <n v="0"/>
    <m/>
    <s v="PDCCH skipping"/>
    <x v="1"/>
    <s v="13.00% - 24.00%"/>
    <n v="0.13"/>
    <n v="0.24"/>
    <s v="160,20,8"/>
    <s v="8ms"/>
    <m/>
    <x v="1"/>
    <x v="1"/>
    <x v="3"/>
    <s v="cell edge UEs, 0-3% UPT loss, BWP switching OFF"/>
    <m/>
    <m/>
    <m/>
    <s v="1101100"/>
    <s v="1101100"/>
    <s v="R1-2008994"/>
  </r>
  <r>
    <x v="10"/>
    <m/>
    <n v="1"/>
    <n v="1"/>
    <n v="0"/>
    <n v="1"/>
    <n v="1"/>
    <n v="0"/>
    <n v="0"/>
    <m/>
    <n v="1"/>
    <n v="1"/>
    <n v="0"/>
    <n v="1"/>
    <n v="1"/>
    <n v="0"/>
    <n v="0"/>
    <m/>
    <s v="PDCCH skipping"/>
    <x v="1"/>
    <s v="29.00% - 41.00%"/>
    <n v="0.28999999999999998"/>
    <n v="0.41"/>
    <s v="160,20,8"/>
    <s v="8ms"/>
    <m/>
    <x v="1"/>
    <x v="1"/>
    <x v="3"/>
    <s v="cell center UEs, 0-4% UPT loss, BWP switching OFF"/>
    <m/>
    <m/>
    <m/>
    <s v="1101100"/>
    <s v="1101100"/>
    <s v="R1-2008994"/>
  </r>
  <r>
    <x v="10"/>
    <m/>
    <n v="1"/>
    <n v="1"/>
    <n v="0"/>
    <n v="1"/>
    <n v="1"/>
    <n v="0"/>
    <n v="1"/>
    <m/>
    <n v="1"/>
    <n v="1"/>
    <n v="0"/>
    <n v="1"/>
    <n v="1"/>
    <n v="0"/>
    <n v="1"/>
    <m/>
    <s v="PDCCH skipping"/>
    <x v="1"/>
    <s v="7.00% - 10.00%"/>
    <n v="7.0000000000000007E-2"/>
    <n v="0.1"/>
    <s v="160,20,8"/>
    <s v="8ms"/>
    <m/>
    <x v="1"/>
    <x v="1"/>
    <x v="3"/>
    <s v="cell edge UEs, 0-3% UPT loss, BWP switching ON"/>
    <m/>
    <m/>
    <m/>
    <s v="1101101"/>
    <s v="1101101"/>
    <s v="R1-2008994"/>
  </r>
  <r>
    <x v="10"/>
    <m/>
    <n v="1"/>
    <n v="1"/>
    <n v="0"/>
    <n v="1"/>
    <n v="1"/>
    <n v="0"/>
    <n v="1"/>
    <m/>
    <n v="1"/>
    <n v="1"/>
    <n v="0"/>
    <n v="1"/>
    <n v="1"/>
    <n v="0"/>
    <n v="1"/>
    <m/>
    <s v="PDCCH skipping"/>
    <x v="1"/>
    <s v="20.00% - 24.00%"/>
    <n v="0.2"/>
    <n v="0.24"/>
    <s v="160,20,8"/>
    <s v="8ms"/>
    <m/>
    <x v="1"/>
    <x v="1"/>
    <x v="3"/>
    <s v="cell center UEs, 0-3% UPT loss, BWP switching ON"/>
    <m/>
    <m/>
    <m/>
    <s v="1101101"/>
    <s v="1101101"/>
    <s v="R1-2008994"/>
  </r>
  <r>
    <x v="10"/>
    <m/>
    <n v="1"/>
    <n v="1"/>
    <n v="0"/>
    <n v="1"/>
    <n v="1"/>
    <n v="0"/>
    <n v="0"/>
    <m/>
    <n v="1"/>
    <n v="1"/>
    <n v="1"/>
    <n v="1"/>
    <n v="1"/>
    <n v="0"/>
    <n v="0"/>
    <m/>
    <s v="PDCCH skipping"/>
    <x v="1"/>
    <s v="9.00% - 11.00%"/>
    <n v="0.09"/>
    <n v="0.11"/>
    <s v="160,20,8"/>
    <s v="8ms"/>
    <m/>
    <x v="1"/>
    <x v="1"/>
    <x v="3"/>
    <s v="cell edge UEs, 0-12% UPT loss, BWP switching OFF, baseline include short DRX"/>
    <m/>
    <m/>
    <m/>
    <s v="1101100"/>
    <s v="1111100"/>
    <s v="R1-2008994"/>
  </r>
  <r>
    <x v="10"/>
    <m/>
    <n v="1"/>
    <n v="1"/>
    <n v="0"/>
    <n v="1"/>
    <n v="1"/>
    <n v="0"/>
    <n v="0"/>
    <m/>
    <n v="1"/>
    <n v="1"/>
    <n v="1"/>
    <n v="1"/>
    <n v="1"/>
    <n v="0"/>
    <n v="0"/>
    <m/>
    <s v="PDCCH skipping"/>
    <x v="1"/>
    <s v="22.00% - 25.00%"/>
    <n v="0.22"/>
    <n v="0.25"/>
    <s v="160,20,8"/>
    <s v="8ms"/>
    <m/>
    <x v="1"/>
    <x v="1"/>
    <x v="3"/>
    <s v="cell center UEs, 0-23% UPT loss, BWP switching OFF"/>
    <m/>
    <m/>
    <m/>
    <s v="1101100"/>
    <s v="1111100"/>
    <s v="R1-2008994"/>
  </r>
  <r>
    <x v="10"/>
    <m/>
    <n v="1"/>
    <n v="1"/>
    <n v="0"/>
    <n v="0"/>
    <n v="1"/>
    <n v="0"/>
    <n v="0"/>
    <m/>
    <n v="1"/>
    <n v="1"/>
    <n v="1"/>
    <n v="0"/>
    <n v="1"/>
    <n v="0"/>
    <n v="0"/>
    <m/>
    <s v="PDCCH skipping"/>
    <x v="1"/>
    <s v="0.00% - 11.00%"/>
    <n v="0"/>
    <n v="0.11"/>
    <s v="160,40,8"/>
    <s v="8ms"/>
    <m/>
    <x v="1"/>
    <x v="1"/>
    <x v="3"/>
    <s v="cell edge UEs, 0-15% UPT loss, BWP switching OFF, baseline include short DRX"/>
    <m/>
    <m/>
    <m/>
    <s v="1100100"/>
    <s v="1110100"/>
    <s v="R1-2008994"/>
  </r>
  <r>
    <x v="10"/>
    <m/>
    <n v="1"/>
    <n v="1"/>
    <n v="0"/>
    <n v="0"/>
    <n v="1"/>
    <n v="0"/>
    <n v="0"/>
    <m/>
    <n v="1"/>
    <n v="1"/>
    <n v="1"/>
    <n v="0"/>
    <n v="1"/>
    <n v="0"/>
    <n v="0"/>
    <m/>
    <s v="PDCCH skipping"/>
    <x v="1"/>
    <s v="8.00% - 17.00%"/>
    <n v="0.08"/>
    <n v="0.17"/>
    <s v="160,40,8"/>
    <s v="8ms"/>
    <m/>
    <x v="1"/>
    <x v="1"/>
    <x v="3"/>
    <s v="cell center UEs, 0-15% UPT loss, BWP switching OFF"/>
    <m/>
    <m/>
    <m/>
    <s v="1100100"/>
    <s v="1110100"/>
    <s v="R1-2008994"/>
  </r>
  <r>
    <x v="11"/>
    <m/>
    <m/>
    <m/>
    <m/>
    <m/>
    <m/>
    <m/>
    <m/>
    <m/>
    <m/>
    <m/>
    <m/>
    <m/>
    <m/>
    <m/>
    <m/>
    <m/>
    <m/>
    <x v="0"/>
    <s v=""/>
    <m/>
    <m/>
    <s v=""/>
    <m/>
    <m/>
    <x v="0"/>
    <x v="0"/>
    <x v="0"/>
    <m/>
    <m/>
    <m/>
    <m/>
    <s v=""/>
    <s v=""/>
    <m/>
  </r>
  <r>
    <x v="12"/>
    <m/>
    <n v="1"/>
    <n v="0"/>
    <n v="0"/>
    <n v="1"/>
    <n v="1"/>
    <n v="0"/>
    <n v="0"/>
    <m/>
    <n v="1"/>
    <n v="0"/>
    <n v="0"/>
    <n v="1"/>
    <n v="0"/>
    <n v="0"/>
    <n v="0"/>
    <m/>
    <s v="R16 x-slot"/>
    <x v="6"/>
    <s v="20.43%"/>
    <n v="0.20430000000000001"/>
    <n v="0.20430000000000001"/>
    <s v="160,20,8"/>
    <m/>
    <m/>
    <x v="1"/>
    <x v="1"/>
    <x v="3"/>
    <s v="baseline is DRX"/>
    <m/>
    <m/>
    <m/>
    <s v="1001100"/>
    <s v="1001000"/>
    <s v="R1-2009150"/>
  </r>
  <r>
    <x v="12"/>
    <m/>
    <n v="1"/>
    <n v="1"/>
    <n v="0"/>
    <n v="1"/>
    <n v="0"/>
    <n v="0"/>
    <n v="0"/>
    <m/>
    <n v="1"/>
    <n v="0"/>
    <n v="0"/>
    <n v="1"/>
    <n v="0"/>
    <n v="0"/>
    <n v="0"/>
    <m/>
    <s v="R16 WUS"/>
    <x v="7"/>
    <s v="8.20%"/>
    <n v="8.2000000000000003E-2"/>
    <n v="8.2000000000000003E-2"/>
    <s v="160,20,8"/>
    <m/>
    <m/>
    <x v="1"/>
    <x v="1"/>
    <x v="3"/>
    <s v="baseline is DRX"/>
    <m/>
    <m/>
    <m/>
    <s v="1101000"/>
    <s v="1001000"/>
    <s v="R1-2009150"/>
  </r>
  <r>
    <x v="12"/>
    <m/>
    <n v="1"/>
    <n v="1"/>
    <n v="0"/>
    <n v="1"/>
    <n v="1"/>
    <n v="0"/>
    <n v="0"/>
    <m/>
    <n v="1"/>
    <n v="0"/>
    <n v="0"/>
    <n v="1"/>
    <n v="0"/>
    <n v="0"/>
    <n v="0"/>
    <m/>
    <s v="R16 x-slot+WUS"/>
    <x v="8"/>
    <s v="24.24%"/>
    <n v="0.2424"/>
    <n v="0.2424"/>
    <s v="160,20,8"/>
    <m/>
    <m/>
    <x v="1"/>
    <x v="1"/>
    <x v="3"/>
    <s v="baseline is DRX"/>
    <m/>
    <m/>
    <m/>
    <s v="1101100"/>
    <s v="1001000"/>
    <s v="R1-2009150"/>
  </r>
  <r>
    <x v="12"/>
    <m/>
    <n v="1"/>
    <n v="1"/>
    <n v="0"/>
    <n v="1"/>
    <n v="1"/>
    <n v="0"/>
    <n v="0"/>
    <m/>
    <n v="1"/>
    <n v="1"/>
    <n v="0"/>
    <n v="1"/>
    <n v="1"/>
    <n v="0"/>
    <n v="0"/>
    <m/>
    <s v="PDCCH skipping"/>
    <x v="1"/>
    <s v="35.57%"/>
    <n v="0.35570000000000002"/>
    <n v="0.35570000000000002"/>
    <s v="160,20,8"/>
    <s v="4slot"/>
    <m/>
    <x v="1"/>
    <x v="1"/>
    <x v="3"/>
    <s v="baseline is DRX+Cross+WUS"/>
    <m/>
    <m/>
    <m/>
    <s v="1101100"/>
    <s v="1101100"/>
    <s v="R1-2009150"/>
  </r>
  <r>
    <x v="12"/>
    <m/>
    <n v="1"/>
    <n v="1"/>
    <n v="0"/>
    <n v="1"/>
    <n v="1"/>
    <n v="0"/>
    <n v="0"/>
    <m/>
    <n v="1"/>
    <n v="1"/>
    <n v="0"/>
    <n v="1"/>
    <n v="1"/>
    <n v="0"/>
    <n v="0"/>
    <m/>
    <s v="PDCCH skipping"/>
    <x v="1"/>
    <s v="39.66%"/>
    <n v="0.39660000000000001"/>
    <n v="0.39660000000000001"/>
    <s v="160,20,8"/>
    <s v="4slot"/>
    <m/>
    <x v="1"/>
    <x v="1"/>
    <x v="3"/>
    <s v="baseline is DRX+Cross+WUS"/>
    <m/>
    <m/>
    <m/>
    <s v="1101100"/>
    <s v="1101100"/>
    <s v="R1-2009150"/>
  </r>
  <r>
    <x v="12"/>
    <m/>
    <n v="1"/>
    <n v="1"/>
    <n v="0"/>
    <n v="1"/>
    <n v="1"/>
    <n v="0"/>
    <n v="0"/>
    <m/>
    <n v="1"/>
    <n v="1"/>
    <n v="0"/>
    <n v="1"/>
    <n v="1"/>
    <n v="0"/>
    <n v="0"/>
    <m/>
    <s v="SS switch"/>
    <x v="4"/>
    <s v="21.58%"/>
    <n v="0.21579999999999999"/>
    <n v="0.21579999999999999"/>
    <s v="160,20,8"/>
    <m/>
    <n v="2"/>
    <x v="1"/>
    <x v="1"/>
    <x v="3"/>
    <s v="baseline is DRX+Cross+WUS"/>
    <m/>
    <m/>
    <m/>
    <s v="1101100"/>
    <s v="1101100"/>
    <s v="R1-2009150"/>
  </r>
  <r>
    <x v="12"/>
    <m/>
    <n v="1"/>
    <n v="1"/>
    <n v="0"/>
    <n v="1"/>
    <n v="1"/>
    <n v="0"/>
    <n v="0"/>
    <m/>
    <n v="1"/>
    <n v="1"/>
    <n v="0"/>
    <n v="1"/>
    <n v="1"/>
    <n v="0"/>
    <n v="0"/>
    <m/>
    <s v="SS switch"/>
    <x v="4"/>
    <s v="35.57%"/>
    <n v="0.35570000000000002"/>
    <n v="0.35570000000000002"/>
    <s v="160,20,8"/>
    <m/>
    <n v="4"/>
    <x v="1"/>
    <x v="1"/>
    <x v="3"/>
    <s v="baseline is DRX+Cross+WUS"/>
    <m/>
    <m/>
    <m/>
    <s v="1101100"/>
    <s v="1101100"/>
    <s v="R1-2009150"/>
  </r>
  <r>
    <x v="13"/>
    <m/>
    <m/>
    <m/>
    <m/>
    <m/>
    <m/>
    <m/>
    <m/>
    <m/>
    <m/>
    <m/>
    <m/>
    <m/>
    <m/>
    <m/>
    <m/>
    <m/>
    <m/>
    <x v="0"/>
    <s v=""/>
    <m/>
    <m/>
    <s v=""/>
    <m/>
    <m/>
    <x v="0"/>
    <x v="0"/>
    <x v="0"/>
    <m/>
    <m/>
    <m/>
    <m/>
    <s v=""/>
    <s v=""/>
    <m/>
  </r>
  <r>
    <x v="13"/>
    <m/>
    <n v="1"/>
    <n v="1"/>
    <n v="1"/>
    <n v="1"/>
    <n v="0"/>
    <n v="0"/>
    <n v="0"/>
    <m/>
    <n v="1"/>
    <n v="1"/>
    <n v="0"/>
    <n v="0"/>
    <n v="0"/>
    <n v="0"/>
    <n v="0"/>
    <m/>
    <s v="short DRX"/>
    <x v="9"/>
    <s v="20.43%"/>
    <n v="0.20425943852855755"/>
    <n v="0.20425943852855755"/>
    <s v="160,20,8"/>
    <m/>
    <m/>
    <x v="1"/>
    <x v="1"/>
    <x v="3"/>
    <s v="Long-DRX (16,20,8), Short-DRX (20; 4 times; 8) VS Long-DRX only(160,100,8)"/>
    <m/>
    <m/>
    <m/>
    <s v="1111000"/>
    <s v="1100000"/>
    <s v="R1-2009203"/>
  </r>
  <r>
    <x v="13"/>
    <m/>
    <n v="1"/>
    <n v="1"/>
    <n v="1"/>
    <n v="1"/>
    <n v="0"/>
    <n v="0"/>
    <n v="0"/>
    <m/>
    <n v="1"/>
    <n v="1"/>
    <n v="0"/>
    <n v="0"/>
    <n v="0"/>
    <n v="0"/>
    <n v="0"/>
    <m/>
    <s v="short DRX"/>
    <x v="9"/>
    <s v="37.15%"/>
    <n v="0.37149080348499519"/>
    <n v="0.37149080348499519"/>
    <s v="160,20,2"/>
    <m/>
    <m/>
    <x v="1"/>
    <x v="1"/>
    <x v="3"/>
    <s v="Long-DRX (16,20,2), Short-DRX (20; 4 times; 2) VS Long-DRX only(160,100,8)"/>
    <m/>
    <m/>
    <m/>
    <s v="1111000"/>
    <s v="1100000"/>
    <s v="R1-2009203"/>
  </r>
  <r>
    <x v="13"/>
    <m/>
    <n v="1"/>
    <n v="1"/>
    <n v="0"/>
    <n v="1"/>
    <n v="0"/>
    <n v="0"/>
    <n v="0"/>
    <m/>
    <n v="1"/>
    <n v="1"/>
    <n v="1"/>
    <n v="1"/>
    <n v="0"/>
    <n v="0"/>
    <n v="0"/>
    <m/>
    <s v="SS switch"/>
    <x v="4"/>
    <s v="-0.79%"/>
    <n v="-7.9075425790753329E-3"/>
    <n v="-7.9075425790753329E-3"/>
    <s v="160,20,8"/>
    <m/>
    <s v="4slot"/>
    <x v="1"/>
    <x v="1"/>
    <x v="3"/>
    <s v="short DRX is not enabled, baseline is short DRX+WUS+DRX, Short-DRX (20; 4 times; 8)"/>
    <m/>
    <m/>
    <m/>
    <s v="1101000"/>
    <s v="1111000"/>
    <s v="R1-2009203"/>
  </r>
  <r>
    <x v="13"/>
    <m/>
    <n v="1"/>
    <n v="1"/>
    <n v="1"/>
    <n v="1"/>
    <n v="0"/>
    <n v="0"/>
    <n v="0"/>
    <m/>
    <n v="1"/>
    <n v="1"/>
    <n v="1"/>
    <n v="1"/>
    <n v="0"/>
    <n v="0"/>
    <n v="0"/>
    <m/>
    <s v="SS switch"/>
    <x v="4"/>
    <s v="3.00%"/>
    <n v="3.0034655371582453E-2"/>
    <n v="3.0034655371582453E-2"/>
    <s v="160,20,2"/>
    <m/>
    <s v="4slot"/>
    <x v="1"/>
    <x v="1"/>
    <x v="3"/>
    <s v="short DRX is also enabled, baseline is short DRX+WUS+DRX, Short-DRX (20; 4 times; 2)"/>
    <m/>
    <m/>
    <m/>
    <s v="1111000"/>
    <s v="1111000"/>
    <s v="R1-2009203"/>
  </r>
  <r>
    <x v="13"/>
    <m/>
    <n v="1"/>
    <n v="1"/>
    <n v="0"/>
    <n v="1"/>
    <n v="0"/>
    <n v="0"/>
    <n v="0"/>
    <m/>
    <n v="1"/>
    <n v="1"/>
    <n v="1"/>
    <n v="1"/>
    <n v="0"/>
    <n v="0"/>
    <n v="0"/>
    <m/>
    <s v="ideal scheduling"/>
    <x v="3"/>
    <s v="14.63%"/>
    <n v="0.14632268001540227"/>
    <n v="0.14632268001540227"/>
    <s v="160,20,2"/>
    <s v="next cycle"/>
    <m/>
    <x v="1"/>
    <x v="1"/>
    <x v="3"/>
    <s v="ideal scheduling; baseline is short DRX+WUS+DRX, Short-DRX (20; 4 times; 2), in which PDCCH monitoring for the UE is always turned off right after end of a data burst and turned on only at the beginning of a data burst (simulated only for reference)"/>
    <m/>
    <m/>
    <m/>
    <s v="1101000"/>
    <s v="1111000"/>
    <s v="R1-2009203"/>
  </r>
  <r>
    <x v="14"/>
    <m/>
    <m/>
    <m/>
    <m/>
    <m/>
    <m/>
    <m/>
    <m/>
    <m/>
    <m/>
    <m/>
    <m/>
    <m/>
    <m/>
    <m/>
    <m/>
    <m/>
    <m/>
    <x v="0"/>
    <s v=""/>
    <m/>
    <m/>
    <s v=""/>
    <m/>
    <m/>
    <x v="0"/>
    <x v="0"/>
    <x v="0"/>
    <m/>
    <m/>
    <m/>
    <m/>
    <s v=""/>
    <s v=""/>
    <m/>
  </r>
  <r>
    <x v="15"/>
    <m/>
    <m/>
    <m/>
    <m/>
    <m/>
    <m/>
    <m/>
    <m/>
    <m/>
    <m/>
    <m/>
    <m/>
    <m/>
    <m/>
    <m/>
    <m/>
    <m/>
    <m/>
    <x v="0"/>
    <s v=""/>
    <m/>
    <m/>
    <s v=""/>
    <m/>
    <m/>
    <x v="0"/>
    <x v="0"/>
    <x v="0"/>
    <s v="the following baseline is long + short DRX, Long-DRX (160,20,8), Short-DRX (20; 4 times; 8)"/>
    <m/>
    <m/>
    <m/>
    <s v=""/>
    <s v=""/>
    <m/>
  </r>
  <r>
    <x v="15"/>
    <m/>
    <n v="1"/>
    <n v="1"/>
    <n v="1"/>
    <n v="1"/>
    <n v="0"/>
    <n v="0"/>
    <n v="0"/>
    <m/>
    <n v="1"/>
    <n v="0"/>
    <n v="1"/>
    <n v="1"/>
    <n v="0"/>
    <n v="0"/>
    <n v="0"/>
    <m/>
    <s v="R16 WUS"/>
    <x v="7"/>
    <s v="7.31%"/>
    <n v="7.3099999999999998E-2"/>
    <n v="7.3099999999999998E-2"/>
    <s v="160,20,8"/>
    <m/>
    <m/>
    <x v="1"/>
    <x v="1"/>
    <x v="3"/>
    <s v="Average, FR1"/>
    <m/>
    <m/>
    <m/>
    <s v="1111000"/>
    <s v="1011000"/>
    <s v="R1-2009268"/>
  </r>
  <r>
    <x v="15"/>
    <m/>
    <n v="1"/>
    <n v="1"/>
    <n v="1"/>
    <n v="1"/>
    <n v="0"/>
    <n v="0"/>
    <n v="0"/>
    <m/>
    <n v="1"/>
    <n v="0"/>
    <n v="1"/>
    <n v="1"/>
    <n v="0"/>
    <n v="0"/>
    <n v="0"/>
    <m/>
    <s v="R16 WUS"/>
    <x v="7"/>
    <s v="5.75%"/>
    <n v="5.7500000000000002E-2"/>
    <n v="5.7500000000000002E-2"/>
    <s v="160,20,8"/>
    <m/>
    <m/>
    <x v="1"/>
    <x v="1"/>
    <x v="3"/>
    <s v="Average, FR1, PDCCH periodicity = 2"/>
    <m/>
    <m/>
    <m/>
    <s v="1111000"/>
    <s v="1011000"/>
    <s v="R1-2009268"/>
  </r>
  <r>
    <x v="15"/>
    <m/>
    <n v="1"/>
    <n v="1"/>
    <n v="1"/>
    <n v="1"/>
    <n v="0"/>
    <n v="0"/>
    <n v="0"/>
    <m/>
    <n v="1"/>
    <n v="0"/>
    <n v="1"/>
    <n v="1"/>
    <n v="0"/>
    <n v="0"/>
    <n v="0"/>
    <m/>
    <s v="WUS for short DRX"/>
    <x v="10"/>
    <s v="14.18%"/>
    <n v="0.14180000000000001"/>
    <n v="0.14180000000000001"/>
    <s v="160,20,8"/>
    <m/>
    <m/>
    <x v="1"/>
    <x v="1"/>
    <x v="3"/>
    <s v="Average, FR1"/>
    <m/>
    <m/>
    <m/>
    <s v="1111000"/>
    <s v="1011000"/>
    <s v="R1-2009268"/>
  </r>
  <r>
    <x v="15"/>
    <m/>
    <n v="1"/>
    <n v="1"/>
    <n v="1"/>
    <n v="1"/>
    <n v="0"/>
    <n v="0"/>
    <n v="0"/>
    <m/>
    <n v="1"/>
    <n v="0"/>
    <n v="1"/>
    <n v="1"/>
    <n v="0"/>
    <n v="0"/>
    <n v="0"/>
    <m/>
    <s v="WUS for short DRX"/>
    <x v="10"/>
    <s v="11.17%"/>
    <n v="0.11169999999999999"/>
    <n v="0.11169999999999999"/>
    <s v="160,20,8"/>
    <m/>
    <m/>
    <x v="1"/>
    <x v="1"/>
    <x v="3"/>
    <s v="Average, FR1, PDCCH periodicity = 2"/>
    <m/>
    <m/>
    <m/>
    <s v="1111000"/>
    <s v="1011000"/>
    <s v="R1-2009268"/>
  </r>
  <r>
    <x v="15"/>
    <m/>
    <n v="1"/>
    <n v="1"/>
    <n v="1"/>
    <n v="1"/>
    <n v="1"/>
    <n v="0"/>
    <n v="0"/>
    <m/>
    <n v="1"/>
    <n v="0"/>
    <n v="1"/>
    <n v="1"/>
    <n v="0"/>
    <n v="0"/>
    <n v="0"/>
    <m/>
    <s v="R16 x-slot+WUS"/>
    <x v="8"/>
    <s v="10.16%"/>
    <n v="0.1016"/>
    <n v="0.1016"/>
    <s v="160,20,8"/>
    <m/>
    <m/>
    <x v="1"/>
    <x v="1"/>
    <x v="3"/>
    <s v="Average, FR1"/>
    <m/>
    <m/>
    <m/>
    <s v="1111100"/>
    <s v="1011000"/>
    <s v="R1-2009268"/>
  </r>
  <r>
    <x v="15"/>
    <m/>
    <n v="1"/>
    <n v="1"/>
    <n v="1"/>
    <n v="1"/>
    <n v="1"/>
    <n v="0"/>
    <n v="0"/>
    <m/>
    <n v="1"/>
    <n v="0"/>
    <n v="1"/>
    <n v="1"/>
    <n v="0"/>
    <n v="0"/>
    <n v="0"/>
    <m/>
    <s v="R16 x-slot+WUS"/>
    <x v="8"/>
    <s v="7.16%"/>
    <n v="7.1599999999999997E-2"/>
    <n v="7.1599999999999997E-2"/>
    <s v="160,20,8"/>
    <m/>
    <m/>
    <x v="1"/>
    <x v="1"/>
    <x v="3"/>
    <s v="Average, FR1, PDCCH periodicity = 2"/>
    <m/>
    <m/>
    <m/>
    <s v="1111100"/>
    <s v="1011000"/>
    <s v="R1-2009268"/>
  </r>
  <r>
    <x v="15"/>
    <m/>
    <n v="1"/>
    <n v="1"/>
    <n v="1"/>
    <n v="1"/>
    <n v="1"/>
    <n v="0"/>
    <n v="0"/>
    <m/>
    <n v="1"/>
    <n v="0"/>
    <n v="1"/>
    <n v="1"/>
    <n v="0"/>
    <n v="0"/>
    <n v="0"/>
    <m/>
    <s v="PDCCH skipping"/>
    <x v="3"/>
    <s v="12.53%"/>
    <n v="0.12529999999999999"/>
    <n v="0.12529999999999999"/>
    <s v="160,20,8"/>
    <s v="3-bit, can skip entire cycle"/>
    <m/>
    <x v="1"/>
    <x v="1"/>
    <x v="3"/>
    <s v="Average, FR1"/>
    <m/>
    <m/>
    <m/>
    <s v="1111100"/>
    <s v="1011000"/>
    <s v="R1-2009268"/>
  </r>
  <r>
    <x v="15"/>
    <m/>
    <n v="1"/>
    <n v="1"/>
    <n v="1"/>
    <n v="1"/>
    <n v="1"/>
    <n v="0"/>
    <n v="0"/>
    <m/>
    <n v="1"/>
    <n v="0"/>
    <n v="1"/>
    <n v="1"/>
    <n v="0"/>
    <n v="0"/>
    <n v="0"/>
    <m/>
    <s v="PDCCH skipping"/>
    <x v="3"/>
    <s v="8.35%"/>
    <n v="8.3500000000000005E-2"/>
    <n v="8.3500000000000005E-2"/>
    <s v="160,20,8"/>
    <s v="3-bit, can skip entire cycle"/>
    <m/>
    <x v="1"/>
    <x v="1"/>
    <x v="3"/>
    <s v="Average, FR1, PDCCH periodicity = 2"/>
    <m/>
    <m/>
    <m/>
    <s v="1111100"/>
    <s v="1011000"/>
    <s v="R1-2009268"/>
  </r>
  <r>
    <x v="15"/>
    <m/>
    <n v="1"/>
    <n v="1"/>
    <n v="1"/>
    <n v="1"/>
    <n v="0"/>
    <n v="0"/>
    <n v="0"/>
    <m/>
    <n v="1"/>
    <n v="0"/>
    <n v="1"/>
    <n v="1"/>
    <n v="0"/>
    <n v="0"/>
    <n v="0"/>
    <m/>
    <s v="R16 WUS"/>
    <x v="7"/>
    <s v="4.39%"/>
    <n v="4.3900000000000002E-2"/>
    <n v="4.3900000000000002E-2"/>
    <s v="160,20,8"/>
    <m/>
    <m/>
    <x v="1"/>
    <x v="2"/>
    <x v="3"/>
    <s v="Average, FR2"/>
    <m/>
    <m/>
    <m/>
    <s v="1111000"/>
    <s v="1011000"/>
    <s v="R1-2009268"/>
  </r>
  <r>
    <x v="15"/>
    <m/>
    <n v="1"/>
    <n v="1"/>
    <n v="1"/>
    <n v="1"/>
    <n v="0"/>
    <n v="0"/>
    <n v="0"/>
    <m/>
    <n v="1"/>
    <n v="0"/>
    <n v="1"/>
    <n v="1"/>
    <n v="0"/>
    <n v="0"/>
    <n v="0"/>
    <m/>
    <s v="R16 WUS"/>
    <x v="7"/>
    <s v="3.03%"/>
    <n v="3.0300000000000001E-2"/>
    <n v="3.0300000000000001E-2"/>
    <s v="160,20,8"/>
    <m/>
    <m/>
    <x v="1"/>
    <x v="2"/>
    <x v="3"/>
    <s v="Average, FR2, PDCCH periodicity = 2"/>
    <m/>
    <m/>
    <m/>
    <s v="1111000"/>
    <s v="1011000"/>
    <s v="R1-2009268"/>
  </r>
  <r>
    <x v="15"/>
    <m/>
    <n v="1"/>
    <n v="1"/>
    <n v="1"/>
    <n v="1"/>
    <n v="0"/>
    <n v="0"/>
    <n v="0"/>
    <m/>
    <n v="1"/>
    <n v="0"/>
    <n v="1"/>
    <n v="1"/>
    <n v="0"/>
    <n v="0"/>
    <n v="0"/>
    <m/>
    <s v="R16 WUS"/>
    <x v="7"/>
    <s v="2.07%"/>
    <n v="2.07E-2"/>
    <n v="2.07E-2"/>
    <s v="160,20,8"/>
    <m/>
    <m/>
    <x v="1"/>
    <x v="2"/>
    <x v="3"/>
    <s v="Average, FR2, PDCCH periodicity = 4"/>
    <m/>
    <m/>
    <m/>
    <s v="1111000"/>
    <s v="1011000"/>
    <s v="R1-2009268"/>
  </r>
  <r>
    <x v="15"/>
    <m/>
    <n v="1"/>
    <n v="1"/>
    <n v="1"/>
    <n v="1"/>
    <n v="0"/>
    <n v="0"/>
    <n v="0"/>
    <m/>
    <n v="1"/>
    <n v="0"/>
    <n v="1"/>
    <n v="1"/>
    <n v="0"/>
    <n v="0"/>
    <n v="0"/>
    <m/>
    <s v="WUS for short DRX"/>
    <x v="10"/>
    <s v="14.95%"/>
    <n v="0.14949999999999999"/>
    <n v="0.14949999999999999"/>
    <s v="160,20,8"/>
    <m/>
    <m/>
    <x v="1"/>
    <x v="2"/>
    <x v="3"/>
    <s v="Average, FR2"/>
    <m/>
    <m/>
    <m/>
    <s v="1111000"/>
    <s v="1011000"/>
    <s v="R1-2009268"/>
  </r>
  <r>
    <x v="15"/>
    <m/>
    <n v="1"/>
    <n v="1"/>
    <n v="1"/>
    <n v="1"/>
    <n v="0"/>
    <n v="0"/>
    <n v="0"/>
    <m/>
    <n v="1"/>
    <n v="0"/>
    <n v="1"/>
    <n v="1"/>
    <n v="0"/>
    <n v="0"/>
    <n v="0"/>
    <m/>
    <s v="WUS for short DRX"/>
    <x v="10"/>
    <s v="10.60%"/>
    <n v="0.106"/>
    <n v="0.106"/>
    <s v="160,20,8"/>
    <m/>
    <m/>
    <x v="1"/>
    <x v="2"/>
    <x v="3"/>
    <s v="Average, FR2, PDCCH periodicity = 2"/>
    <m/>
    <m/>
    <m/>
    <s v="1111000"/>
    <s v="1011000"/>
    <s v="R1-2009268"/>
  </r>
  <r>
    <x v="15"/>
    <m/>
    <n v="1"/>
    <n v="1"/>
    <n v="1"/>
    <n v="1"/>
    <n v="0"/>
    <n v="0"/>
    <n v="0"/>
    <m/>
    <n v="1"/>
    <n v="0"/>
    <n v="1"/>
    <n v="1"/>
    <n v="0"/>
    <n v="0"/>
    <n v="0"/>
    <m/>
    <s v="WUS for short DRX"/>
    <x v="10"/>
    <s v="7.59%"/>
    <n v="7.5899999999999995E-2"/>
    <n v="7.5899999999999995E-2"/>
    <s v="160,20,8"/>
    <m/>
    <m/>
    <x v="1"/>
    <x v="2"/>
    <x v="3"/>
    <s v="Average, FR2, PDCCH periodicity = 4"/>
    <m/>
    <m/>
    <m/>
    <s v="1111000"/>
    <s v="1011000"/>
    <s v="R1-2009268"/>
  </r>
  <r>
    <x v="15"/>
    <m/>
    <n v="1"/>
    <n v="1"/>
    <n v="1"/>
    <n v="1"/>
    <n v="1"/>
    <n v="0"/>
    <n v="0"/>
    <m/>
    <n v="1"/>
    <n v="0"/>
    <n v="1"/>
    <n v="1"/>
    <n v="0"/>
    <n v="0"/>
    <n v="0"/>
    <m/>
    <s v="R16 x-slot+WUS"/>
    <x v="8"/>
    <s v="11.69%"/>
    <n v="0.1169"/>
    <n v="0.1169"/>
    <s v="160,20,8"/>
    <m/>
    <m/>
    <x v="1"/>
    <x v="2"/>
    <x v="3"/>
    <s v="Average, FR2"/>
    <m/>
    <m/>
    <m/>
    <s v="1111100"/>
    <s v="1011000"/>
    <s v="R1-2009268"/>
  </r>
  <r>
    <x v="15"/>
    <m/>
    <n v="1"/>
    <n v="1"/>
    <n v="1"/>
    <n v="1"/>
    <n v="1"/>
    <n v="0"/>
    <n v="0"/>
    <m/>
    <n v="1"/>
    <n v="0"/>
    <n v="1"/>
    <n v="1"/>
    <n v="0"/>
    <n v="0"/>
    <n v="0"/>
    <m/>
    <s v="R16 x-slot+WUS"/>
    <x v="8"/>
    <s v="6.87%"/>
    <n v="6.8699999999999997E-2"/>
    <n v="6.8699999999999997E-2"/>
    <s v="160,20,8"/>
    <m/>
    <m/>
    <x v="1"/>
    <x v="2"/>
    <x v="3"/>
    <s v="Average, FR2, PDCCH periodicity = 2"/>
    <m/>
    <m/>
    <m/>
    <s v="1111100"/>
    <s v="1011000"/>
    <s v="R1-2009268"/>
  </r>
  <r>
    <x v="15"/>
    <m/>
    <n v="1"/>
    <n v="1"/>
    <n v="1"/>
    <n v="1"/>
    <n v="1"/>
    <n v="0"/>
    <n v="0"/>
    <m/>
    <n v="1"/>
    <n v="0"/>
    <n v="1"/>
    <n v="1"/>
    <n v="0"/>
    <n v="0"/>
    <n v="0"/>
    <m/>
    <s v="R16 x-slot+WUS"/>
    <x v="8"/>
    <s v="3.76%"/>
    <n v="3.7600000000000001E-2"/>
    <n v="3.7600000000000001E-2"/>
    <s v="160,20,8"/>
    <m/>
    <m/>
    <x v="1"/>
    <x v="2"/>
    <x v="3"/>
    <s v="Average, FR2, PDCCH periodicity = 4"/>
    <m/>
    <m/>
    <m/>
    <s v="1111100"/>
    <s v="1011000"/>
    <s v="R1-2009268"/>
  </r>
  <r>
    <x v="15"/>
    <m/>
    <n v="1"/>
    <n v="1"/>
    <n v="1"/>
    <n v="1"/>
    <n v="1"/>
    <n v="0"/>
    <n v="0"/>
    <m/>
    <n v="1"/>
    <n v="0"/>
    <n v="1"/>
    <n v="1"/>
    <n v="0"/>
    <n v="0"/>
    <n v="0"/>
    <m/>
    <s v="PDCCH skipping"/>
    <x v="3"/>
    <s v="22.46%"/>
    <n v="0.22459999999999999"/>
    <n v="0.22459999999999999"/>
    <s v="160,20,8"/>
    <s v="3-bit, can skip entire cycle"/>
    <m/>
    <x v="1"/>
    <x v="2"/>
    <x v="3"/>
    <s v="Average, FR2"/>
    <m/>
    <m/>
    <m/>
    <s v="1111100"/>
    <s v="1011000"/>
    <s v="R1-2009268"/>
  </r>
  <r>
    <x v="15"/>
    <m/>
    <n v="1"/>
    <n v="1"/>
    <n v="1"/>
    <n v="1"/>
    <n v="1"/>
    <n v="0"/>
    <n v="0"/>
    <m/>
    <n v="1"/>
    <n v="0"/>
    <n v="1"/>
    <n v="1"/>
    <n v="0"/>
    <n v="0"/>
    <n v="0"/>
    <m/>
    <s v="PDCCH skipping"/>
    <x v="3"/>
    <s v="12.54%"/>
    <n v="0.12540000000000001"/>
    <n v="0.12540000000000001"/>
    <s v="160,20,8"/>
    <s v="3-bit, can skip entire cycle"/>
    <m/>
    <x v="1"/>
    <x v="2"/>
    <x v="3"/>
    <s v="Average, FR2, PDCCH periodicity = 2"/>
    <m/>
    <m/>
    <m/>
    <s v="1111100"/>
    <s v="1011000"/>
    <s v="R1-2009268"/>
  </r>
  <r>
    <x v="15"/>
    <m/>
    <n v="1"/>
    <n v="1"/>
    <n v="1"/>
    <n v="1"/>
    <n v="1"/>
    <n v="0"/>
    <n v="0"/>
    <m/>
    <n v="1"/>
    <n v="0"/>
    <n v="1"/>
    <n v="1"/>
    <n v="0"/>
    <n v="0"/>
    <n v="0"/>
    <m/>
    <s v="PDCCH skipping"/>
    <x v="3"/>
    <s v="6.26%"/>
    <n v="6.2600000000000003E-2"/>
    <n v="6.2600000000000003E-2"/>
    <s v="160,20,8"/>
    <s v="3-bit, can skip entire cycle"/>
    <m/>
    <x v="1"/>
    <x v="2"/>
    <x v="3"/>
    <s v="Average, FR2, PDCCH periodicity = 4"/>
    <m/>
    <m/>
    <m/>
    <s v="1111100"/>
    <s v="1011000"/>
    <s v="R1-2009268"/>
  </r>
  <r>
    <x v="15"/>
    <m/>
    <n v="1"/>
    <n v="1"/>
    <n v="1"/>
    <n v="1"/>
    <n v="0"/>
    <n v="0"/>
    <n v="0"/>
    <m/>
    <n v="1"/>
    <n v="0"/>
    <n v="1"/>
    <n v="1"/>
    <n v="0"/>
    <n v="0"/>
    <n v="0"/>
    <m/>
    <s v="R16 WUS"/>
    <x v="7"/>
    <s v="8.71%"/>
    <n v="8.7099999999999997E-2"/>
    <n v="8.7099999999999997E-2"/>
    <s v="160,20,8"/>
    <m/>
    <m/>
    <x v="1"/>
    <x v="1"/>
    <x v="3"/>
    <s v="Median, FR1"/>
    <m/>
    <m/>
    <m/>
    <s v="1111000"/>
    <s v="1011000"/>
    <s v="R1-2009268"/>
  </r>
  <r>
    <x v="15"/>
    <m/>
    <n v="1"/>
    <n v="1"/>
    <n v="1"/>
    <n v="1"/>
    <n v="0"/>
    <n v="0"/>
    <n v="0"/>
    <m/>
    <n v="1"/>
    <n v="0"/>
    <n v="1"/>
    <n v="1"/>
    <n v="0"/>
    <n v="0"/>
    <n v="0"/>
    <m/>
    <s v="R16 WUS"/>
    <x v="7"/>
    <s v="6.27%"/>
    <n v="6.2700000000000006E-2"/>
    <n v="6.2700000000000006E-2"/>
    <s v="160,20,8"/>
    <m/>
    <m/>
    <x v="1"/>
    <x v="1"/>
    <x v="3"/>
    <s v="Median, FR1, PDCCH periodicity = 2"/>
    <m/>
    <m/>
    <m/>
    <s v="1111000"/>
    <s v="1011000"/>
    <s v="R1-2009268"/>
  </r>
  <r>
    <x v="15"/>
    <m/>
    <n v="1"/>
    <n v="1"/>
    <n v="1"/>
    <n v="1"/>
    <n v="0"/>
    <n v="0"/>
    <n v="0"/>
    <m/>
    <n v="1"/>
    <n v="0"/>
    <n v="1"/>
    <n v="1"/>
    <n v="0"/>
    <n v="0"/>
    <n v="0"/>
    <m/>
    <s v="WUS for short DRX"/>
    <x v="10"/>
    <s v="17.50%"/>
    <n v="0.17499999999999999"/>
    <n v="0.17499999999999999"/>
    <s v="160,20,8"/>
    <m/>
    <m/>
    <x v="1"/>
    <x v="1"/>
    <x v="3"/>
    <s v="Median, FR1"/>
    <m/>
    <m/>
    <m/>
    <s v="1111000"/>
    <s v="1011000"/>
    <s v="R1-2009268"/>
  </r>
  <r>
    <x v="15"/>
    <m/>
    <n v="1"/>
    <n v="1"/>
    <n v="1"/>
    <n v="1"/>
    <n v="0"/>
    <n v="0"/>
    <n v="0"/>
    <m/>
    <n v="1"/>
    <n v="0"/>
    <n v="1"/>
    <n v="1"/>
    <n v="0"/>
    <n v="0"/>
    <n v="0"/>
    <m/>
    <s v="WUS for short DRX"/>
    <x v="10"/>
    <s v="13.90%"/>
    <n v="0.13900000000000001"/>
    <n v="0.13900000000000001"/>
    <s v="160,20,8"/>
    <m/>
    <m/>
    <x v="1"/>
    <x v="1"/>
    <x v="3"/>
    <s v="Median, FR1, PDCCH periodicity = 2"/>
    <m/>
    <m/>
    <m/>
    <s v="1111000"/>
    <s v="1011000"/>
    <s v="R1-2009268"/>
  </r>
  <r>
    <x v="15"/>
    <m/>
    <n v="1"/>
    <n v="1"/>
    <n v="1"/>
    <n v="1"/>
    <n v="1"/>
    <n v="0"/>
    <n v="0"/>
    <m/>
    <n v="1"/>
    <n v="0"/>
    <n v="1"/>
    <n v="1"/>
    <n v="0"/>
    <n v="0"/>
    <n v="0"/>
    <m/>
    <s v="R16 x-slot+WUS"/>
    <x v="8"/>
    <s v="11.79%"/>
    <n v="0.1179"/>
    <n v="0.1179"/>
    <s v="160,20,8"/>
    <m/>
    <m/>
    <x v="1"/>
    <x v="1"/>
    <x v="3"/>
    <s v="Median, FR1"/>
    <m/>
    <m/>
    <m/>
    <s v="1111100"/>
    <s v="1011000"/>
    <s v="R1-2009268"/>
  </r>
  <r>
    <x v="15"/>
    <m/>
    <n v="1"/>
    <n v="1"/>
    <n v="1"/>
    <n v="1"/>
    <n v="1"/>
    <n v="0"/>
    <n v="0"/>
    <m/>
    <n v="1"/>
    <n v="0"/>
    <n v="1"/>
    <n v="1"/>
    <n v="0"/>
    <n v="0"/>
    <n v="0"/>
    <m/>
    <s v="R16 x-slot+WUS"/>
    <x v="8"/>
    <s v="8.01%"/>
    <n v="8.0100000000000005E-2"/>
    <n v="8.0100000000000005E-2"/>
    <s v="160,20,8"/>
    <m/>
    <m/>
    <x v="1"/>
    <x v="1"/>
    <x v="3"/>
    <s v="Median, FR1, PDCCH periodicity = 2"/>
    <m/>
    <m/>
    <m/>
    <s v="1111100"/>
    <s v="1011000"/>
    <s v="R1-2009268"/>
  </r>
  <r>
    <x v="15"/>
    <m/>
    <n v="1"/>
    <n v="1"/>
    <n v="1"/>
    <n v="1"/>
    <n v="1"/>
    <n v="0"/>
    <n v="0"/>
    <m/>
    <n v="1"/>
    <n v="0"/>
    <n v="1"/>
    <n v="1"/>
    <n v="0"/>
    <n v="0"/>
    <n v="0"/>
    <m/>
    <s v="PDCCH skipping"/>
    <x v="3"/>
    <s v="14.35%"/>
    <n v="0.14349999999999999"/>
    <n v="0.14349999999999999"/>
    <s v="160,20,8"/>
    <s v="3-bit, can skip entire cycle"/>
    <m/>
    <x v="1"/>
    <x v="1"/>
    <x v="3"/>
    <s v="Median, FR1"/>
    <m/>
    <m/>
    <m/>
    <s v="1111100"/>
    <s v="1011000"/>
    <s v="R1-2009268"/>
  </r>
  <r>
    <x v="15"/>
    <m/>
    <n v="1"/>
    <n v="1"/>
    <n v="1"/>
    <n v="1"/>
    <n v="1"/>
    <n v="0"/>
    <n v="0"/>
    <m/>
    <n v="1"/>
    <n v="0"/>
    <n v="1"/>
    <n v="1"/>
    <n v="0"/>
    <n v="0"/>
    <n v="0"/>
    <m/>
    <s v="PDCCH skipping"/>
    <x v="3"/>
    <s v="9.46%"/>
    <n v="9.4600000000000004E-2"/>
    <n v="9.4600000000000004E-2"/>
    <s v="160,20,8"/>
    <s v="3-bit, can skip entire cycle"/>
    <m/>
    <x v="1"/>
    <x v="1"/>
    <x v="3"/>
    <s v="Median, FR1, PDCCH periodicity = 2"/>
    <m/>
    <m/>
    <m/>
    <s v="1111100"/>
    <s v="1011000"/>
    <s v="R1-2009268"/>
  </r>
  <r>
    <x v="15"/>
    <m/>
    <n v="1"/>
    <n v="1"/>
    <n v="1"/>
    <n v="1"/>
    <n v="0"/>
    <n v="0"/>
    <n v="0"/>
    <m/>
    <n v="1"/>
    <n v="0"/>
    <n v="1"/>
    <n v="1"/>
    <n v="0"/>
    <n v="0"/>
    <n v="0"/>
    <m/>
    <s v="R16 WUS"/>
    <x v="7"/>
    <s v="4.60%"/>
    <n v="4.5999999999999999E-2"/>
    <n v="4.5999999999999999E-2"/>
    <s v="160,20,8"/>
    <m/>
    <m/>
    <x v="1"/>
    <x v="2"/>
    <x v="3"/>
    <s v="Median, FR2"/>
    <m/>
    <m/>
    <m/>
    <s v="1111000"/>
    <s v="1011000"/>
    <s v="R1-2009268"/>
  </r>
  <r>
    <x v="15"/>
    <m/>
    <n v="1"/>
    <n v="1"/>
    <n v="1"/>
    <n v="1"/>
    <n v="0"/>
    <n v="0"/>
    <n v="0"/>
    <m/>
    <n v="1"/>
    <n v="0"/>
    <n v="1"/>
    <n v="1"/>
    <n v="0"/>
    <n v="0"/>
    <n v="0"/>
    <m/>
    <s v="R16 WUS"/>
    <x v="7"/>
    <s v="3.44%"/>
    <n v="3.44E-2"/>
    <n v="3.44E-2"/>
    <s v="160,20,8"/>
    <m/>
    <m/>
    <x v="1"/>
    <x v="2"/>
    <x v="3"/>
    <s v="Median, FR2, PDCCH periodicity = 2"/>
    <m/>
    <m/>
    <m/>
    <s v="1111000"/>
    <s v="1011000"/>
    <s v="R1-2009268"/>
  </r>
  <r>
    <x v="15"/>
    <m/>
    <n v="1"/>
    <n v="1"/>
    <n v="1"/>
    <n v="1"/>
    <n v="0"/>
    <n v="0"/>
    <n v="0"/>
    <m/>
    <n v="1"/>
    <n v="0"/>
    <n v="1"/>
    <n v="1"/>
    <n v="0"/>
    <n v="0"/>
    <n v="0"/>
    <m/>
    <s v="R16 WUS"/>
    <x v="7"/>
    <s v="2.08%"/>
    <n v="2.0799999999999999E-2"/>
    <n v="2.0799999999999999E-2"/>
    <s v="160,20,8"/>
    <m/>
    <m/>
    <x v="1"/>
    <x v="2"/>
    <x v="3"/>
    <s v="Median, FR2, PDCCH periodicity = 4"/>
    <m/>
    <m/>
    <m/>
    <s v="1111000"/>
    <s v="1011000"/>
    <s v="R1-2009268"/>
  </r>
  <r>
    <x v="15"/>
    <m/>
    <n v="1"/>
    <n v="1"/>
    <n v="1"/>
    <n v="1"/>
    <n v="0"/>
    <n v="0"/>
    <n v="0"/>
    <m/>
    <n v="1"/>
    <n v="0"/>
    <n v="1"/>
    <n v="1"/>
    <n v="0"/>
    <n v="0"/>
    <n v="0"/>
    <m/>
    <s v="WUS for short DRX"/>
    <x v="10"/>
    <s v="17.47%"/>
    <n v="0.17469999999999999"/>
    <n v="0.17469999999999999"/>
    <s v="160,20,8"/>
    <m/>
    <m/>
    <x v="1"/>
    <x v="2"/>
    <x v="3"/>
    <s v="Median, FR2"/>
    <m/>
    <m/>
    <m/>
    <s v="1111000"/>
    <s v="1011000"/>
    <s v="R1-2009268"/>
  </r>
  <r>
    <x v="15"/>
    <m/>
    <n v="1"/>
    <n v="1"/>
    <n v="1"/>
    <n v="1"/>
    <n v="0"/>
    <n v="0"/>
    <n v="0"/>
    <m/>
    <n v="1"/>
    <n v="0"/>
    <n v="1"/>
    <n v="1"/>
    <n v="0"/>
    <n v="0"/>
    <n v="0"/>
    <m/>
    <s v="WUS for short DRX"/>
    <x v="10"/>
    <s v="12.26%"/>
    <n v="0.1226"/>
    <n v="0.1226"/>
    <s v="160,20,8"/>
    <m/>
    <m/>
    <x v="1"/>
    <x v="2"/>
    <x v="3"/>
    <s v="Median, FR2, PDCCH periodicity = 2"/>
    <m/>
    <m/>
    <m/>
    <s v="1111000"/>
    <s v="1011000"/>
    <s v="R1-2009268"/>
  </r>
  <r>
    <x v="15"/>
    <m/>
    <n v="1"/>
    <n v="1"/>
    <n v="1"/>
    <n v="1"/>
    <n v="0"/>
    <n v="0"/>
    <n v="0"/>
    <m/>
    <n v="1"/>
    <n v="0"/>
    <n v="1"/>
    <n v="1"/>
    <n v="0"/>
    <n v="0"/>
    <n v="0"/>
    <m/>
    <s v="WUS for short DRX"/>
    <x v="10"/>
    <s v="9.06%"/>
    <n v="9.06E-2"/>
    <n v="9.06E-2"/>
    <s v="160,20,8"/>
    <m/>
    <m/>
    <x v="1"/>
    <x v="2"/>
    <x v="3"/>
    <s v="Median, FR2, PDCCH periodicity = 4"/>
    <m/>
    <m/>
    <m/>
    <s v="1111000"/>
    <s v="1011000"/>
    <s v="R1-2009268"/>
  </r>
  <r>
    <x v="15"/>
    <m/>
    <n v="1"/>
    <n v="1"/>
    <n v="1"/>
    <n v="1"/>
    <n v="1"/>
    <n v="0"/>
    <n v="0"/>
    <m/>
    <n v="1"/>
    <n v="0"/>
    <n v="1"/>
    <n v="1"/>
    <n v="0"/>
    <n v="0"/>
    <n v="0"/>
    <m/>
    <s v="R16 x-slot+WUS"/>
    <x v="8"/>
    <s v="12.56%"/>
    <n v="0.12559999999999999"/>
    <n v="0.12559999999999999"/>
    <s v="160,20,8"/>
    <m/>
    <m/>
    <x v="1"/>
    <x v="2"/>
    <x v="3"/>
    <s v="Median, FR2"/>
    <m/>
    <m/>
    <m/>
    <s v="1111100"/>
    <s v="1011000"/>
    <s v="R1-2009268"/>
  </r>
  <r>
    <x v="15"/>
    <m/>
    <n v="1"/>
    <n v="1"/>
    <n v="1"/>
    <n v="1"/>
    <n v="1"/>
    <n v="0"/>
    <n v="0"/>
    <m/>
    <n v="1"/>
    <n v="0"/>
    <n v="1"/>
    <n v="1"/>
    <n v="0"/>
    <n v="0"/>
    <n v="0"/>
    <m/>
    <s v="R16 x-slot+WUS"/>
    <x v="8"/>
    <s v="7.78%"/>
    <n v="7.7799999999999994E-2"/>
    <n v="7.7799999999999994E-2"/>
    <s v="160,20,8"/>
    <m/>
    <m/>
    <x v="1"/>
    <x v="2"/>
    <x v="3"/>
    <s v="Median, FR2, PDCCH periodicity = 2"/>
    <m/>
    <m/>
    <m/>
    <s v="1111100"/>
    <s v="1011000"/>
    <s v="R1-2009268"/>
  </r>
  <r>
    <x v="15"/>
    <m/>
    <n v="1"/>
    <n v="1"/>
    <n v="1"/>
    <n v="1"/>
    <n v="1"/>
    <n v="0"/>
    <n v="0"/>
    <m/>
    <n v="1"/>
    <n v="0"/>
    <n v="1"/>
    <n v="1"/>
    <n v="0"/>
    <n v="0"/>
    <n v="0"/>
    <m/>
    <s v="R16 x-slot+WUS"/>
    <x v="8"/>
    <s v="4.11%"/>
    <n v="4.1099999999999998E-2"/>
    <n v="4.1099999999999998E-2"/>
    <s v="160,20,8"/>
    <m/>
    <m/>
    <x v="1"/>
    <x v="2"/>
    <x v="3"/>
    <s v="Median, FR2, PDCCH periodicity = 4"/>
    <m/>
    <m/>
    <m/>
    <s v="1111100"/>
    <s v="1011000"/>
    <s v="R1-2009268"/>
  </r>
  <r>
    <x v="15"/>
    <m/>
    <n v="1"/>
    <n v="1"/>
    <n v="1"/>
    <n v="1"/>
    <n v="1"/>
    <n v="0"/>
    <n v="0"/>
    <m/>
    <n v="1"/>
    <n v="0"/>
    <n v="1"/>
    <n v="1"/>
    <n v="0"/>
    <n v="0"/>
    <n v="0"/>
    <m/>
    <s v="PDCCH skipping"/>
    <x v="3"/>
    <s v="24.31%"/>
    <n v="0.24310000000000001"/>
    <n v="0.24310000000000001"/>
    <s v="160,20,8"/>
    <s v="3-bit, can skip entire cycle"/>
    <m/>
    <x v="1"/>
    <x v="2"/>
    <x v="3"/>
    <s v="Median, FR2"/>
    <m/>
    <m/>
    <m/>
    <s v="1111100"/>
    <s v="1011000"/>
    <s v="R1-2009268"/>
  </r>
  <r>
    <x v="15"/>
    <m/>
    <n v="1"/>
    <n v="1"/>
    <n v="1"/>
    <n v="1"/>
    <n v="1"/>
    <n v="0"/>
    <n v="0"/>
    <m/>
    <n v="1"/>
    <n v="0"/>
    <n v="1"/>
    <n v="1"/>
    <n v="0"/>
    <n v="0"/>
    <n v="0"/>
    <m/>
    <s v="PDCCH skipping"/>
    <x v="3"/>
    <s v="14.18%"/>
    <n v="0.14180000000000001"/>
    <n v="0.14180000000000001"/>
    <s v="160,20,8"/>
    <s v="3-bit, can skip entire cycle"/>
    <m/>
    <x v="1"/>
    <x v="2"/>
    <x v="3"/>
    <s v="Median, FR2, PDCCH periodicity = 2"/>
    <m/>
    <m/>
    <m/>
    <s v="1111100"/>
    <s v="1011000"/>
    <s v="R1-2009268"/>
  </r>
  <r>
    <x v="15"/>
    <m/>
    <n v="1"/>
    <n v="1"/>
    <n v="1"/>
    <n v="1"/>
    <n v="1"/>
    <n v="0"/>
    <n v="0"/>
    <m/>
    <n v="1"/>
    <n v="0"/>
    <n v="1"/>
    <n v="1"/>
    <n v="0"/>
    <n v="0"/>
    <n v="0"/>
    <m/>
    <s v="PDCCH skipping"/>
    <x v="3"/>
    <s v="7.10%"/>
    <n v="7.0999999999999994E-2"/>
    <n v="7.0999999999999994E-2"/>
    <s v="160,20,8"/>
    <s v="3-bit, can skip entire cycle"/>
    <m/>
    <x v="1"/>
    <x v="2"/>
    <x v="3"/>
    <s v="Median, FR2, PDCCH periodicity = 4"/>
    <m/>
    <m/>
    <m/>
    <s v="1111100"/>
    <s v="1011000"/>
    <s v="R1-2009268"/>
  </r>
  <r>
    <x v="15"/>
    <m/>
    <n v="1"/>
    <n v="1"/>
    <n v="1"/>
    <n v="1"/>
    <n v="0"/>
    <n v="0"/>
    <n v="0"/>
    <m/>
    <n v="1"/>
    <n v="0"/>
    <n v="1"/>
    <n v="1"/>
    <n v="0"/>
    <n v="0"/>
    <n v="0"/>
    <m/>
    <s v="R16 WUS"/>
    <x v="7"/>
    <s v="15.45%"/>
    <n v="0.1545"/>
    <n v="0.1545"/>
    <s v="160,20,8"/>
    <m/>
    <m/>
    <x v="1"/>
    <x v="1"/>
    <x v="3"/>
    <s v="5%-tile, FR1"/>
    <m/>
    <m/>
    <m/>
    <s v="1111000"/>
    <s v="1011000"/>
    <s v="R1-2009268"/>
  </r>
  <r>
    <x v="15"/>
    <m/>
    <n v="1"/>
    <n v="1"/>
    <n v="1"/>
    <n v="1"/>
    <n v="0"/>
    <n v="0"/>
    <n v="0"/>
    <m/>
    <n v="1"/>
    <n v="0"/>
    <n v="1"/>
    <n v="1"/>
    <n v="0"/>
    <n v="0"/>
    <n v="0"/>
    <m/>
    <s v="R16 WUS"/>
    <x v="7"/>
    <s v="12.35%"/>
    <n v="0.1235"/>
    <n v="0.1235"/>
    <s v="160,20,8"/>
    <m/>
    <m/>
    <x v="1"/>
    <x v="1"/>
    <x v="3"/>
    <s v="5%-tile, FR1, PDCCH periodicity = 2"/>
    <m/>
    <m/>
    <m/>
    <s v="1111000"/>
    <s v="1011000"/>
    <s v="R1-2009268"/>
  </r>
  <r>
    <x v="15"/>
    <m/>
    <n v="1"/>
    <n v="1"/>
    <n v="1"/>
    <n v="1"/>
    <n v="0"/>
    <n v="0"/>
    <n v="0"/>
    <m/>
    <n v="1"/>
    <n v="0"/>
    <n v="1"/>
    <n v="1"/>
    <n v="0"/>
    <n v="0"/>
    <n v="0"/>
    <m/>
    <s v="WUS for short DRX"/>
    <x v="10"/>
    <s v="24.49%"/>
    <n v="0.24490000000000001"/>
    <n v="0.24490000000000001"/>
    <s v="160,20,8"/>
    <m/>
    <m/>
    <x v="1"/>
    <x v="1"/>
    <x v="3"/>
    <s v="5%-tile, FR1"/>
    <m/>
    <m/>
    <m/>
    <s v="1111000"/>
    <s v="1011000"/>
    <s v="R1-2009268"/>
  </r>
  <r>
    <x v="15"/>
    <m/>
    <n v="1"/>
    <n v="1"/>
    <n v="1"/>
    <n v="1"/>
    <n v="0"/>
    <n v="0"/>
    <n v="0"/>
    <m/>
    <n v="1"/>
    <n v="0"/>
    <n v="1"/>
    <n v="1"/>
    <n v="0"/>
    <n v="0"/>
    <n v="0"/>
    <m/>
    <s v="WUS for short DRX"/>
    <x v="10"/>
    <s v="19.70%"/>
    <n v="0.19700000000000001"/>
    <n v="0.19700000000000001"/>
    <s v="160,20,8"/>
    <m/>
    <m/>
    <x v="1"/>
    <x v="1"/>
    <x v="3"/>
    <s v="5%-tile, FR1, PDCCH periodicity = 2"/>
    <m/>
    <m/>
    <m/>
    <s v="1111000"/>
    <s v="1011000"/>
    <s v="R1-2009268"/>
  </r>
  <r>
    <x v="15"/>
    <m/>
    <n v="1"/>
    <n v="1"/>
    <n v="1"/>
    <n v="1"/>
    <n v="1"/>
    <n v="0"/>
    <n v="0"/>
    <m/>
    <n v="1"/>
    <n v="0"/>
    <n v="1"/>
    <n v="1"/>
    <n v="0"/>
    <n v="0"/>
    <n v="0"/>
    <m/>
    <s v="R16 x-slot+WUS"/>
    <x v="8"/>
    <s v="18.12%"/>
    <n v="0.1812"/>
    <n v="0.1812"/>
    <s v="160,20,8"/>
    <m/>
    <m/>
    <x v="1"/>
    <x v="1"/>
    <x v="3"/>
    <s v="5%-tile, FR1"/>
    <m/>
    <m/>
    <m/>
    <s v="1111100"/>
    <s v="1011000"/>
    <s v="R1-2009268"/>
  </r>
  <r>
    <x v="15"/>
    <m/>
    <n v="1"/>
    <n v="1"/>
    <n v="1"/>
    <n v="1"/>
    <n v="1"/>
    <n v="0"/>
    <n v="0"/>
    <m/>
    <n v="1"/>
    <n v="0"/>
    <n v="1"/>
    <n v="1"/>
    <n v="0"/>
    <n v="0"/>
    <n v="0"/>
    <m/>
    <s v="R16 x-slot+WUS"/>
    <x v="8"/>
    <s v="13.76%"/>
    <n v="0.1376"/>
    <n v="0.1376"/>
    <s v="160,20,8"/>
    <m/>
    <m/>
    <x v="1"/>
    <x v="1"/>
    <x v="3"/>
    <s v="5%-tile, FR1, PDCCH periodicity = 2"/>
    <m/>
    <m/>
    <m/>
    <s v="1111100"/>
    <s v="1011000"/>
    <s v="R1-2009268"/>
  </r>
  <r>
    <x v="15"/>
    <m/>
    <n v="1"/>
    <n v="1"/>
    <n v="1"/>
    <n v="1"/>
    <n v="1"/>
    <n v="0"/>
    <n v="0"/>
    <m/>
    <n v="1"/>
    <n v="0"/>
    <n v="1"/>
    <n v="1"/>
    <n v="0"/>
    <n v="0"/>
    <n v="0"/>
    <m/>
    <s v="PDCCH skipping"/>
    <x v="3"/>
    <s v="20.34%"/>
    <n v="0.2034"/>
    <n v="0.2034"/>
    <s v="160,20,8"/>
    <s v="3-bit, can skip entire cycle"/>
    <m/>
    <x v="1"/>
    <x v="1"/>
    <x v="3"/>
    <s v="5%-tile, FR1"/>
    <m/>
    <m/>
    <m/>
    <s v="1111100"/>
    <s v="1011000"/>
    <s v="R1-2009268"/>
  </r>
  <r>
    <x v="15"/>
    <m/>
    <n v="1"/>
    <n v="1"/>
    <n v="1"/>
    <n v="1"/>
    <n v="1"/>
    <n v="0"/>
    <n v="0"/>
    <m/>
    <n v="1"/>
    <n v="0"/>
    <n v="1"/>
    <n v="1"/>
    <n v="0"/>
    <n v="0"/>
    <n v="0"/>
    <m/>
    <s v="PDCCH skipping"/>
    <x v="3"/>
    <s v="14.93%"/>
    <n v="0.14929999999999999"/>
    <n v="0.14929999999999999"/>
    <s v="160,20,8"/>
    <s v="3-bit, can skip entire cycle"/>
    <m/>
    <x v="1"/>
    <x v="1"/>
    <x v="3"/>
    <s v="5%-tile, FR1, PDCCH periodicity = 2"/>
    <m/>
    <m/>
    <m/>
    <s v="1111100"/>
    <s v="1011000"/>
    <s v="R1-2009268"/>
  </r>
  <r>
    <x v="15"/>
    <m/>
    <n v="1"/>
    <n v="1"/>
    <n v="1"/>
    <n v="1"/>
    <n v="0"/>
    <n v="0"/>
    <n v="0"/>
    <m/>
    <n v="1"/>
    <n v="0"/>
    <n v="1"/>
    <n v="1"/>
    <n v="0"/>
    <n v="0"/>
    <n v="0"/>
    <m/>
    <s v="R16 WUS"/>
    <x v="7"/>
    <s v="12.24%"/>
    <n v="0.12239999999999999"/>
    <n v="0.12239999999999999"/>
    <s v="160,20,8"/>
    <m/>
    <m/>
    <x v="1"/>
    <x v="2"/>
    <x v="3"/>
    <s v="5%-tile, FR2"/>
    <m/>
    <m/>
    <m/>
    <s v="1111000"/>
    <s v="1011000"/>
    <s v="R1-2009268"/>
  </r>
  <r>
    <x v="15"/>
    <m/>
    <n v="1"/>
    <n v="1"/>
    <n v="1"/>
    <n v="1"/>
    <n v="0"/>
    <n v="0"/>
    <n v="0"/>
    <m/>
    <n v="1"/>
    <n v="0"/>
    <n v="1"/>
    <n v="1"/>
    <n v="0"/>
    <n v="0"/>
    <n v="0"/>
    <m/>
    <s v="R16 WUS"/>
    <x v="7"/>
    <s v="7.15%"/>
    <n v="7.1499999999999994E-2"/>
    <n v="7.1499999999999994E-2"/>
    <s v="160,20,8"/>
    <m/>
    <m/>
    <x v="1"/>
    <x v="2"/>
    <x v="3"/>
    <s v="5%-tile, FR2, PDCCH periodicity = 2"/>
    <m/>
    <m/>
    <m/>
    <s v="1111000"/>
    <s v="1011000"/>
    <s v="R1-2009268"/>
  </r>
  <r>
    <x v="15"/>
    <m/>
    <n v="1"/>
    <n v="1"/>
    <n v="1"/>
    <n v="1"/>
    <n v="0"/>
    <n v="0"/>
    <n v="0"/>
    <m/>
    <n v="1"/>
    <n v="0"/>
    <n v="1"/>
    <n v="1"/>
    <n v="0"/>
    <n v="0"/>
    <n v="0"/>
    <m/>
    <s v="R16 WUS"/>
    <x v="7"/>
    <s v="4.62%"/>
    <n v="4.6199999999999998E-2"/>
    <n v="4.6199999999999998E-2"/>
    <s v="160,20,8"/>
    <m/>
    <m/>
    <x v="1"/>
    <x v="2"/>
    <x v="3"/>
    <s v="5%-tile, FR2, PDCCH periodicity = 4"/>
    <m/>
    <m/>
    <m/>
    <s v="1111000"/>
    <s v="1011000"/>
    <s v="R1-2009268"/>
  </r>
  <r>
    <x v="15"/>
    <m/>
    <n v="1"/>
    <n v="1"/>
    <n v="1"/>
    <n v="1"/>
    <n v="0"/>
    <n v="0"/>
    <n v="0"/>
    <m/>
    <n v="1"/>
    <n v="0"/>
    <n v="1"/>
    <n v="1"/>
    <n v="0"/>
    <n v="0"/>
    <n v="0"/>
    <m/>
    <s v="WUS for short DRX"/>
    <x v="10"/>
    <s v="23.00%"/>
    <n v="0.23"/>
    <n v="0.23"/>
    <s v="160,20,8"/>
    <m/>
    <m/>
    <x v="1"/>
    <x v="2"/>
    <x v="3"/>
    <s v="5%-tile, FR2"/>
    <m/>
    <m/>
    <m/>
    <s v="1111000"/>
    <s v="1011000"/>
    <s v="R1-2009268"/>
  </r>
  <r>
    <x v="15"/>
    <m/>
    <n v="1"/>
    <n v="1"/>
    <n v="1"/>
    <n v="1"/>
    <n v="0"/>
    <n v="0"/>
    <n v="0"/>
    <m/>
    <n v="1"/>
    <n v="0"/>
    <n v="1"/>
    <n v="1"/>
    <n v="0"/>
    <n v="0"/>
    <n v="0"/>
    <m/>
    <s v="WUS for short DRX"/>
    <x v="10"/>
    <s v="16.59%"/>
    <n v="0.16589999999999999"/>
    <n v="0.16589999999999999"/>
    <s v="160,20,8"/>
    <m/>
    <m/>
    <x v="1"/>
    <x v="2"/>
    <x v="3"/>
    <s v="5%-tile, FR2, PDCCH periodicity = 2"/>
    <m/>
    <m/>
    <m/>
    <s v="1111000"/>
    <s v="1011000"/>
    <s v="R1-2009268"/>
  </r>
  <r>
    <x v="15"/>
    <m/>
    <n v="1"/>
    <n v="1"/>
    <n v="1"/>
    <n v="1"/>
    <n v="0"/>
    <n v="0"/>
    <n v="0"/>
    <m/>
    <n v="1"/>
    <n v="0"/>
    <n v="1"/>
    <n v="1"/>
    <n v="0"/>
    <n v="0"/>
    <n v="0"/>
    <m/>
    <s v="WUS for short DRX"/>
    <x v="10"/>
    <s v="12.22%"/>
    <n v="0.1222"/>
    <n v="0.1222"/>
    <s v="160,20,8"/>
    <m/>
    <m/>
    <x v="1"/>
    <x v="2"/>
    <x v="3"/>
    <s v="5%-tile, FR2, PDCCH periodicity = 4"/>
    <m/>
    <m/>
    <m/>
    <s v="1111000"/>
    <s v="1011000"/>
    <s v="R1-2009268"/>
  </r>
  <r>
    <x v="15"/>
    <m/>
    <n v="1"/>
    <n v="1"/>
    <n v="1"/>
    <n v="1"/>
    <n v="1"/>
    <n v="0"/>
    <n v="0"/>
    <m/>
    <n v="1"/>
    <n v="0"/>
    <n v="1"/>
    <n v="1"/>
    <n v="0"/>
    <n v="0"/>
    <n v="0"/>
    <m/>
    <s v="R16 x-slot+WUS"/>
    <x v="8"/>
    <s v="17.32%"/>
    <n v="0.17319999999999999"/>
    <n v="0.17319999999999999"/>
    <s v="160,20,8"/>
    <m/>
    <m/>
    <x v="1"/>
    <x v="2"/>
    <x v="3"/>
    <s v="5%-tile, FR2"/>
    <m/>
    <m/>
    <m/>
    <s v="1111100"/>
    <s v="1011000"/>
    <s v="R1-2009268"/>
  </r>
  <r>
    <x v="15"/>
    <m/>
    <n v="1"/>
    <n v="1"/>
    <n v="1"/>
    <n v="1"/>
    <n v="1"/>
    <n v="0"/>
    <n v="0"/>
    <m/>
    <n v="1"/>
    <n v="0"/>
    <n v="1"/>
    <n v="1"/>
    <n v="0"/>
    <n v="0"/>
    <n v="0"/>
    <m/>
    <s v="R16 x-slot+WUS"/>
    <x v="8"/>
    <s v="10.93%"/>
    <n v="0.10929999999999999"/>
    <n v="0.10929999999999999"/>
    <s v="160,20,8"/>
    <m/>
    <m/>
    <x v="1"/>
    <x v="2"/>
    <x v="3"/>
    <s v="5%-tile, FR2, PDCCH periodicity = 2"/>
    <m/>
    <m/>
    <m/>
    <s v="1111100"/>
    <s v="1011000"/>
    <s v="R1-2009268"/>
  </r>
  <r>
    <x v="15"/>
    <m/>
    <n v="1"/>
    <n v="1"/>
    <n v="1"/>
    <n v="1"/>
    <n v="1"/>
    <n v="0"/>
    <n v="0"/>
    <m/>
    <n v="1"/>
    <n v="0"/>
    <n v="1"/>
    <n v="1"/>
    <n v="0"/>
    <n v="0"/>
    <n v="0"/>
    <m/>
    <s v="R16 x-slot+WUS"/>
    <x v="8"/>
    <s v="6.63%"/>
    <n v="6.6299999999999998E-2"/>
    <n v="6.6299999999999998E-2"/>
    <s v="160,20,8"/>
    <m/>
    <m/>
    <x v="1"/>
    <x v="2"/>
    <x v="3"/>
    <s v="5%-tile, FR2, PDCCH periodicity = 4"/>
    <m/>
    <m/>
    <m/>
    <s v="1111100"/>
    <s v="1011000"/>
    <s v="R1-2009268"/>
  </r>
  <r>
    <x v="15"/>
    <m/>
    <n v="1"/>
    <n v="1"/>
    <n v="1"/>
    <n v="1"/>
    <n v="1"/>
    <n v="0"/>
    <n v="0"/>
    <m/>
    <n v="1"/>
    <n v="0"/>
    <n v="1"/>
    <n v="1"/>
    <n v="0"/>
    <n v="0"/>
    <n v="0"/>
    <m/>
    <s v="PDCCH skipping"/>
    <x v="3"/>
    <s v="24.81%"/>
    <n v="0.24809999999999999"/>
    <n v="0.24809999999999999"/>
    <s v="160,20,8"/>
    <s v="3-bit, can skip entire cycle"/>
    <m/>
    <x v="1"/>
    <x v="2"/>
    <x v="3"/>
    <s v="5%-tile, FR2"/>
    <m/>
    <m/>
    <m/>
    <s v="1111100"/>
    <s v="1011000"/>
    <s v="R1-2009268"/>
  </r>
  <r>
    <x v="15"/>
    <m/>
    <n v="1"/>
    <n v="1"/>
    <n v="1"/>
    <n v="1"/>
    <n v="1"/>
    <n v="0"/>
    <n v="0"/>
    <m/>
    <n v="1"/>
    <n v="0"/>
    <n v="1"/>
    <n v="1"/>
    <n v="0"/>
    <n v="0"/>
    <n v="0"/>
    <m/>
    <s v="PDCCH skipping"/>
    <x v="3"/>
    <s v="16.51%"/>
    <n v="0.1651"/>
    <n v="0.1651"/>
    <s v="160,20,8"/>
    <s v="3-bit, can skip entire cycle"/>
    <m/>
    <x v="1"/>
    <x v="2"/>
    <x v="3"/>
    <s v="5%-tile, FR2, PDCCH periodicity = 2"/>
    <m/>
    <m/>
    <m/>
    <s v="1111100"/>
    <s v="1011000"/>
    <s v="R1-2009268"/>
  </r>
  <r>
    <x v="15"/>
    <m/>
    <n v="1"/>
    <n v="1"/>
    <n v="1"/>
    <n v="1"/>
    <n v="1"/>
    <n v="0"/>
    <n v="0"/>
    <m/>
    <n v="1"/>
    <n v="0"/>
    <n v="1"/>
    <n v="1"/>
    <n v="0"/>
    <n v="0"/>
    <n v="0"/>
    <m/>
    <s v="PDCCH skipping"/>
    <x v="3"/>
    <s v="9.61%"/>
    <n v="9.6100000000000005E-2"/>
    <n v="9.6100000000000005E-2"/>
    <s v="160,20,8"/>
    <s v="3-bit, can skip entire cycle"/>
    <m/>
    <x v="1"/>
    <x v="2"/>
    <x v="3"/>
    <s v="5%-tile, FR2, PDCCH periodicity = 4"/>
    <m/>
    <m/>
    <m/>
    <s v="1111100"/>
    <s v="1011000"/>
    <s v="R1-2009268"/>
  </r>
  <r>
    <x v="14"/>
    <m/>
    <m/>
    <m/>
    <m/>
    <m/>
    <m/>
    <m/>
    <m/>
    <m/>
    <m/>
    <m/>
    <m/>
    <m/>
    <m/>
    <m/>
    <m/>
    <m/>
    <m/>
    <x v="0"/>
    <s v=""/>
    <m/>
    <m/>
    <s v=""/>
    <m/>
    <m/>
    <x v="0"/>
    <x v="0"/>
    <x v="0"/>
    <s v="the following baseline is long DRX, Long-DRX (160,20,8)"/>
    <m/>
    <m/>
    <m/>
    <s v=""/>
    <s v=""/>
    <m/>
  </r>
  <r>
    <x v="15"/>
    <m/>
    <n v="1"/>
    <n v="1"/>
    <n v="0"/>
    <n v="1"/>
    <n v="0"/>
    <n v="0"/>
    <n v="0"/>
    <m/>
    <n v="1"/>
    <n v="0"/>
    <n v="0"/>
    <n v="1"/>
    <n v="0"/>
    <n v="0"/>
    <n v="0"/>
    <m/>
    <s v="R16 WUS"/>
    <x v="7"/>
    <s v="13.79%"/>
    <n v="0.13789999999999999"/>
    <n v="7.3099999999999998E-2"/>
    <s v="160,20,8"/>
    <m/>
    <m/>
    <x v="1"/>
    <x v="1"/>
    <x v="3"/>
    <s v="Average, FR1"/>
    <m/>
    <m/>
    <m/>
    <s v="1101000"/>
    <s v="1001000"/>
    <s v="R1-2009268"/>
  </r>
  <r>
    <x v="15"/>
    <m/>
    <n v="1"/>
    <n v="1"/>
    <n v="0"/>
    <n v="1"/>
    <n v="0"/>
    <n v="0"/>
    <n v="0"/>
    <m/>
    <n v="1"/>
    <n v="0"/>
    <n v="0"/>
    <n v="1"/>
    <n v="0"/>
    <n v="0"/>
    <n v="0"/>
    <m/>
    <s v="R16 WUS"/>
    <x v="7"/>
    <s v="11.98%"/>
    <n v="0.1198"/>
    <n v="5.7500000000000002E-2"/>
    <s v="160,20,8"/>
    <m/>
    <m/>
    <x v="1"/>
    <x v="1"/>
    <x v="3"/>
    <s v="Average, FR1, PDCCH periodicity = 2"/>
    <m/>
    <m/>
    <m/>
    <s v="1101000"/>
    <s v="1001000"/>
    <s v="R1-2009268"/>
  </r>
  <r>
    <x v="15"/>
    <m/>
    <n v="1"/>
    <n v="1"/>
    <n v="0"/>
    <n v="1"/>
    <n v="1"/>
    <n v="0"/>
    <n v="0"/>
    <m/>
    <n v="1"/>
    <n v="0"/>
    <n v="0"/>
    <n v="1"/>
    <n v="0"/>
    <n v="0"/>
    <n v="0"/>
    <m/>
    <s v="R16 x-slot+WUS"/>
    <x v="10"/>
    <s v="15.22%"/>
    <n v="0.1522"/>
    <n v="0.1016"/>
    <s v="160,20,8"/>
    <m/>
    <m/>
    <x v="1"/>
    <x v="1"/>
    <x v="3"/>
    <s v="Average, FR1"/>
    <m/>
    <m/>
    <m/>
    <s v="1101100"/>
    <s v="1001000"/>
    <s v="R1-2009268"/>
  </r>
  <r>
    <x v="15"/>
    <m/>
    <n v="1"/>
    <n v="1"/>
    <n v="0"/>
    <n v="1"/>
    <n v="1"/>
    <n v="0"/>
    <n v="0"/>
    <m/>
    <n v="1"/>
    <n v="0"/>
    <n v="0"/>
    <n v="1"/>
    <n v="0"/>
    <n v="0"/>
    <n v="0"/>
    <m/>
    <s v="R16 x-slot+WUS"/>
    <x v="10"/>
    <s v="12.62%"/>
    <n v="0.12620000000000001"/>
    <n v="7.1599999999999997E-2"/>
    <s v="160,20,8"/>
    <m/>
    <m/>
    <x v="1"/>
    <x v="1"/>
    <x v="3"/>
    <s v="Average, FR1, PDCCH periodicity = 2"/>
    <m/>
    <m/>
    <m/>
    <s v="1101100"/>
    <s v="1001000"/>
    <s v="R1-2009268"/>
  </r>
  <r>
    <x v="15"/>
    <m/>
    <n v="1"/>
    <n v="1"/>
    <n v="0"/>
    <n v="1"/>
    <n v="1"/>
    <n v="0"/>
    <n v="0"/>
    <m/>
    <n v="1"/>
    <n v="0"/>
    <n v="0"/>
    <n v="1"/>
    <n v="0"/>
    <n v="0"/>
    <n v="0"/>
    <m/>
    <s v="PDCCH skipping"/>
    <x v="3"/>
    <s v="16.42%"/>
    <n v="0.16420000000000001"/>
    <n v="0.12529999999999999"/>
    <s v="160,20,8"/>
    <s v="3-bit, can skip entire cycle"/>
    <m/>
    <x v="1"/>
    <x v="1"/>
    <x v="3"/>
    <s v="Average, FR1"/>
    <m/>
    <m/>
    <m/>
    <s v="1101100"/>
    <s v="1001000"/>
    <s v="R1-2009268"/>
  </r>
  <r>
    <x v="15"/>
    <m/>
    <n v="1"/>
    <n v="1"/>
    <n v="0"/>
    <n v="1"/>
    <n v="1"/>
    <n v="0"/>
    <n v="0"/>
    <m/>
    <n v="1"/>
    <n v="0"/>
    <n v="0"/>
    <n v="1"/>
    <n v="0"/>
    <n v="0"/>
    <n v="0"/>
    <m/>
    <s v="PDCCH skipping"/>
    <x v="3"/>
    <s v="13.15%"/>
    <n v="0.13150000000000001"/>
    <n v="8.3500000000000005E-2"/>
    <s v="160,20,8"/>
    <s v="3-bit, can skip entire cycle"/>
    <m/>
    <x v="1"/>
    <x v="1"/>
    <x v="3"/>
    <s v="Average, FR1, PDCCH periodicity = 2"/>
    <m/>
    <m/>
    <m/>
    <s v="1101100"/>
    <s v="1001000"/>
    <s v="R1-2009268"/>
  </r>
  <r>
    <x v="15"/>
    <m/>
    <n v="1"/>
    <n v="1"/>
    <n v="0"/>
    <n v="1"/>
    <n v="0"/>
    <n v="0"/>
    <n v="0"/>
    <m/>
    <n v="1"/>
    <n v="0"/>
    <n v="0"/>
    <n v="1"/>
    <n v="0"/>
    <n v="0"/>
    <n v="0"/>
    <m/>
    <s v="R16 WUS"/>
    <x v="7"/>
    <s v="8.61%"/>
    <n v="8.6099999999999996E-2"/>
    <n v="4.3900000000000002E-2"/>
    <s v="160,20,8"/>
    <m/>
    <m/>
    <x v="1"/>
    <x v="2"/>
    <x v="3"/>
    <s v="Average, FR2"/>
    <m/>
    <m/>
    <m/>
    <s v="1101000"/>
    <s v="1001000"/>
    <s v="R1-2009268"/>
  </r>
  <r>
    <x v="15"/>
    <m/>
    <n v="1"/>
    <n v="1"/>
    <n v="0"/>
    <n v="1"/>
    <n v="0"/>
    <n v="0"/>
    <n v="0"/>
    <m/>
    <n v="1"/>
    <n v="0"/>
    <n v="0"/>
    <n v="1"/>
    <n v="0"/>
    <n v="0"/>
    <n v="0"/>
    <m/>
    <s v="R16 WUS"/>
    <x v="7"/>
    <s v="7.43%"/>
    <n v="7.4300000000000005E-2"/>
    <n v="3.0300000000000001E-2"/>
    <s v="160,20,8"/>
    <m/>
    <m/>
    <x v="1"/>
    <x v="2"/>
    <x v="3"/>
    <s v="Average, FR2, PDCCH periodicity = 2"/>
    <m/>
    <m/>
    <m/>
    <s v="1101000"/>
    <s v="1001000"/>
    <s v="R1-2009268"/>
  </r>
  <r>
    <x v="15"/>
    <m/>
    <n v="1"/>
    <n v="1"/>
    <n v="0"/>
    <n v="1"/>
    <n v="0"/>
    <n v="0"/>
    <n v="0"/>
    <m/>
    <n v="1"/>
    <n v="0"/>
    <n v="0"/>
    <n v="1"/>
    <n v="0"/>
    <n v="0"/>
    <n v="0"/>
    <m/>
    <s v="R16 WUS"/>
    <x v="7"/>
    <s v="6.58%"/>
    <n v="6.5799999999999997E-2"/>
    <n v="2.07E-2"/>
    <s v="160,20,8"/>
    <m/>
    <m/>
    <x v="1"/>
    <x v="2"/>
    <x v="3"/>
    <s v="Average, FR2, PDCCH periodicity = 4"/>
    <m/>
    <m/>
    <m/>
    <s v="1101000"/>
    <s v="1001000"/>
    <s v="R1-2009268"/>
  </r>
  <r>
    <x v="15"/>
    <m/>
    <n v="1"/>
    <n v="1"/>
    <n v="0"/>
    <n v="1"/>
    <n v="1"/>
    <n v="0"/>
    <n v="0"/>
    <m/>
    <n v="1"/>
    <n v="0"/>
    <n v="0"/>
    <n v="1"/>
    <n v="0"/>
    <n v="0"/>
    <n v="0"/>
    <m/>
    <s v="R16 x-slot+WUS"/>
    <x v="10"/>
    <s v="14.69%"/>
    <n v="0.1469"/>
    <n v="0.1169"/>
    <s v="160,20,8"/>
    <m/>
    <m/>
    <x v="1"/>
    <x v="2"/>
    <x v="3"/>
    <s v="Average, FR2"/>
    <m/>
    <m/>
    <m/>
    <s v="1101100"/>
    <s v="1001000"/>
    <s v="R1-2009268"/>
  </r>
  <r>
    <x v="15"/>
    <m/>
    <n v="1"/>
    <n v="1"/>
    <n v="0"/>
    <n v="1"/>
    <n v="1"/>
    <n v="0"/>
    <n v="0"/>
    <m/>
    <n v="1"/>
    <n v="0"/>
    <n v="0"/>
    <n v="1"/>
    <n v="0"/>
    <n v="0"/>
    <n v="0"/>
    <m/>
    <s v="R16 x-slot+WUS"/>
    <x v="10"/>
    <s v="10.39%"/>
    <n v="0.10390000000000001"/>
    <n v="6.8699999999999997E-2"/>
    <s v="160,20,8"/>
    <m/>
    <m/>
    <x v="1"/>
    <x v="2"/>
    <x v="3"/>
    <s v="Average, FR2, PDCCH periodicity = 2"/>
    <m/>
    <m/>
    <m/>
    <s v="1101100"/>
    <s v="1001000"/>
    <s v="R1-2009268"/>
  </r>
  <r>
    <x v="15"/>
    <m/>
    <n v="1"/>
    <n v="1"/>
    <n v="0"/>
    <n v="1"/>
    <n v="1"/>
    <n v="0"/>
    <n v="0"/>
    <m/>
    <n v="1"/>
    <n v="0"/>
    <n v="0"/>
    <n v="1"/>
    <n v="0"/>
    <n v="0"/>
    <n v="0"/>
    <m/>
    <s v="R16 x-slot+WUS"/>
    <x v="10"/>
    <s v="7.62%"/>
    <n v="7.6200000000000004E-2"/>
    <n v="3.7600000000000001E-2"/>
    <s v="160,20,8"/>
    <m/>
    <m/>
    <x v="1"/>
    <x v="2"/>
    <x v="3"/>
    <s v="Average, FR2, PDCCH periodicity = 4"/>
    <m/>
    <m/>
    <m/>
    <s v="1101100"/>
    <s v="1001000"/>
    <s v="R1-2009268"/>
  </r>
  <r>
    <x v="15"/>
    <m/>
    <n v="1"/>
    <n v="1"/>
    <n v="0"/>
    <n v="1"/>
    <n v="1"/>
    <n v="0"/>
    <n v="0"/>
    <m/>
    <n v="1"/>
    <n v="0"/>
    <n v="0"/>
    <n v="1"/>
    <n v="0"/>
    <n v="0"/>
    <n v="0"/>
    <m/>
    <s v="PDCCH skipping"/>
    <x v="3"/>
    <s v="23.67%"/>
    <n v="0.23669999999999999"/>
    <n v="0.22459999999999999"/>
    <s v="160,20,8"/>
    <s v="3-bit, can skip entire cycle"/>
    <m/>
    <x v="1"/>
    <x v="2"/>
    <x v="3"/>
    <s v="Average, FR2"/>
    <m/>
    <m/>
    <m/>
    <s v="1101100"/>
    <s v="1001000"/>
    <s v="R1-2009268"/>
  </r>
  <r>
    <x v="15"/>
    <m/>
    <n v="1"/>
    <n v="1"/>
    <n v="0"/>
    <n v="1"/>
    <n v="1"/>
    <n v="0"/>
    <n v="0"/>
    <m/>
    <n v="1"/>
    <n v="0"/>
    <n v="0"/>
    <n v="1"/>
    <n v="0"/>
    <n v="0"/>
    <n v="0"/>
    <m/>
    <s v="PDCCH skipping"/>
    <x v="3"/>
    <s v="14.76%"/>
    <n v="0.14760000000000001"/>
    <n v="0.12540000000000001"/>
    <s v="160,20,8"/>
    <s v="3-bit, can skip entire cycle"/>
    <m/>
    <x v="1"/>
    <x v="2"/>
    <x v="3"/>
    <s v="Average, FR2, PDCCH periodicity = 2"/>
    <m/>
    <m/>
    <m/>
    <s v="1101100"/>
    <s v="1001000"/>
    <s v="R1-2009268"/>
  </r>
  <r>
    <x v="15"/>
    <m/>
    <n v="1"/>
    <n v="1"/>
    <n v="0"/>
    <n v="1"/>
    <n v="1"/>
    <n v="0"/>
    <n v="0"/>
    <m/>
    <n v="1"/>
    <n v="0"/>
    <n v="0"/>
    <n v="1"/>
    <n v="0"/>
    <n v="0"/>
    <n v="0"/>
    <m/>
    <s v="PDCCH skipping"/>
    <x v="3"/>
    <s v="9.15%"/>
    <n v="9.1499999999999998E-2"/>
    <n v="6.2600000000000003E-2"/>
    <s v="160,20,8"/>
    <s v="3-bit, can skip entire cycle"/>
    <m/>
    <x v="1"/>
    <x v="2"/>
    <x v="3"/>
    <s v="Average, FR2, PDCCH periodicity = 4"/>
    <m/>
    <m/>
    <m/>
    <s v="1101100"/>
    <s v="1001000"/>
    <s v="R1-2009268"/>
  </r>
  <r>
    <x v="15"/>
    <m/>
    <n v="1"/>
    <n v="1"/>
    <n v="0"/>
    <n v="1"/>
    <n v="0"/>
    <n v="0"/>
    <n v="0"/>
    <m/>
    <n v="1"/>
    <n v="0"/>
    <n v="0"/>
    <n v="1"/>
    <n v="0"/>
    <n v="0"/>
    <n v="0"/>
    <m/>
    <s v="R16 WUS"/>
    <x v="7"/>
    <s v="15.02%"/>
    <n v="0.1502"/>
    <n v="8.7099999999999997E-2"/>
    <s v="160,20,8"/>
    <m/>
    <m/>
    <x v="1"/>
    <x v="1"/>
    <x v="3"/>
    <s v="Median, FR1"/>
    <m/>
    <m/>
    <m/>
    <s v="1101000"/>
    <s v="1001000"/>
    <s v="R1-2009268"/>
  </r>
  <r>
    <x v="15"/>
    <m/>
    <n v="1"/>
    <n v="1"/>
    <n v="0"/>
    <n v="1"/>
    <n v="0"/>
    <n v="0"/>
    <n v="0"/>
    <m/>
    <n v="1"/>
    <n v="0"/>
    <n v="0"/>
    <n v="1"/>
    <n v="0"/>
    <n v="0"/>
    <n v="0"/>
    <m/>
    <s v="R16 WUS"/>
    <x v="7"/>
    <s v="13.13%"/>
    <n v="0.1313"/>
    <n v="6.2700000000000006E-2"/>
    <s v="160,20,8"/>
    <m/>
    <m/>
    <x v="1"/>
    <x v="1"/>
    <x v="3"/>
    <s v="Median, FR1, PDCCH periodicity = 2"/>
    <m/>
    <m/>
    <m/>
    <s v="1101000"/>
    <s v="1001000"/>
    <s v="R1-2009268"/>
  </r>
  <r>
    <x v="15"/>
    <m/>
    <n v="1"/>
    <n v="1"/>
    <n v="0"/>
    <n v="1"/>
    <n v="1"/>
    <n v="0"/>
    <n v="0"/>
    <m/>
    <n v="1"/>
    <n v="0"/>
    <n v="0"/>
    <n v="1"/>
    <n v="0"/>
    <n v="0"/>
    <n v="0"/>
    <m/>
    <s v="R16 x-slot+WUS"/>
    <x v="10"/>
    <s v="16.64%"/>
    <n v="0.16639999999999999"/>
    <n v="0.1179"/>
    <s v="160,20,8"/>
    <m/>
    <m/>
    <x v="1"/>
    <x v="1"/>
    <x v="3"/>
    <s v="Median, FR1"/>
    <m/>
    <m/>
    <m/>
    <s v="1101100"/>
    <s v="1001000"/>
    <s v="R1-2009268"/>
  </r>
  <r>
    <x v="15"/>
    <m/>
    <n v="1"/>
    <n v="1"/>
    <n v="0"/>
    <n v="1"/>
    <n v="1"/>
    <n v="0"/>
    <n v="0"/>
    <m/>
    <n v="1"/>
    <n v="0"/>
    <n v="0"/>
    <n v="1"/>
    <n v="0"/>
    <n v="0"/>
    <n v="0"/>
    <m/>
    <s v="R16 x-slot+WUS"/>
    <x v="10"/>
    <s v="13.69%"/>
    <n v="0.13689999999999999"/>
    <n v="8.0100000000000005E-2"/>
    <s v="160,20,8"/>
    <m/>
    <m/>
    <x v="1"/>
    <x v="1"/>
    <x v="3"/>
    <s v="Median, FR1, PDCCH periodicity = 2"/>
    <m/>
    <m/>
    <m/>
    <s v="1101100"/>
    <s v="1001000"/>
    <s v="R1-2009268"/>
  </r>
  <r>
    <x v="15"/>
    <m/>
    <n v="1"/>
    <n v="1"/>
    <n v="0"/>
    <n v="1"/>
    <n v="1"/>
    <n v="0"/>
    <n v="0"/>
    <m/>
    <n v="1"/>
    <n v="0"/>
    <n v="0"/>
    <n v="1"/>
    <n v="0"/>
    <n v="0"/>
    <n v="0"/>
    <m/>
    <s v="PDCCH skipping"/>
    <x v="3"/>
    <s v="17.99%"/>
    <n v="0.1799"/>
    <n v="0.14349999999999999"/>
    <s v="160,20,8"/>
    <s v="3-bit, can skip entire cycle"/>
    <m/>
    <x v="1"/>
    <x v="1"/>
    <x v="3"/>
    <s v="Median, FR1"/>
    <m/>
    <m/>
    <m/>
    <s v="1101100"/>
    <s v="1001000"/>
    <s v="R1-2009268"/>
  </r>
  <r>
    <x v="15"/>
    <m/>
    <n v="1"/>
    <n v="1"/>
    <n v="0"/>
    <n v="1"/>
    <n v="1"/>
    <n v="0"/>
    <n v="0"/>
    <m/>
    <n v="1"/>
    <n v="0"/>
    <n v="0"/>
    <n v="1"/>
    <n v="0"/>
    <n v="0"/>
    <n v="0"/>
    <m/>
    <s v="PDCCH skipping"/>
    <x v="3"/>
    <s v="14.16%"/>
    <n v="0.1416"/>
    <n v="9.4600000000000004E-2"/>
    <s v="160,20,8"/>
    <s v="3-bit, can skip entire cycle"/>
    <m/>
    <x v="1"/>
    <x v="1"/>
    <x v="3"/>
    <s v="Median, FR1, PDCCH periodicity = 2"/>
    <m/>
    <m/>
    <m/>
    <s v="1101100"/>
    <s v="1001000"/>
    <s v="R1-2009268"/>
  </r>
  <r>
    <x v="15"/>
    <m/>
    <n v="1"/>
    <n v="1"/>
    <n v="0"/>
    <n v="1"/>
    <n v="0"/>
    <n v="0"/>
    <n v="0"/>
    <m/>
    <n v="1"/>
    <n v="0"/>
    <n v="0"/>
    <n v="1"/>
    <n v="0"/>
    <n v="0"/>
    <n v="0"/>
    <m/>
    <s v="R16 WUS"/>
    <x v="7"/>
    <s v="8.25%"/>
    <n v="8.2500000000000004E-2"/>
    <n v="4.5999999999999999E-2"/>
    <s v="160,20,8"/>
    <m/>
    <m/>
    <x v="1"/>
    <x v="2"/>
    <x v="3"/>
    <s v="Median, FR2"/>
    <m/>
    <m/>
    <m/>
    <s v="1101000"/>
    <s v="1001000"/>
    <s v="R1-2009268"/>
  </r>
  <r>
    <x v="15"/>
    <m/>
    <n v="1"/>
    <n v="1"/>
    <n v="0"/>
    <n v="1"/>
    <n v="0"/>
    <n v="0"/>
    <n v="0"/>
    <m/>
    <n v="1"/>
    <n v="0"/>
    <n v="0"/>
    <n v="1"/>
    <n v="0"/>
    <n v="0"/>
    <n v="0"/>
    <m/>
    <s v="R16 WUS"/>
    <x v="7"/>
    <s v="6.90%"/>
    <n v="6.9000000000000006E-2"/>
    <n v="3.44E-2"/>
    <s v="160,20,8"/>
    <m/>
    <m/>
    <x v="1"/>
    <x v="2"/>
    <x v="3"/>
    <s v="Median, FR2, PDCCH periodicity = 2"/>
    <m/>
    <m/>
    <m/>
    <s v="1101000"/>
    <s v="1001000"/>
    <s v="R1-2009268"/>
  </r>
  <r>
    <x v="15"/>
    <m/>
    <n v="1"/>
    <n v="1"/>
    <n v="0"/>
    <n v="1"/>
    <n v="0"/>
    <n v="0"/>
    <n v="0"/>
    <m/>
    <n v="1"/>
    <n v="0"/>
    <n v="0"/>
    <n v="1"/>
    <n v="0"/>
    <n v="0"/>
    <n v="0"/>
    <m/>
    <s v="R16 WUS"/>
    <x v="7"/>
    <s v="5.69%"/>
    <n v="5.6899999999999999E-2"/>
    <n v="2.0799999999999999E-2"/>
    <s v="160,20,8"/>
    <m/>
    <m/>
    <x v="1"/>
    <x v="2"/>
    <x v="3"/>
    <s v="Median, FR2, PDCCH periodicity = 4"/>
    <m/>
    <m/>
    <m/>
    <s v="1101000"/>
    <s v="1001000"/>
    <s v="R1-2009268"/>
  </r>
  <r>
    <x v="15"/>
    <m/>
    <n v="1"/>
    <n v="1"/>
    <n v="0"/>
    <n v="1"/>
    <n v="1"/>
    <n v="0"/>
    <n v="0"/>
    <m/>
    <n v="1"/>
    <n v="0"/>
    <n v="0"/>
    <n v="1"/>
    <n v="0"/>
    <n v="0"/>
    <n v="0"/>
    <m/>
    <s v="R16 x-slot+WUS"/>
    <x v="10"/>
    <s v="15.23%"/>
    <n v="0.15229999999999999"/>
    <n v="0.12559999999999999"/>
    <s v="160,20,8"/>
    <m/>
    <m/>
    <x v="1"/>
    <x v="2"/>
    <x v="3"/>
    <s v="Median, FR2"/>
    <m/>
    <m/>
    <m/>
    <s v="1101100"/>
    <s v="1001000"/>
    <s v="R1-2009268"/>
  </r>
  <r>
    <x v="15"/>
    <m/>
    <n v="1"/>
    <n v="1"/>
    <n v="0"/>
    <n v="1"/>
    <n v="1"/>
    <n v="0"/>
    <n v="0"/>
    <m/>
    <n v="1"/>
    <n v="0"/>
    <n v="0"/>
    <n v="1"/>
    <n v="0"/>
    <n v="0"/>
    <n v="0"/>
    <m/>
    <s v="R16 x-slot+WUS"/>
    <x v="10"/>
    <s v="10.21%"/>
    <n v="0.1021"/>
    <n v="7.7799999999999994E-2"/>
    <s v="160,20,8"/>
    <m/>
    <m/>
    <x v="1"/>
    <x v="2"/>
    <x v="3"/>
    <s v="Median, FR2, PDCCH periodicity = 2"/>
    <m/>
    <m/>
    <m/>
    <s v="1101100"/>
    <s v="1001000"/>
    <s v="R1-2009268"/>
  </r>
  <r>
    <x v="15"/>
    <m/>
    <n v="1"/>
    <n v="1"/>
    <n v="0"/>
    <n v="1"/>
    <n v="1"/>
    <n v="0"/>
    <n v="0"/>
    <m/>
    <n v="1"/>
    <n v="0"/>
    <n v="0"/>
    <n v="1"/>
    <n v="0"/>
    <n v="0"/>
    <n v="0"/>
    <m/>
    <s v="R16 x-slot+WUS"/>
    <x v="10"/>
    <s v="6.81%"/>
    <n v="6.8099999999999994E-2"/>
    <n v="4.1099999999999998E-2"/>
    <s v="160,20,8"/>
    <m/>
    <m/>
    <x v="1"/>
    <x v="2"/>
    <x v="3"/>
    <s v="Median, FR2, PDCCH periodicity = 4"/>
    <m/>
    <m/>
    <m/>
    <s v="1101100"/>
    <s v="1001000"/>
    <s v="R1-2009268"/>
  </r>
  <r>
    <x v="15"/>
    <m/>
    <n v="1"/>
    <n v="1"/>
    <n v="0"/>
    <n v="1"/>
    <n v="1"/>
    <n v="0"/>
    <n v="0"/>
    <m/>
    <n v="1"/>
    <n v="0"/>
    <n v="0"/>
    <n v="1"/>
    <n v="0"/>
    <n v="0"/>
    <n v="0"/>
    <m/>
    <s v="PDCCH skipping"/>
    <x v="3"/>
    <s v="25.53%"/>
    <n v="0.25530000000000003"/>
    <n v="0.24310000000000001"/>
    <s v="160,20,8"/>
    <s v="3-bit, can skip entire cycle"/>
    <m/>
    <x v="1"/>
    <x v="2"/>
    <x v="3"/>
    <s v="Median, FR2"/>
    <m/>
    <m/>
    <m/>
    <s v="1101100"/>
    <s v="1001000"/>
    <s v="R1-2009268"/>
  </r>
  <r>
    <x v="15"/>
    <m/>
    <n v="1"/>
    <n v="1"/>
    <n v="0"/>
    <n v="1"/>
    <n v="1"/>
    <n v="0"/>
    <n v="0"/>
    <m/>
    <n v="1"/>
    <n v="0"/>
    <n v="0"/>
    <n v="1"/>
    <n v="0"/>
    <n v="0"/>
    <n v="0"/>
    <m/>
    <s v="PDCCH skipping"/>
    <x v="3"/>
    <s v="15.10%"/>
    <n v="0.151"/>
    <n v="0.14180000000000001"/>
    <s v="160,20,8"/>
    <s v="3-bit, can skip entire cycle"/>
    <m/>
    <x v="1"/>
    <x v="2"/>
    <x v="3"/>
    <s v="Median, FR2, PDCCH periodicity = 2"/>
    <m/>
    <m/>
    <m/>
    <s v="1101100"/>
    <s v="1001000"/>
    <s v="R1-2009268"/>
  </r>
  <r>
    <x v="15"/>
    <m/>
    <n v="1"/>
    <n v="1"/>
    <n v="0"/>
    <n v="1"/>
    <n v="1"/>
    <n v="0"/>
    <n v="0"/>
    <m/>
    <n v="1"/>
    <n v="0"/>
    <n v="0"/>
    <n v="1"/>
    <n v="0"/>
    <n v="0"/>
    <n v="0"/>
    <m/>
    <s v="PDCCH skipping"/>
    <x v="3"/>
    <s v="8.47%"/>
    <n v="8.4699999999999998E-2"/>
    <n v="7.0999999999999994E-2"/>
    <s v="160,20,8"/>
    <s v="3-bit, can skip entire cycle"/>
    <m/>
    <x v="1"/>
    <x v="2"/>
    <x v="3"/>
    <s v="Median, FR2, PDCCH periodicity = 4"/>
    <m/>
    <m/>
    <m/>
    <s v="1101100"/>
    <s v="1001000"/>
    <s v="R1-2009268"/>
  </r>
  <r>
    <x v="15"/>
    <m/>
    <n v="1"/>
    <n v="1"/>
    <n v="0"/>
    <n v="1"/>
    <n v="0"/>
    <n v="0"/>
    <n v="0"/>
    <m/>
    <n v="1"/>
    <n v="0"/>
    <n v="0"/>
    <n v="1"/>
    <n v="0"/>
    <n v="0"/>
    <n v="0"/>
    <m/>
    <s v="R16 WUS"/>
    <x v="7"/>
    <s v="45.84%"/>
    <n v="0.45839999999999997"/>
    <n v="0.1545"/>
    <s v="160,20,8"/>
    <m/>
    <m/>
    <x v="1"/>
    <x v="1"/>
    <x v="3"/>
    <s v="5%-tile, FR1"/>
    <m/>
    <m/>
    <m/>
    <s v="1101000"/>
    <s v="1001000"/>
    <s v="R1-2009268"/>
  </r>
  <r>
    <x v="15"/>
    <m/>
    <n v="1"/>
    <n v="1"/>
    <n v="0"/>
    <n v="1"/>
    <n v="0"/>
    <n v="0"/>
    <n v="0"/>
    <m/>
    <n v="1"/>
    <n v="0"/>
    <n v="0"/>
    <n v="1"/>
    <n v="0"/>
    <n v="0"/>
    <n v="0"/>
    <m/>
    <s v="R16 WUS"/>
    <x v="7"/>
    <s v="42.89%"/>
    <n v="0.4289"/>
    <n v="0.1235"/>
    <s v="160,20,8"/>
    <m/>
    <m/>
    <x v="1"/>
    <x v="1"/>
    <x v="3"/>
    <s v="5%-tile, FR1, PDCCH periodicity = 2"/>
    <m/>
    <m/>
    <m/>
    <s v="1101000"/>
    <s v="1001000"/>
    <s v="R1-2009268"/>
  </r>
  <r>
    <x v="15"/>
    <m/>
    <n v="1"/>
    <n v="1"/>
    <n v="0"/>
    <n v="1"/>
    <n v="1"/>
    <n v="0"/>
    <n v="0"/>
    <m/>
    <n v="1"/>
    <n v="0"/>
    <n v="0"/>
    <n v="1"/>
    <n v="0"/>
    <n v="0"/>
    <n v="0"/>
    <m/>
    <s v="R16 x-slot+WUS"/>
    <x v="10"/>
    <s v="46.84%"/>
    <n v="0.46839999999999998"/>
    <n v="0.1812"/>
    <s v="160,20,8"/>
    <m/>
    <m/>
    <x v="1"/>
    <x v="1"/>
    <x v="3"/>
    <s v="5%-tile, FR1"/>
    <m/>
    <m/>
    <m/>
    <s v="1101100"/>
    <s v="1001000"/>
    <s v="R1-2009268"/>
  </r>
  <r>
    <x v="15"/>
    <m/>
    <n v="1"/>
    <n v="1"/>
    <n v="0"/>
    <n v="1"/>
    <n v="1"/>
    <n v="0"/>
    <n v="0"/>
    <m/>
    <n v="1"/>
    <n v="0"/>
    <n v="0"/>
    <n v="1"/>
    <n v="0"/>
    <n v="0"/>
    <n v="0"/>
    <m/>
    <s v="R16 x-slot+WUS"/>
    <x v="10"/>
    <s v="43.37%"/>
    <n v="0.43369999999999997"/>
    <n v="0.1376"/>
    <s v="160,20,8"/>
    <m/>
    <m/>
    <x v="1"/>
    <x v="1"/>
    <x v="3"/>
    <s v="5%-tile, FR1, PDCCH periodicity = 2"/>
    <m/>
    <m/>
    <m/>
    <s v="1101100"/>
    <s v="1001000"/>
    <s v="R1-2009268"/>
  </r>
  <r>
    <x v="15"/>
    <m/>
    <n v="1"/>
    <n v="1"/>
    <n v="0"/>
    <n v="1"/>
    <n v="1"/>
    <n v="0"/>
    <n v="0"/>
    <m/>
    <n v="1"/>
    <n v="0"/>
    <n v="0"/>
    <n v="1"/>
    <n v="0"/>
    <n v="0"/>
    <n v="0"/>
    <m/>
    <s v="PDCCH skipping"/>
    <x v="3"/>
    <s v="47.68%"/>
    <n v="0.4768"/>
    <n v="0.2034"/>
    <s v="160,20,8"/>
    <s v="3-bit, can skip entire cycle"/>
    <m/>
    <x v="1"/>
    <x v="1"/>
    <x v="3"/>
    <s v="5%-tile, FR1"/>
    <m/>
    <m/>
    <m/>
    <s v="1101100"/>
    <s v="1001000"/>
    <s v="R1-2009268"/>
  </r>
  <r>
    <x v="15"/>
    <m/>
    <n v="1"/>
    <n v="1"/>
    <n v="0"/>
    <n v="1"/>
    <n v="1"/>
    <n v="0"/>
    <n v="0"/>
    <m/>
    <n v="1"/>
    <n v="0"/>
    <n v="0"/>
    <n v="1"/>
    <n v="0"/>
    <n v="0"/>
    <n v="0"/>
    <m/>
    <s v="PDCCH skipping"/>
    <x v="3"/>
    <s v="43.77%"/>
    <n v="0.43769999999999998"/>
    <n v="0.14929999999999999"/>
    <s v="160,20,8"/>
    <s v="3-bit, can skip entire cycle"/>
    <m/>
    <x v="1"/>
    <x v="1"/>
    <x v="3"/>
    <s v="5%-tile, FR1, PDCCH periodicity = 2"/>
    <m/>
    <m/>
    <m/>
    <s v="1101100"/>
    <s v="1001000"/>
    <s v="R1-2009268"/>
  </r>
  <r>
    <x v="15"/>
    <m/>
    <n v="1"/>
    <n v="1"/>
    <n v="0"/>
    <n v="1"/>
    <n v="0"/>
    <n v="0"/>
    <n v="0"/>
    <m/>
    <n v="1"/>
    <n v="0"/>
    <n v="0"/>
    <n v="1"/>
    <n v="0"/>
    <n v="0"/>
    <n v="0"/>
    <m/>
    <s v="R16 WUS"/>
    <x v="7"/>
    <s v="30.00%"/>
    <n v="0.3"/>
    <n v="0.12239999999999999"/>
    <s v="160,20,8"/>
    <m/>
    <m/>
    <x v="1"/>
    <x v="2"/>
    <x v="3"/>
    <s v="5%-tile, FR2"/>
    <m/>
    <m/>
    <m/>
    <s v="1101000"/>
    <s v="1001000"/>
    <s v="R1-2009268"/>
  </r>
  <r>
    <x v="15"/>
    <m/>
    <n v="1"/>
    <n v="1"/>
    <n v="0"/>
    <n v="1"/>
    <n v="0"/>
    <n v="0"/>
    <n v="0"/>
    <m/>
    <n v="1"/>
    <n v="0"/>
    <n v="0"/>
    <n v="1"/>
    <n v="0"/>
    <n v="0"/>
    <n v="0"/>
    <m/>
    <s v="R16 WUS"/>
    <x v="7"/>
    <s v="27.15%"/>
    <n v="0.27150000000000002"/>
    <n v="7.1499999999999994E-2"/>
    <s v="160,20,8"/>
    <m/>
    <m/>
    <x v="1"/>
    <x v="2"/>
    <x v="3"/>
    <s v="5%-tile, FR2, PDCCH periodicity = 2"/>
    <m/>
    <m/>
    <m/>
    <s v="1101000"/>
    <s v="1001000"/>
    <s v="R1-2009268"/>
  </r>
  <r>
    <x v="15"/>
    <m/>
    <n v="1"/>
    <n v="1"/>
    <n v="0"/>
    <n v="1"/>
    <n v="0"/>
    <n v="0"/>
    <n v="0"/>
    <m/>
    <n v="1"/>
    <n v="0"/>
    <n v="0"/>
    <n v="1"/>
    <n v="0"/>
    <n v="0"/>
    <n v="0"/>
    <m/>
    <s v="R16 WUS"/>
    <x v="7"/>
    <s v="25.18%"/>
    <n v="0.25180000000000002"/>
    <n v="4.6199999999999998E-2"/>
    <s v="160,20,8"/>
    <m/>
    <m/>
    <x v="1"/>
    <x v="2"/>
    <x v="3"/>
    <s v="5%-tile, FR2, PDCCH periodicity = 4"/>
    <m/>
    <m/>
    <m/>
    <s v="1101000"/>
    <s v="1001000"/>
    <s v="R1-2009268"/>
  </r>
  <r>
    <x v="15"/>
    <m/>
    <n v="1"/>
    <n v="1"/>
    <n v="0"/>
    <n v="1"/>
    <n v="1"/>
    <n v="0"/>
    <n v="0"/>
    <m/>
    <n v="1"/>
    <n v="0"/>
    <n v="0"/>
    <n v="1"/>
    <n v="0"/>
    <n v="0"/>
    <n v="0"/>
    <m/>
    <s v="R16 x-slot+WUS"/>
    <x v="10"/>
    <s v="35.45%"/>
    <n v="0.35449999999999998"/>
    <n v="0.17319999999999999"/>
    <s v="160,20,8"/>
    <m/>
    <m/>
    <x v="1"/>
    <x v="2"/>
    <x v="3"/>
    <s v="5%-tile, FR2"/>
    <m/>
    <m/>
    <m/>
    <s v="1101100"/>
    <s v="1001000"/>
    <s v="R1-2009268"/>
  </r>
  <r>
    <x v="15"/>
    <m/>
    <n v="1"/>
    <n v="1"/>
    <n v="0"/>
    <n v="1"/>
    <n v="1"/>
    <n v="0"/>
    <n v="0"/>
    <m/>
    <n v="1"/>
    <n v="0"/>
    <n v="0"/>
    <n v="1"/>
    <n v="0"/>
    <n v="0"/>
    <n v="0"/>
    <m/>
    <s v="R16 x-slot+WUS"/>
    <x v="10"/>
    <s v="29.99%"/>
    <n v="0.2999"/>
    <n v="0.10929999999999999"/>
    <s v="160,20,8"/>
    <m/>
    <m/>
    <x v="1"/>
    <x v="2"/>
    <x v="3"/>
    <s v="5%-tile, FR2, PDCCH periodicity = 2"/>
    <m/>
    <m/>
    <m/>
    <s v="1101100"/>
    <s v="1001000"/>
    <s v="R1-2009268"/>
  </r>
  <r>
    <x v="15"/>
    <m/>
    <n v="1"/>
    <n v="1"/>
    <n v="0"/>
    <n v="1"/>
    <n v="1"/>
    <n v="0"/>
    <n v="0"/>
    <m/>
    <n v="1"/>
    <n v="0"/>
    <n v="0"/>
    <n v="1"/>
    <n v="0"/>
    <n v="0"/>
    <n v="0"/>
    <m/>
    <s v="R16 x-slot+WUS"/>
    <x v="10"/>
    <s v="26.28%"/>
    <n v="0.26279999999999998"/>
    <n v="6.6299999999999998E-2"/>
    <s v="160,20,8"/>
    <m/>
    <m/>
    <x v="1"/>
    <x v="2"/>
    <x v="3"/>
    <s v="5%-tile, FR2, PDCCH periodicity = 4"/>
    <m/>
    <m/>
    <m/>
    <s v="1101100"/>
    <s v="1001000"/>
    <s v="R1-2009268"/>
  </r>
  <r>
    <x v="15"/>
    <m/>
    <n v="1"/>
    <n v="1"/>
    <n v="0"/>
    <n v="1"/>
    <n v="1"/>
    <n v="0"/>
    <n v="0"/>
    <m/>
    <n v="1"/>
    <n v="0"/>
    <n v="0"/>
    <n v="1"/>
    <n v="0"/>
    <n v="0"/>
    <n v="0"/>
    <m/>
    <s v="PDCCH skipping"/>
    <x v="3"/>
    <s v="43.50%"/>
    <n v="0.435"/>
    <n v="0.24809999999999999"/>
    <s v="160,20,8"/>
    <s v="3-bit, can skip entire cycle"/>
    <m/>
    <x v="1"/>
    <x v="2"/>
    <x v="3"/>
    <s v="5%-tile, FR2"/>
    <m/>
    <m/>
    <m/>
    <s v="1101100"/>
    <s v="1001000"/>
    <s v="R1-2009268"/>
  </r>
  <r>
    <x v="15"/>
    <m/>
    <n v="1"/>
    <n v="1"/>
    <n v="0"/>
    <n v="1"/>
    <n v="1"/>
    <n v="0"/>
    <n v="0"/>
    <m/>
    <n v="1"/>
    <n v="0"/>
    <n v="0"/>
    <n v="1"/>
    <n v="0"/>
    <n v="0"/>
    <n v="0"/>
    <m/>
    <s v="PDCCH skipping"/>
    <x v="3"/>
    <s v="34.19%"/>
    <n v="0.34189999999999998"/>
    <n v="0.1651"/>
    <s v="160,20,8"/>
    <s v="3-bit, can skip entire cycle"/>
    <m/>
    <x v="1"/>
    <x v="2"/>
    <x v="3"/>
    <s v="5%-tile, FR2, PDCCH periodicity = 2"/>
    <m/>
    <m/>
    <m/>
    <s v="1101100"/>
    <s v="1001000"/>
    <s v="R1-2009268"/>
  </r>
  <r>
    <x v="15"/>
    <m/>
    <n v="1"/>
    <n v="1"/>
    <n v="0"/>
    <n v="1"/>
    <n v="1"/>
    <n v="0"/>
    <n v="0"/>
    <m/>
    <n v="1"/>
    <n v="0"/>
    <n v="0"/>
    <n v="1"/>
    <n v="0"/>
    <n v="0"/>
    <n v="0"/>
    <m/>
    <s v="PDCCH skipping"/>
    <x v="3"/>
    <s v="27.91%"/>
    <n v="0.27910000000000001"/>
    <n v="9.6100000000000005E-2"/>
    <s v="160,20,8"/>
    <s v="3-bit, can skip entire cycle"/>
    <m/>
    <x v="1"/>
    <x v="2"/>
    <x v="3"/>
    <s v="5%-tile, FR2, PDCCH periodicity = 4"/>
    <m/>
    <m/>
    <m/>
    <s v="1101100"/>
    <s v="1001000"/>
    <s v="R1-2009268"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m/>
    <m/>
    <m/>
    <m/>
    <m/>
    <m/>
    <x v="0"/>
    <x v="0"/>
    <x v="0"/>
    <m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数据透视表1" cacheId="1" applyNumberFormats="0" applyBorderFormats="0" applyFontFormats="0" applyPatternFormats="0" applyAlignmentFormats="0" applyWidthHeightFormats="1" dataCaption="值" updatedVersion="5" minRefreshableVersion="3" useAutoFormatting="1" itemPrintTitles="1" createdVersion="5" indent="0" outline="1" outlineData="1" multipleFieldFilters="0" chartFormat="35">
  <location ref="A6:C29" firstHeaderRow="0" firstDataRow="1" firstDataCol="1" rowPageCount="1" colPageCount="1"/>
  <pivotFields count="36">
    <pivotField axis="axisRow" showAll="0">
      <items count="17">
        <item x="6"/>
        <item x="2"/>
        <item x="13"/>
        <item x="0"/>
        <item x="10"/>
        <item x="7"/>
        <item x="9"/>
        <item x="8"/>
        <item x="5"/>
        <item x="15"/>
        <item x="4"/>
        <item x="11"/>
        <item x="12"/>
        <item x="1"/>
        <item x="3"/>
        <item h="1" x="14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showAll="0">
      <items count="12">
        <item h="1" x="5"/>
        <item x="1"/>
        <item x="3"/>
        <item h="1" x="7"/>
        <item h="1" x="6"/>
        <item h="1" x="8"/>
        <item h="1" x="2"/>
        <item h="1" x="9"/>
        <item x="4"/>
        <item h="1" x="10"/>
        <item h="1" x="0"/>
        <item t="default"/>
      </items>
    </pivotField>
    <pivotField showAll="0"/>
    <pivotField dataField="1" showAll="0"/>
    <pivotField dataField="1" showAll="0"/>
    <pivotField showAll="0"/>
    <pivotField showAll="0"/>
    <pivotField showAll="0"/>
    <pivotField axis="axisRow" showAll="0">
      <items count="6">
        <item m="1" x="4"/>
        <item m="1" x="3"/>
        <item x="0"/>
        <item x="1"/>
        <item x="2"/>
        <item t="default"/>
      </items>
    </pivotField>
    <pivotField axis="axisRow" showAll="0">
      <items count="4">
        <item x="1"/>
        <item x="2"/>
        <item x="0"/>
        <item t="default"/>
      </items>
    </pivotField>
    <pivotField axis="axisPage" showAll="0">
      <items count="6">
        <item x="3"/>
        <item x="1"/>
        <item x="4"/>
        <item x="2"/>
        <item x="0"/>
        <item t="default"/>
      </items>
    </pivotField>
    <pivotField showAll="0"/>
    <pivotField showAll="0"/>
    <pivotField showAll="0"/>
    <pivotField showAll="0"/>
    <pivotField showAll="0"/>
    <pivotField showAll="0"/>
    <pivotField showAll="0"/>
  </pivotFields>
  <rowFields count="4">
    <field x="19"/>
    <field x="27"/>
    <field x="26"/>
    <field x="0"/>
  </rowFields>
  <rowItems count="23">
    <i>
      <x v="1"/>
    </i>
    <i r="1">
      <x/>
    </i>
    <i r="2">
      <x v="3"/>
    </i>
    <i r="3">
      <x v="3"/>
    </i>
    <i r="3">
      <x v="7"/>
    </i>
    <i r="3">
      <x v="14"/>
    </i>
    <i r="1">
      <x v="1"/>
    </i>
    <i r="2">
      <x v="3"/>
    </i>
    <i r="3">
      <x v="6"/>
    </i>
    <i>
      <x v="2"/>
    </i>
    <i r="1">
      <x/>
    </i>
    <i r="2">
      <x v="3"/>
    </i>
    <i r="3">
      <x v="13"/>
    </i>
    <i>
      <x v="8"/>
    </i>
    <i r="1">
      <x/>
    </i>
    <i r="2">
      <x v="3"/>
    </i>
    <i r="3">
      <x v="7"/>
    </i>
    <i r="3">
      <x v="13"/>
    </i>
    <i r="3">
      <x v="14"/>
    </i>
    <i r="1">
      <x v="1"/>
    </i>
    <i r="2">
      <x v="3"/>
    </i>
    <i r="3">
      <x v="6"/>
    </i>
    <i t="grand">
      <x/>
    </i>
  </rowItems>
  <colFields count="1">
    <field x="-2"/>
  </colFields>
  <colItems count="2">
    <i>
      <x/>
    </i>
    <i i="1">
      <x v="1"/>
    </i>
  </colItems>
  <pageFields count="1">
    <pageField fld="28" item="3" hier="-1"/>
  </pageFields>
  <dataFields count="2">
    <dataField name="最小值项:gain(lower bound)" fld="22" subtotal="min" baseField="0" baseItem="0" numFmtId="10"/>
    <dataField name="最大值项:gain(Upper bound)" fld="21" subtotal="max" baseField="0" baseItem="0" numFmtId="10"/>
  </dataFields>
  <formats count="2">
    <format dxfId="1">
      <pivotArea outline="0" collapsedLevelsAreSubtotals="1" fieldPosition="0"/>
    </format>
    <format dxfId="0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</formats>
  <chartFormats count="4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14" format="3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4" format="4" series="1">
      <pivotArea type="data" outline="0" fieldPosition="0">
        <references count="1">
          <reference field="4294967294" count="1" selected="0">
            <x v="1"/>
          </reference>
        </references>
      </pivotArea>
    </chartFormat>
  </chartFormat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表2" displayName="表2" ref="A1:AK998" totalsRowShown="0" headerRowDxfId="40" dataDxfId="39">
  <autoFilter ref="A1:AK998" xr:uid="{00000000-0009-0000-0100-000002000000}"/>
  <tableColumns count="37">
    <tableColumn id="1" xr3:uid="{00000000-0010-0000-0000-000001000000}" name="Source" dataDxfId="38"/>
    <tableColumn id="32" xr3:uid="{00000000-0010-0000-0000-000020000000}" name="new scheme" dataDxfId="37"/>
    <tableColumn id="13" xr3:uid="{00000000-0010-0000-0000-00000D000000}" name="DRX" dataDxfId="36"/>
    <tableColumn id="12" xr3:uid="{00000000-0010-0000-0000-00000C000000}" name="WUS" dataDxfId="35"/>
    <tableColumn id="14" xr3:uid="{00000000-0010-0000-0000-00000E000000}" name="short DRX" dataDxfId="34"/>
    <tableColumn id="15" xr3:uid="{00000000-0010-0000-0000-00000F000000}" name="short IAT" dataDxfId="33"/>
    <tableColumn id="16" xr3:uid="{00000000-0010-0000-0000-000010000000}" name="x-slot" dataDxfId="32"/>
    <tableColumn id="17" xr3:uid="{00000000-0010-0000-0000-000011000000}" name="MAC-CE" dataDxfId="31"/>
    <tableColumn id="18" xr3:uid="{00000000-0010-0000-0000-000012000000}" name="BWP" dataDxfId="30"/>
    <tableColumn id="20" xr3:uid="{00000000-0010-0000-0000-000014000000}" name="baseline" dataDxfId="29"/>
    <tableColumn id="22" xr3:uid="{00000000-0010-0000-0000-000016000000}" name="DRX2" dataDxfId="28"/>
    <tableColumn id="21" xr3:uid="{00000000-0010-0000-0000-000015000000}" name="WUS2" dataDxfId="27"/>
    <tableColumn id="23" xr3:uid="{00000000-0010-0000-0000-000017000000}" name="short DRX2" dataDxfId="26"/>
    <tableColumn id="24" xr3:uid="{00000000-0010-0000-0000-000018000000}" name="short IAT2" dataDxfId="25"/>
    <tableColumn id="25" xr3:uid="{00000000-0010-0000-0000-000019000000}" name="x-slot2" dataDxfId="24"/>
    <tableColumn id="26" xr3:uid="{00000000-0010-0000-0000-00001A000000}" name="MAC-CE2" dataDxfId="23"/>
    <tableColumn id="27" xr3:uid="{00000000-0010-0000-0000-00001B000000}" name="BWP2" dataDxfId="22"/>
    <tableColumn id="36" xr3:uid="{00000000-0010-0000-0000-000024000000}" name="-" dataDxfId="21"/>
    <tableColumn id="2" xr3:uid="{00000000-0010-0000-0000-000002000000}" name="schemes" dataDxfId="20"/>
    <tableColumn id="19" xr3:uid="{00000000-0010-0000-0000-000013000000}" name="category" dataDxfId="19"/>
    <tableColumn id="37" xr3:uid="{00000000-0010-0000-0000-000025000000}" name="gain(range)" dataDxfId="18">
      <calculatedColumnFormula>IF(V2&lt;&gt;"",IF(V2&lt;W2,CONCATENATE(TEXT(V2,"0.00%")," - ", TEXT(W2,"0.00%")),TEXT(V2,"0.00%")),"")</calculatedColumnFormula>
    </tableColumn>
    <tableColumn id="3" xr3:uid="{00000000-0010-0000-0000-000003000000}" name="gain(Lower bound)" dataDxfId="17"/>
    <tableColumn id="4" xr3:uid="{00000000-0010-0000-0000-000004000000}" name="gain(Upper bound)" dataDxfId="16"/>
    <tableColumn id="5" xr3:uid="{00000000-0010-0000-0000-000005000000}" name="DRX configuration" dataDxfId="15"/>
    <tableColumn id="6" xr3:uid="{00000000-0010-0000-0000-000006000000}" name="skipping duration" dataDxfId="14"/>
    <tableColumn id="7" xr3:uid="{00000000-0010-0000-0000-000007000000}" name="ss switch slots?" dataDxfId="13"/>
    <tableColumn id="8" xr3:uid="{00000000-0010-0000-0000-000008000000}" name="CC" dataDxfId="12"/>
    <tableColumn id="35" xr3:uid="{00000000-0010-0000-0000-000023000000}" name="FR" dataDxfId="11"/>
    <tableColumn id="9" xr3:uid="{00000000-0010-0000-0000-000009000000}" name="Traffic" dataDxfId="10"/>
    <tableColumn id="10" xr3:uid="{00000000-0010-0000-0000-00000A000000}" name="Note" dataDxfId="9"/>
    <tableColumn id="31" xr3:uid="{00000000-0010-0000-0000-00001F000000}" name="delay" dataDxfId="8"/>
    <tableColumn id="30" xr3:uid="{00000000-0010-0000-0000-00001E000000}" name="?" dataDxfId="7"/>
    <tableColumn id="11" xr3:uid="{00000000-0010-0000-0000-00000B000000}" name="列1" dataDxfId="6"/>
    <tableColumn id="33" xr3:uid="{00000000-0010-0000-0000-000021000000}" name="new" dataDxfId="5">
      <calculatedColumnFormula>CONCATENATE(C2,D2,E2,F2,G2,H2,I2)</calculatedColumnFormula>
    </tableColumn>
    <tableColumn id="34" xr3:uid="{00000000-0010-0000-0000-000022000000}" name="base" dataDxfId="4">
      <calculatedColumnFormula>CONCATENATE(K2,L2,M2,N2,O2,P2,Q2)</calculatedColumnFormula>
    </tableColumn>
    <tableColumn id="28" xr3:uid="{00000000-0010-0000-0000-00001C000000}" name="tdoc" dataDxfId="3"/>
    <tableColumn id="29" xr3:uid="{00000000-0010-0000-0000-00001D000000}" name="列11" dataDxfId="2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3gpp.org/ftp/TSG_RAN/WG1_RL1/TSGR1_103-e/Docs/R1-2009203.zip" TargetMode="External"/><Relationship Id="rId117" Type="http://schemas.openxmlformats.org/officeDocument/2006/relationships/hyperlink" Target="https://www.3gpp.org/ftp/TSG_RAN/WG1_RL1/TSGR1_103-e/Docs/R1-2009268.zip" TargetMode="External"/><Relationship Id="rId21" Type="http://schemas.openxmlformats.org/officeDocument/2006/relationships/hyperlink" Target="https://www.3gpp.org/ftp/TSG_RAN/WG1_RL1/TSGR1_103-e/Docs/R1-2009150.zip" TargetMode="External"/><Relationship Id="rId42" Type="http://schemas.openxmlformats.org/officeDocument/2006/relationships/hyperlink" Target="https://www.3gpp.org/ftp/TSG_RAN/WG1_RL1/TSGR1_103-e/Docs/R1-2009268.zip" TargetMode="External"/><Relationship Id="rId47" Type="http://schemas.openxmlformats.org/officeDocument/2006/relationships/hyperlink" Target="https://www.3gpp.org/ftp/TSG_RAN/WG1_RL1/TSGR1_103-e/Docs/R1-2009268.zip" TargetMode="External"/><Relationship Id="rId63" Type="http://schemas.openxmlformats.org/officeDocument/2006/relationships/hyperlink" Target="https://www.3gpp.org/ftp/TSG_RAN/WG1_RL1/TSGR1_103-e/Docs/R1-2009268.zip" TargetMode="External"/><Relationship Id="rId68" Type="http://schemas.openxmlformats.org/officeDocument/2006/relationships/hyperlink" Target="https://www.3gpp.org/ftp/TSG_RAN/WG1_RL1/TSGR1_103-e/Docs/R1-2009268.zip" TargetMode="External"/><Relationship Id="rId84" Type="http://schemas.openxmlformats.org/officeDocument/2006/relationships/hyperlink" Target="https://www.3gpp.org/ftp/TSG_RAN/WG1_RL1/TSGR1_103-e/Docs/R1-2009268.zip" TargetMode="External"/><Relationship Id="rId89" Type="http://schemas.openxmlformats.org/officeDocument/2006/relationships/hyperlink" Target="https://www.3gpp.org/ftp/TSG_RAN/WG1_RL1/TSGR1_103-e/Docs/R1-2009268.zip" TargetMode="External"/><Relationship Id="rId112" Type="http://schemas.openxmlformats.org/officeDocument/2006/relationships/hyperlink" Target="https://www.3gpp.org/ftp/TSG_RAN/WG1_RL1/TSGR1_103-e/Docs/R1-2009268.zip" TargetMode="External"/><Relationship Id="rId133" Type="http://schemas.openxmlformats.org/officeDocument/2006/relationships/hyperlink" Target="https://www.3gpp.org/ftp/TSG_RAN/WG1_RL1/TSGR1_103-e/Docs/R1-2008966.zip" TargetMode="External"/><Relationship Id="rId138" Type="http://schemas.openxmlformats.org/officeDocument/2006/relationships/hyperlink" Target="https://www.3gpp.org/ftp/TSG_RAN/WG1_RL1/TSGR1_103-e/Docs/R1-2008966.zip" TargetMode="External"/><Relationship Id="rId16" Type="http://schemas.openxmlformats.org/officeDocument/2006/relationships/hyperlink" Target="https://www.3gpp.org/ftp/TSG_RAN/WG1_RL1/TSGR1_103-e/Docs/R1-2008935.zip" TargetMode="External"/><Relationship Id="rId107" Type="http://schemas.openxmlformats.org/officeDocument/2006/relationships/hyperlink" Target="https://www.3gpp.org/ftp/TSG_RAN/WG1_RL1/TSGR1_103-e/Docs/R1-2009268.zip" TargetMode="External"/><Relationship Id="rId11" Type="http://schemas.openxmlformats.org/officeDocument/2006/relationships/hyperlink" Target="https://www.3gpp.org/ftp/TSG_RAN/WG1_RL1/TSGR1_103-e/Docs/R1-2008935.zip" TargetMode="External"/><Relationship Id="rId32" Type="http://schemas.openxmlformats.org/officeDocument/2006/relationships/hyperlink" Target="https://www.3gpp.org/ftp/TSG_RAN/WG1_RL1/TSGR1_103-e/Docs/R1-2009268.zip" TargetMode="External"/><Relationship Id="rId37" Type="http://schemas.openxmlformats.org/officeDocument/2006/relationships/hyperlink" Target="https://www.3gpp.org/ftp/TSG_RAN/WG1_RL1/TSGR1_103-e/Docs/R1-2009268.zip" TargetMode="External"/><Relationship Id="rId53" Type="http://schemas.openxmlformats.org/officeDocument/2006/relationships/hyperlink" Target="https://www.3gpp.org/ftp/TSG_RAN/WG1_RL1/TSGR1_103-e/Docs/R1-2009268.zip" TargetMode="External"/><Relationship Id="rId58" Type="http://schemas.openxmlformats.org/officeDocument/2006/relationships/hyperlink" Target="https://www.3gpp.org/ftp/TSG_RAN/WG1_RL1/TSGR1_103-e/Docs/R1-2009268.zip" TargetMode="External"/><Relationship Id="rId74" Type="http://schemas.openxmlformats.org/officeDocument/2006/relationships/hyperlink" Target="https://www.3gpp.org/ftp/TSG_RAN/WG1_RL1/TSGR1_103-e/Docs/R1-2009268.zip" TargetMode="External"/><Relationship Id="rId79" Type="http://schemas.openxmlformats.org/officeDocument/2006/relationships/hyperlink" Target="https://www.3gpp.org/ftp/TSG_RAN/WG1_RL1/TSGR1_103-e/Docs/R1-2009268.zip" TargetMode="External"/><Relationship Id="rId102" Type="http://schemas.openxmlformats.org/officeDocument/2006/relationships/hyperlink" Target="https://www.3gpp.org/ftp/TSG_RAN/WG1_RL1/TSGR1_103-e/Docs/R1-2009268.zip" TargetMode="External"/><Relationship Id="rId123" Type="http://schemas.openxmlformats.org/officeDocument/2006/relationships/hyperlink" Target="https://www.3gpp.org/ftp/TSG_RAN/WG1_RL1/TSGR1_103-e/Docs/R1-2009268.zip" TargetMode="External"/><Relationship Id="rId128" Type="http://schemas.openxmlformats.org/officeDocument/2006/relationships/hyperlink" Target="https://www.3gpp.org/ftp/TSG_RAN/WG1_RL1/TSGR1_103-e/Docs/R1-2009268.zip" TargetMode="External"/><Relationship Id="rId144" Type="http://schemas.openxmlformats.org/officeDocument/2006/relationships/hyperlink" Target="https://www.3gpp.org/ftp/TSG_RAN/WG1_RL1/TSGR1_103-e/Docs/R1-2008966.zip" TargetMode="External"/><Relationship Id="rId149" Type="http://schemas.openxmlformats.org/officeDocument/2006/relationships/hyperlink" Target="https://www.3gpp.org/ftp/TSG_RAN/WG1_RL1/TSGR1_103-e/Docs/R1-2008994.zip" TargetMode="External"/><Relationship Id="rId5" Type="http://schemas.openxmlformats.org/officeDocument/2006/relationships/hyperlink" Target="https://www.3gpp.org/ftp/TSG_RAN/WG1_RL1/TSGR1_103-e/Docs/R1-2007870.zip" TargetMode="External"/><Relationship Id="rId90" Type="http://schemas.openxmlformats.org/officeDocument/2006/relationships/hyperlink" Target="https://www.3gpp.org/ftp/TSG_RAN/WG1_RL1/TSGR1_103-e/Docs/R1-2009268.zip" TargetMode="External"/><Relationship Id="rId95" Type="http://schemas.openxmlformats.org/officeDocument/2006/relationships/hyperlink" Target="https://www.3gpp.org/ftp/TSG_RAN/WG1_RL1/TSGR1_103-e/Docs/R1-2009268.zip" TargetMode="External"/><Relationship Id="rId22" Type="http://schemas.openxmlformats.org/officeDocument/2006/relationships/hyperlink" Target="https://www.3gpp.org/ftp/TSG_RAN/WG1_RL1/TSGR1_103-e/Docs/R1-2009203.zip" TargetMode="External"/><Relationship Id="rId27" Type="http://schemas.openxmlformats.org/officeDocument/2006/relationships/hyperlink" Target="https://www.3gpp.org/ftp/TSG_RAN/WG1_RL1/TSGR1_103-e/Docs/R1-2009268.zip" TargetMode="External"/><Relationship Id="rId43" Type="http://schemas.openxmlformats.org/officeDocument/2006/relationships/hyperlink" Target="https://www.3gpp.org/ftp/TSG_RAN/WG1_RL1/TSGR1_103-e/Docs/R1-2009268.zip" TargetMode="External"/><Relationship Id="rId48" Type="http://schemas.openxmlformats.org/officeDocument/2006/relationships/hyperlink" Target="https://www.3gpp.org/ftp/TSG_RAN/WG1_RL1/TSGR1_103-e/Docs/R1-2009268.zip" TargetMode="External"/><Relationship Id="rId64" Type="http://schemas.openxmlformats.org/officeDocument/2006/relationships/hyperlink" Target="https://www.3gpp.org/ftp/TSG_RAN/WG1_RL1/TSGR1_103-e/Docs/R1-2009268.zip" TargetMode="External"/><Relationship Id="rId69" Type="http://schemas.openxmlformats.org/officeDocument/2006/relationships/hyperlink" Target="https://www.3gpp.org/ftp/TSG_RAN/WG1_RL1/TSGR1_103-e/Docs/R1-2009268.zip" TargetMode="External"/><Relationship Id="rId113" Type="http://schemas.openxmlformats.org/officeDocument/2006/relationships/hyperlink" Target="https://www.3gpp.org/ftp/TSG_RAN/WG1_RL1/TSGR1_103-e/Docs/R1-2009268.zip" TargetMode="External"/><Relationship Id="rId118" Type="http://schemas.openxmlformats.org/officeDocument/2006/relationships/hyperlink" Target="https://www.3gpp.org/ftp/TSG_RAN/WG1_RL1/TSGR1_103-e/Docs/R1-2009268.zip" TargetMode="External"/><Relationship Id="rId134" Type="http://schemas.openxmlformats.org/officeDocument/2006/relationships/hyperlink" Target="https://www.3gpp.org/ftp/TSG_RAN/WG1_RL1/TSGR1_103-e/Docs/R1-2008966.zip" TargetMode="External"/><Relationship Id="rId139" Type="http://schemas.openxmlformats.org/officeDocument/2006/relationships/hyperlink" Target="https://www.3gpp.org/ftp/TSG_RAN/WG1_RL1/TSGR1_103-e/Docs/R1-2008966.zip" TargetMode="External"/><Relationship Id="rId80" Type="http://schemas.openxmlformats.org/officeDocument/2006/relationships/hyperlink" Target="https://www.3gpp.org/ftp/TSG_RAN/WG1_RL1/TSGR1_103-e/Docs/R1-2009268.zip" TargetMode="External"/><Relationship Id="rId85" Type="http://schemas.openxmlformats.org/officeDocument/2006/relationships/hyperlink" Target="https://www.3gpp.org/ftp/TSG_RAN/WG1_RL1/TSGR1_103-e/Docs/R1-2009268.zip" TargetMode="External"/><Relationship Id="rId150" Type="http://schemas.openxmlformats.org/officeDocument/2006/relationships/printerSettings" Target="../printerSettings/printerSettings1.bin"/><Relationship Id="rId12" Type="http://schemas.openxmlformats.org/officeDocument/2006/relationships/hyperlink" Target="https://www.3gpp.org/ftp/TSG_RAN/WG1_RL1/TSGR1_103-e/Docs/R1-2008935.zip" TargetMode="External"/><Relationship Id="rId17" Type="http://schemas.openxmlformats.org/officeDocument/2006/relationships/hyperlink" Target="https://www.3gpp.org/ftp/TSG_RAN/WG1_RL1/TSGR1_103-e/Docs/R1-2008935.zip" TargetMode="External"/><Relationship Id="rId25" Type="http://schemas.openxmlformats.org/officeDocument/2006/relationships/hyperlink" Target="https://www.3gpp.org/ftp/TSG_RAN/WG1_RL1/TSGR1_103-e/Docs/R1-2009203.zip" TargetMode="External"/><Relationship Id="rId33" Type="http://schemas.openxmlformats.org/officeDocument/2006/relationships/hyperlink" Target="https://www.3gpp.org/ftp/TSG_RAN/WG1_RL1/TSGR1_103-e/Docs/R1-2009268.zip" TargetMode="External"/><Relationship Id="rId38" Type="http://schemas.openxmlformats.org/officeDocument/2006/relationships/hyperlink" Target="https://www.3gpp.org/ftp/TSG_RAN/WG1_RL1/TSGR1_103-e/Docs/R1-2009268.zip" TargetMode="External"/><Relationship Id="rId46" Type="http://schemas.openxmlformats.org/officeDocument/2006/relationships/hyperlink" Target="https://www.3gpp.org/ftp/TSG_RAN/WG1_RL1/TSGR1_103-e/Docs/R1-2009268.zip" TargetMode="External"/><Relationship Id="rId59" Type="http://schemas.openxmlformats.org/officeDocument/2006/relationships/hyperlink" Target="https://www.3gpp.org/ftp/TSG_RAN/WG1_RL1/TSGR1_103-e/Docs/R1-2009268.zip" TargetMode="External"/><Relationship Id="rId67" Type="http://schemas.openxmlformats.org/officeDocument/2006/relationships/hyperlink" Target="https://www.3gpp.org/ftp/TSG_RAN/WG1_RL1/TSGR1_103-e/Docs/R1-2009268.zip" TargetMode="External"/><Relationship Id="rId103" Type="http://schemas.openxmlformats.org/officeDocument/2006/relationships/hyperlink" Target="https://www.3gpp.org/ftp/TSG_RAN/WG1_RL1/TSGR1_103-e/Docs/R1-2009268.zip" TargetMode="External"/><Relationship Id="rId108" Type="http://schemas.openxmlformats.org/officeDocument/2006/relationships/hyperlink" Target="https://www.3gpp.org/ftp/TSG_RAN/WG1_RL1/TSGR1_103-e/Docs/R1-2009268.zip" TargetMode="External"/><Relationship Id="rId116" Type="http://schemas.openxmlformats.org/officeDocument/2006/relationships/hyperlink" Target="https://www.3gpp.org/ftp/TSG_RAN/WG1_RL1/TSGR1_103-e/Docs/R1-2009268.zip" TargetMode="External"/><Relationship Id="rId124" Type="http://schemas.openxmlformats.org/officeDocument/2006/relationships/hyperlink" Target="https://www.3gpp.org/ftp/TSG_RAN/WG1_RL1/TSGR1_103-e/Docs/R1-2009268.zip" TargetMode="External"/><Relationship Id="rId129" Type="http://schemas.openxmlformats.org/officeDocument/2006/relationships/hyperlink" Target="https://www.3gpp.org/ftp/TSG_RAN/WG1_RL1/TSGR1_103-e/Docs/R1-2009268.zip" TargetMode="External"/><Relationship Id="rId137" Type="http://schemas.openxmlformats.org/officeDocument/2006/relationships/hyperlink" Target="https://www.3gpp.org/ftp/TSG_RAN/WG1_RL1/TSGR1_103-e/Docs/R1-2008966.zip" TargetMode="External"/><Relationship Id="rId20" Type="http://schemas.openxmlformats.org/officeDocument/2006/relationships/hyperlink" Target="https://www.3gpp.org/ftp/TSG_RAN/WG1_RL1/TSGR1_103-e/Docs/R1-2009150.zip" TargetMode="External"/><Relationship Id="rId41" Type="http://schemas.openxmlformats.org/officeDocument/2006/relationships/hyperlink" Target="https://www.3gpp.org/ftp/TSG_RAN/WG1_RL1/TSGR1_103-e/Docs/R1-2009268.zip" TargetMode="External"/><Relationship Id="rId54" Type="http://schemas.openxmlformats.org/officeDocument/2006/relationships/hyperlink" Target="https://www.3gpp.org/ftp/TSG_RAN/WG1_RL1/TSGR1_103-e/Docs/R1-2009268.zip" TargetMode="External"/><Relationship Id="rId62" Type="http://schemas.openxmlformats.org/officeDocument/2006/relationships/hyperlink" Target="https://www.3gpp.org/ftp/TSG_RAN/WG1_RL1/TSGR1_103-e/Docs/R1-2009268.zip" TargetMode="External"/><Relationship Id="rId70" Type="http://schemas.openxmlformats.org/officeDocument/2006/relationships/hyperlink" Target="https://www.3gpp.org/ftp/TSG_RAN/WG1_RL1/TSGR1_103-e/Docs/R1-2009268.zip" TargetMode="External"/><Relationship Id="rId75" Type="http://schemas.openxmlformats.org/officeDocument/2006/relationships/hyperlink" Target="https://www.3gpp.org/ftp/TSG_RAN/WG1_RL1/TSGR1_103-e/Docs/R1-2009268.zip" TargetMode="External"/><Relationship Id="rId83" Type="http://schemas.openxmlformats.org/officeDocument/2006/relationships/hyperlink" Target="https://www.3gpp.org/ftp/TSG_RAN/WG1_RL1/TSGR1_103-e/Docs/R1-2009268.zip" TargetMode="External"/><Relationship Id="rId88" Type="http://schemas.openxmlformats.org/officeDocument/2006/relationships/hyperlink" Target="https://www.3gpp.org/ftp/TSG_RAN/WG1_RL1/TSGR1_103-e/Docs/R1-2009268.zip" TargetMode="External"/><Relationship Id="rId91" Type="http://schemas.openxmlformats.org/officeDocument/2006/relationships/hyperlink" Target="https://www.3gpp.org/ftp/TSG_RAN/WG1_RL1/TSGR1_103-e/Docs/R1-2009268.zip" TargetMode="External"/><Relationship Id="rId96" Type="http://schemas.openxmlformats.org/officeDocument/2006/relationships/hyperlink" Target="https://www.3gpp.org/ftp/TSG_RAN/WG1_RL1/TSGR1_103-e/Docs/R1-2009268.zip" TargetMode="External"/><Relationship Id="rId111" Type="http://schemas.openxmlformats.org/officeDocument/2006/relationships/hyperlink" Target="https://www.3gpp.org/ftp/TSG_RAN/WG1_RL1/TSGR1_103-e/Docs/R1-2009268.zip" TargetMode="External"/><Relationship Id="rId132" Type="http://schemas.openxmlformats.org/officeDocument/2006/relationships/hyperlink" Target="https://www.3gpp.org/ftp/TSG_RAN/WG1_RL1/TSGR1_103-e/Docs/R1-2008966.zip" TargetMode="External"/><Relationship Id="rId140" Type="http://schemas.openxmlformats.org/officeDocument/2006/relationships/hyperlink" Target="https://www.3gpp.org/ftp/TSG_RAN/WG1_RL1/TSGR1_103-e/Docs/R1-2008966.zip" TargetMode="External"/><Relationship Id="rId145" Type="http://schemas.openxmlformats.org/officeDocument/2006/relationships/hyperlink" Target="https://www.3gpp.org/ftp/TSG_RAN/WG1_RL1/TSGR1_103-e/Docs/R1-2008994.zip" TargetMode="External"/><Relationship Id="rId153" Type="http://schemas.openxmlformats.org/officeDocument/2006/relationships/comments" Target="../comments1.xml"/><Relationship Id="rId1" Type="http://schemas.openxmlformats.org/officeDocument/2006/relationships/hyperlink" Target="https://www.3gpp.org/ftp/TSG_RAN/WG1_RL1/TSGR1_103-e/Docs/R1-2007602.zip" TargetMode="External"/><Relationship Id="rId6" Type="http://schemas.openxmlformats.org/officeDocument/2006/relationships/hyperlink" Target="https://www.3gpp.org/ftp/TSG_RAN/WG1_RL1/TSGR1_103-e/Docs/R1-2007974.zip" TargetMode="External"/><Relationship Id="rId15" Type="http://schemas.openxmlformats.org/officeDocument/2006/relationships/hyperlink" Target="https://www.3gpp.org/ftp/TSG_RAN/WG1_RL1/TSGR1_103-e/Docs/R1-2008935.zip" TargetMode="External"/><Relationship Id="rId23" Type="http://schemas.openxmlformats.org/officeDocument/2006/relationships/hyperlink" Target="https://www.3gpp.org/ftp/TSG_RAN/WG1_RL1/TSGR1_103-e/Docs/R1-2009203.zip" TargetMode="External"/><Relationship Id="rId28" Type="http://schemas.openxmlformats.org/officeDocument/2006/relationships/hyperlink" Target="https://www.3gpp.org/ftp/TSG_RAN/WG1_RL1/TSGR1_103-e/Docs/R1-2009268.zip" TargetMode="External"/><Relationship Id="rId36" Type="http://schemas.openxmlformats.org/officeDocument/2006/relationships/hyperlink" Target="https://www.3gpp.org/ftp/TSG_RAN/WG1_RL1/TSGR1_103-e/Docs/R1-2009268.zip" TargetMode="External"/><Relationship Id="rId49" Type="http://schemas.openxmlformats.org/officeDocument/2006/relationships/hyperlink" Target="https://www.3gpp.org/ftp/TSG_RAN/WG1_RL1/TSGR1_103-e/Docs/R1-2009268.zip" TargetMode="External"/><Relationship Id="rId57" Type="http://schemas.openxmlformats.org/officeDocument/2006/relationships/hyperlink" Target="https://www.3gpp.org/ftp/TSG_RAN/WG1_RL1/TSGR1_103-e/Docs/R1-2009268.zip" TargetMode="External"/><Relationship Id="rId106" Type="http://schemas.openxmlformats.org/officeDocument/2006/relationships/hyperlink" Target="https://www.3gpp.org/ftp/TSG_RAN/WG1_RL1/TSGR1_103-e/Docs/R1-2009268.zip" TargetMode="External"/><Relationship Id="rId114" Type="http://schemas.openxmlformats.org/officeDocument/2006/relationships/hyperlink" Target="https://www.3gpp.org/ftp/TSG_RAN/WG1_RL1/TSGR1_103-e/Docs/R1-2009268.zip" TargetMode="External"/><Relationship Id="rId119" Type="http://schemas.openxmlformats.org/officeDocument/2006/relationships/hyperlink" Target="https://www.3gpp.org/ftp/TSG_RAN/WG1_RL1/TSGR1_103-e/Docs/R1-2009268.zip" TargetMode="External"/><Relationship Id="rId127" Type="http://schemas.openxmlformats.org/officeDocument/2006/relationships/hyperlink" Target="https://www.3gpp.org/ftp/TSG_RAN/WG1_RL1/TSGR1_103-e/Docs/R1-2009268.zip" TargetMode="External"/><Relationship Id="rId10" Type="http://schemas.openxmlformats.org/officeDocument/2006/relationships/hyperlink" Target="https://www.3gpp.org/ftp/TSG_RAN/WG1_RL1/TSGR1_103-e/Docs/R1-2008691.zip" TargetMode="External"/><Relationship Id="rId31" Type="http://schemas.openxmlformats.org/officeDocument/2006/relationships/hyperlink" Target="https://www.3gpp.org/ftp/TSG_RAN/WG1_RL1/TSGR1_103-e/Docs/R1-2009268.zip" TargetMode="External"/><Relationship Id="rId44" Type="http://schemas.openxmlformats.org/officeDocument/2006/relationships/hyperlink" Target="https://www.3gpp.org/ftp/TSG_RAN/WG1_RL1/TSGR1_103-e/Docs/R1-2009268.zip" TargetMode="External"/><Relationship Id="rId52" Type="http://schemas.openxmlformats.org/officeDocument/2006/relationships/hyperlink" Target="https://www.3gpp.org/ftp/TSG_RAN/WG1_RL1/TSGR1_103-e/Docs/R1-2009268.zip" TargetMode="External"/><Relationship Id="rId60" Type="http://schemas.openxmlformats.org/officeDocument/2006/relationships/hyperlink" Target="https://www.3gpp.org/ftp/TSG_RAN/WG1_RL1/TSGR1_103-e/Docs/R1-2009268.zip" TargetMode="External"/><Relationship Id="rId65" Type="http://schemas.openxmlformats.org/officeDocument/2006/relationships/hyperlink" Target="https://www.3gpp.org/ftp/TSG_RAN/WG1_RL1/TSGR1_103-e/Docs/R1-2009268.zip" TargetMode="External"/><Relationship Id="rId73" Type="http://schemas.openxmlformats.org/officeDocument/2006/relationships/hyperlink" Target="https://www.3gpp.org/ftp/TSG_RAN/WG1_RL1/TSGR1_103-e/Docs/R1-2009268.zip" TargetMode="External"/><Relationship Id="rId78" Type="http://schemas.openxmlformats.org/officeDocument/2006/relationships/hyperlink" Target="https://www.3gpp.org/ftp/TSG_RAN/WG1_RL1/TSGR1_103-e/Docs/R1-2009268.zip" TargetMode="External"/><Relationship Id="rId81" Type="http://schemas.openxmlformats.org/officeDocument/2006/relationships/hyperlink" Target="https://www.3gpp.org/ftp/TSG_RAN/WG1_RL1/TSGR1_103-e/Docs/R1-2009268.zip" TargetMode="External"/><Relationship Id="rId86" Type="http://schemas.openxmlformats.org/officeDocument/2006/relationships/hyperlink" Target="https://www.3gpp.org/ftp/TSG_RAN/WG1_RL1/TSGR1_103-e/Docs/R1-2009268.zip" TargetMode="External"/><Relationship Id="rId94" Type="http://schemas.openxmlformats.org/officeDocument/2006/relationships/hyperlink" Target="https://www.3gpp.org/ftp/TSG_RAN/WG1_RL1/TSGR1_103-e/Docs/R1-2009268.zip" TargetMode="External"/><Relationship Id="rId99" Type="http://schemas.openxmlformats.org/officeDocument/2006/relationships/hyperlink" Target="https://www.3gpp.org/ftp/TSG_RAN/WG1_RL1/TSGR1_103-e/Docs/R1-2009268.zip" TargetMode="External"/><Relationship Id="rId101" Type="http://schemas.openxmlformats.org/officeDocument/2006/relationships/hyperlink" Target="https://www.3gpp.org/ftp/TSG_RAN/WG1_RL1/TSGR1_103-e/Docs/R1-2009268.zip" TargetMode="External"/><Relationship Id="rId122" Type="http://schemas.openxmlformats.org/officeDocument/2006/relationships/hyperlink" Target="https://www.3gpp.org/ftp/TSG_RAN/WG1_RL1/TSGR1_103-e/Docs/R1-2009268.zip" TargetMode="External"/><Relationship Id="rId130" Type="http://schemas.openxmlformats.org/officeDocument/2006/relationships/hyperlink" Target="https://www.3gpp.org/ftp/TSG_RAN/WG1_RL1/TSGR1_103-e/Docs/R1-2009268.zip" TargetMode="External"/><Relationship Id="rId135" Type="http://schemas.openxmlformats.org/officeDocument/2006/relationships/hyperlink" Target="https://www.3gpp.org/ftp/TSG_RAN/WG1_RL1/TSGR1_103-e/Docs/R1-2008966.zip" TargetMode="External"/><Relationship Id="rId143" Type="http://schemas.openxmlformats.org/officeDocument/2006/relationships/hyperlink" Target="https://www.3gpp.org/ftp/TSG_RAN/WG1_RL1/TSGR1_103-e/Docs/R1-2008966.zip" TargetMode="External"/><Relationship Id="rId148" Type="http://schemas.openxmlformats.org/officeDocument/2006/relationships/hyperlink" Target="https://www.3gpp.org/ftp/TSG_RAN/WG1_RL1/TSGR1_103-e/Docs/R1-2008994.zip" TargetMode="External"/><Relationship Id="rId151" Type="http://schemas.openxmlformats.org/officeDocument/2006/relationships/vmlDrawing" Target="../drawings/vmlDrawing1.vml"/><Relationship Id="rId4" Type="http://schemas.openxmlformats.org/officeDocument/2006/relationships/hyperlink" Target="https://www.3gpp.org/ftp/TSG_RAN/WG1_RL1/TSGR1_103-e/Docs/R1-2007676.zip" TargetMode="External"/><Relationship Id="rId9" Type="http://schemas.openxmlformats.org/officeDocument/2006/relationships/hyperlink" Target="https://www.3gpp.org/ftp/TSG_RAN/WG1_RL1/TSGR1_103-e/Docs/R1-2008476.zip" TargetMode="External"/><Relationship Id="rId13" Type="http://schemas.openxmlformats.org/officeDocument/2006/relationships/hyperlink" Target="https://www.3gpp.org/ftp/TSG_RAN/WG1_RL1/TSGR1_103-e/Docs/R1-2008935.zip" TargetMode="External"/><Relationship Id="rId18" Type="http://schemas.openxmlformats.org/officeDocument/2006/relationships/hyperlink" Target="https://www.3gpp.org/ftp/TSG_RAN/WG1_RL1/TSGR1_103-e/Docs/R1-2008935.zip" TargetMode="External"/><Relationship Id="rId39" Type="http://schemas.openxmlformats.org/officeDocument/2006/relationships/hyperlink" Target="https://www.3gpp.org/ftp/TSG_RAN/WG1_RL1/TSGR1_103-e/Docs/R1-2009268.zip" TargetMode="External"/><Relationship Id="rId109" Type="http://schemas.openxmlformats.org/officeDocument/2006/relationships/hyperlink" Target="https://www.3gpp.org/ftp/TSG_RAN/WG1_RL1/TSGR1_103-e/Docs/R1-2009268.zip" TargetMode="External"/><Relationship Id="rId34" Type="http://schemas.openxmlformats.org/officeDocument/2006/relationships/hyperlink" Target="https://www.3gpp.org/ftp/TSG_RAN/WG1_RL1/TSGR1_103-e/Docs/R1-2009268.zip" TargetMode="External"/><Relationship Id="rId50" Type="http://schemas.openxmlformats.org/officeDocument/2006/relationships/hyperlink" Target="https://www.3gpp.org/ftp/TSG_RAN/WG1_RL1/TSGR1_103-e/Docs/R1-2009268.zip" TargetMode="External"/><Relationship Id="rId55" Type="http://schemas.openxmlformats.org/officeDocument/2006/relationships/hyperlink" Target="https://www.3gpp.org/ftp/TSG_RAN/WG1_RL1/TSGR1_103-e/Docs/R1-2009268.zip" TargetMode="External"/><Relationship Id="rId76" Type="http://schemas.openxmlformats.org/officeDocument/2006/relationships/hyperlink" Target="https://www.3gpp.org/ftp/TSG_RAN/WG1_RL1/TSGR1_103-e/Docs/R1-2009268.zip" TargetMode="External"/><Relationship Id="rId97" Type="http://schemas.openxmlformats.org/officeDocument/2006/relationships/hyperlink" Target="https://www.3gpp.org/ftp/TSG_RAN/WG1_RL1/TSGR1_103-e/Docs/R1-2009268.zip" TargetMode="External"/><Relationship Id="rId104" Type="http://schemas.openxmlformats.org/officeDocument/2006/relationships/hyperlink" Target="https://www.3gpp.org/ftp/TSG_RAN/WG1_RL1/TSGR1_103-e/Docs/R1-2009268.zip" TargetMode="External"/><Relationship Id="rId120" Type="http://schemas.openxmlformats.org/officeDocument/2006/relationships/hyperlink" Target="https://www.3gpp.org/ftp/TSG_RAN/WG1_RL1/TSGR1_103-e/Docs/R1-2009268.zip" TargetMode="External"/><Relationship Id="rId125" Type="http://schemas.openxmlformats.org/officeDocument/2006/relationships/hyperlink" Target="https://www.3gpp.org/ftp/TSG_RAN/WG1_RL1/TSGR1_103-e/Docs/R1-2009268.zip" TargetMode="External"/><Relationship Id="rId141" Type="http://schemas.openxmlformats.org/officeDocument/2006/relationships/hyperlink" Target="https://www.3gpp.org/ftp/TSG_RAN/WG1_RL1/TSGR1_103-e/Docs/R1-2008966.zip" TargetMode="External"/><Relationship Id="rId146" Type="http://schemas.openxmlformats.org/officeDocument/2006/relationships/hyperlink" Target="https://www.3gpp.org/ftp/TSG_RAN/WG1_RL1/TSGR1_103-e/Docs/R1-2008994.zip" TargetMode="External"/><Relationship Id="rId7" Type="http://schemas.openxmlformats.org/officeDocument/2006/relationships/hyperlink" Target="https://www.3gpp.org/ftp/TSG_RAN/WG1_RL1/TSGR1_103-e/Docs/R1-2008177.zip" TargetMode="External"/><Relationship Id="rId71" Type="http://schemas.openxmlformats.org/officeDocument/2006/relationships/hyperlink" Target="https://www.3gpp.org/ftp/TSG_RAN/WG1_RL1/TSGR1_103-e/Docs/R1-2009268.zip" TargetMode="External"/><Relationship Id="rId92" Type="http://schemas.openxmlformats.org/officeDocument/2006/relationships/hyperlink" Target="https://www.3gpp.org/ftp/TSG_RAN/WG1_RL1/TSGR1_103-e/Docs/R1-2009268.zip" TargetMode="External"/><Relationship Id="rId2" Type="http://schemas.openxmlformats.org/officeDocument/2006/relationships/hyperlink" Target="https://www.3gpp.org/ftp/TSG_RAN/WG1_RL1/TSGR1_103-e/Docs/R1-2007602.zip" TargetMode="External"/><Relationship Id="rId29" Type="http://schemas.openxmlformats.org/officeDocument/2006/relationships/hyperlink" Target="https://www.3gpp.org/ftp/TSG_RAN/WG1_RL1/TSGR1_103-e/Docs/R1-2009268.zip" TargetMode="External"/><Relationship Id="rId24" Type="http://schemas.openxmlformats.org/officeDocument/2006/relationships/hyperlink" Target="https://www.3gpp.org/ftp/TSG_RAN/WG1_RL1/TSGR1_103-e/Docs/R1-2009203.zip" TargetMode="External"/><Relationship Id="rId40" Type="http://schemas.openxmlformats.org/officeDocument/2006/relationships/hyperlink" Target="https://www.3gpp.org/ftp/TSG_RAN/WG1_RL1/TSGR1_103-e/Docs/R1-2009268.zip" TargetMode="External"/><Relationship Id="rId45" Type="http://schemas.openxmlformats.org/officeDocument/2006/relationships/hyperlink" Target="https://www.3gpp.org/ftp/TSG_RAN/WG1_RL1/TSGR1_103-e/Docs/R1-2009268.zip" TargetMode="External"/><Relationship Id="rId66" Type="http://schemas.openxmlformats.org/officeDocument/2006/relationships/hyperlink" Target="https://www.3gpp.org/ftp/TSG_RAN/WG1_RL1/TSGR1_103-e/Docs/R1-2009268.zip" TargetMode="External"/><Relationship Id="rId87" Type="http://schemas.openxmlformats.org/officeDocument/2006/relationships/hyperlink" Target="https://www.3gpp.org/ftp/TSG_RAN/WG1_RL1/TSGR1_103-e/Docs/R1-2009268.zip" TargetMode="External"/><Relationship Id="rId110" Type="http://schemas.openxmlformats.org/officeDocument/2006/relationships/hyperlink" Target="https://www.3gpp.org/ftp/TSG_RAN/WG1_RL1/TSGR1_103-e/Docs/R1-2009268.zip" TargetMode="External"/><Relationship Id="rId115" Type="http://schemas.openxmlformats.org/officeDocument/2006/relationships/hyperlink" Target="https://www.3gpp.org/ftp/TSG_RAN/WG1_RL1/TSGR1_103-e/Docs/R1-2009268.zip" TargetMode="External"/><Relationship Id="rId131" Type="http://schemas.openxmlformats.org/officeDocument/2006/relationships/hyperlink" Target="https://www.3gpp.org/ftp/TSG_RAN/WG1_RL1/TSGR1_103-e/Docs/R1-2009268.zip" TargetMode="External"/><Relationship Id="rId136" Type="http://schemas.openxmlformats.org/officeDocument/2006/relationships/hyperlink" Target="https://www.3gpp.org/ftp/TSG_RAN/WG1_RL1/TSGR1_103-e/Docs/R1-2008966.zip" TargetMode="External"/><Relationship Id="rId61" Type="http://schemas.openxmlformats.org/officeDocument/2006/relationships/hyperlink" Target="https://www.3gpp.org/ftp/TSG_RAN/WG1_RL1/TSGR1_103-e/Docs/R1-2009268.zip" TargetMode="External"/><Relationship Id="rId82" Type="http://schemas.openxmlformats.org/officeDocument/2006/relationships/hyperlink" Target="https://www.3gpp.org/ftp/TSG_RAN/WG1_RL1/TSGR1_103-e/Docs/R1-2009268.zip" TargetMode="External"/><Relationship Id="rId152" Type="http://schemas.openxmlformats.org/officeDocument/2006/relationships/table" Target="../tables/table1.xml"/><Relationship Id="rId19" Type="http://schemas.openxmlformats.org/officeDocument/2006/relationships/hyperlink" Target="https://www.3gpp.org/ftp/TSG_RAN/WG1_RL1/TSGR1_103-e/Docs/R1-2008935.zip" TargetMode="External"/><Relationship Id="rId14" Type="http://schemas.openxmlformats.org/officeDocument/2006/relationships/hyperlink" Target="https://www.3gpp.org/ftp/TSG_RAN/WG1_RL1/TSGR1_103-e/Docs/R1-2008935.zip" TargetMode="External"/><Relationship Id="rId30" Type="http://schemas.openxmlformats.org/officeDocument/2006/relationships/hyperlink" Target="https://www.3gpp.org/ftp/TSG_RAN/WG1_RL1/TSGR1_103-e/Docs/R1-2009268.zip" TargetMode="External"/><Relationship Id="rId35" Type="http://schemas.openxmlformats.org/officeDocument/2006/relationships/hyperlink" Target="https://www.3gpp.org/ftp/TSG_RAN/WG1_RL1/TSGR1_103-e/Docs/R1-2009268.zip" TargetMode="External"/><Relationship Id="rId56" Type="http://schemas.openxmlformats.org/officeDocument/2006/relationships/hyperlink" Target="https://www.3gpp.org/ftp/TSG_RAN/WG1_RL1/TSGR1_103-e/Docs/R1-2009268.zip" TargetMode="External"/><Relationship Id="rId77" Type="http://schemas.openxmlformats.org/officeDocument/2006/relationships/hyperlink" Target="https://www.3gpp.org/ftp/TSG_RAN/WG1_RL1/TSGR1_103-e/Docs/R1-2009268.zip" TargetMode="External"/><Relationship Id="rId100" Type="http://schemas.openxmlformats.org/officeDocument/2006/relationships/hyperlink" Target="https://www.3gpp.org/ftp/TSG_RAN/WG1_RL1/TSGR1_103-e/Docs/R1-2009268.zip" TargetMode="External"/><Relationship Id="rId105" Type="http://schemas.openxmlformats.org/officeDocument/2006/relationships/hyperlink" Target="https://www.3gpp.org/ftp/TSG_RAN/WG1_RL1/TSGR1_103-e/Docs/R1-2009268.zip" TargetMode="External"/><Relationship Id="rId126" Type="http://schemas.openxmlformats.org/officeDocument/2006/relationships/hyperlink" Target="https://www.3gpp.org/ftp/TSG_RAN/WG1_RL1/TSGR1_103-e/Docs/R1-2009268.zip" TargetMode="External"/><Relationship Id="rId147" Type="http://schemas.openxmlformats.org/officeDocument/2006/relationships/hyperlink" Target="https://www.3gpp.org/ftp/TSG_RAN/WG1_RL1/TSGR1_103-e/Docs/R1-2008994.zip" TargetMode="External"/><Relationship Id="rId8" Type="http://schemas.openxmlformats.org/officeDocument/2006/relationships/hyperlink" Target="https://www.3gpp.org/ftp/TSG_RAN/WG1_RL1/TSGR1_103-e/Docs/R1-2008267.zip" TargetMode="External"/><Relationship Id="rId51" Type="http://schemas.openxmlformats.org/officeDocument/2006/relationships/hyperlink" Target="https://www.3gpp.org/ftp/TSG_RAN/WG1_RL1/TSGR1_103-e/Docs/R1-2009268.zip" TargetMode="External"/><Relationship Id="rId72" Type="http://schemas.openxmlformats.org/officeDocument/2006/relationships/hyperlink" Target="https://www.3gpp.org/ftp/TSG_RAN/WG1_RL1/TSGR1_103-e/Docs/R1-2009268.zip" TargetMode="External"/><Relationship Id="rId93" Type="http://schemas.openxmlformats.org/officeDocument/2006/relationships/hyperlink" Target="https://www.3gpp.org/ftp/TSG_RAN/WG1_RL1/TSGR1_103-e/Docs/R1-2009268.zip" TargetMode="External"/><Relationship Id="rId98" Type="http://schemas.openxmlformats.org/officeDocument/2006/relationships/hyperlink" Target="https://www.3gpp.org/ftp/TSG_RAN/WG1_RL1/TSGR1_103-e/Docs/R1-2009268.zip" TargetMode="External"/><Relationship Id="rId121" Type="http://schemas.openxmlformats.org/officeDocument/2006/relationships/hyperlink" Target="https://www.3gpp.org/ftp/TSG_RAN/WG1_RL1/TSGR1_103-e/Docs/R1-2009268.zip" TargetMode="External"/><Relationship Id="rId142" Type="http://schemas.openxmlformats.org/officeDocument/2006/relationships/hyperlink" Target="https://www.3gpp.org/ftp/TSG_RAN/WG1_RL1/TSGR1_103-e/Docs/R1-2008966.zip" TargetMode="External"/><Relationship Id="rId3" Type="http://schemas.openxmlformats.org/officeDocument/2006/relationships/hyperlink" Target="https://www.3gpp.org/ftp/TSG_RAN/WG1_RL1/TSGR1_103-e/Docs/R1-2007602.zip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998"/>
  <sheetViews>
    <sheetView tabSelected="1" workbookViewId="0">
      <pane xSplit="1" ySplit="1" topLeftCell="B20" activePane="bottomRight" state="frozen"/>
      <selection pane="topRight" activeCell="B1" sqref="B1"/>
      <selection pane="bottomLeft" activeCell="A2" sqref="A2"/>
      <selection pane="bottomRight" activeCell="Z38" sqref="Z38"/>
    </sheetView>
  </sheetViews>
  <sheetFormatPr defaultColWidth="11" defaultRowHeight="14.5"/>
  <cols>
    <col min="1" max="1" width="8.453125" style="4" bestFit="1" customWidth="1"/>
    <col min="2" max="2" width="10.6328125" style="40" bestFit="1" customWidth="1"/>
    <col min="3" max="3" width="7.36328125" style="48" bestFit="1" customWidth="1"/>
    <col min="4" max="4" width="7.08984375" style="30" bestFit="1" customWidth="1"/>
    <col min="5" max="5" width="8.90625" style="48" bestFit="1" customWidth="1"/>
    <col min="6" max="6" width="8.453125" style="30" bestFit="1" customWidth="1"/>
    <col min="7" max="7" width="7.90625" style="30" bestFit="1" customWidth="1"/>
    <col min="8" max="8" width="8.453125" style="30" bestFit="1" customWidth="1"/>
    <col min="9" max="9" width="7.6328125" style="30" bestFit="1" customWidth="1"/>
    <col min="10" max="10" width="11" style="30" bestFit="1" customWidth="1"/>
    <col min="11" max="11" width="7.36328125" style="48" bestFit="1" customWidth="1"/>
    <col min="12" max="12" width="7.6328125" style="30" bestFit="1" customWidth="1"/>
    <col min="13" max="13" width="9" style="30" bestFit="1" customWidth="1"/>
    <col min="14" max="14" width="8.90625" style="30" bestFit="1" customWidth="1"/>
    <col min="15" max="16" width="8.453125" style="30" bestFit="1" customWidth="1"/>
    <col min="17" max="17" width="7.6328125" style="30" bestFit="1" customWidth="1"/>
    <col min="18" max="18" width="5.90625" style="30" bestFit="1" customWidth="1"/>
    <col min="19" max="19" width="26.453125" style="4" bestFit="1" customWidth="1"/>
    <col min="20" max="20" width="13.36328125" style="20" bestFit="1" customWidth="1"/>
    <col min="21" max="21" width="13" style="40" bestFit="1" customWidth="1"/>
    <col min="22" max="22" width="15.90625" style="4" bestFit="1" customWidth="1"/>
    <col min="23" max="23" width="15.453125" style="4" bestFit="1" customWidth="1"/>
    <col min="24" max="24" width="14.36328125" style="6" bestFit="1" customWidth="1"/>
    <col min="25" max="25" width="17.6328125" style="6" bestFit="1" customWidth="1"/>
    <col min="26" max="26" width="11.453125" style="6" bestFit="1" customWidth="1"/>
    <col min="27" max="28" width="7.453125" style="40" bestFit="1" customWidth="1"/>
    <col min="29" max="29" width="9.453125" style="40" bestFit="1" customWidth="1"/>
    <col min="30" max="30" width="164.36328125" style="7" bestFit="1" customWidth="1"/>
    <col min="31" max="31" width="8.90625" style="7" bestFit="1" customWidth="1"/>
    <col min="32" max="32" width="6.08984375" style="7" bestFit="1" customWidth="1"/>
    <col min="33" max="33" width="6.6328125" bestFit="1" customWidth="1"/>
    <col min="34" max="34" width="8" bestFit="1" customWidth="1"/>
    <col min="35" max="35" width="8.453125" bestFit="1" customWidth="1"/>
    <col min="36" max="36" width="8.90625" style="4" bestFit="1" customWidth="1"/>
    <col min="37" max="37" width="6.08984375" bestFit="1" customWidth="1"/>
    <col min="49" max="49" width="8.36328125" style="11" customWidth="1"/>
    <col min="50" max="50" width="6.6328125" style="11" customWidth="1"/>
    <col min="51" max="51" width="8.6328125" style="6" customWidth="1"/>
    <col min="52" max="52" width="6.453125" style="6" customWidth="1"/>
    <col min="53" max="53" width="9.6328125" style="6" customWidth="1"/>
    <col min="54" max="54" width="9" style="7" customWidth="1"/>
    <col min="55" max="16384" width="11" style="4"/>
  </cols>
  <sheetData>
    <row r="1" spans="1:54" s="1" customFormat="1" ht="27.75" customHeight="1">
      <c r="A1" s="1" t="s">
        <v>81</v>
      </c>
      <c r="B1" s="38" t="s">
        <v>165</v>
      </c>
      <c r="C1" s="45" t="s">
        <v>3</v>
      </c>
      <c r="D1" s="45" t="s">
        <v>2</v>
      </c>
      <c r="E1" s="45" t="s">
        <v>6</v>
      </c>
      <c r="F1" s="45" t="s">
        <v>11</v>
      </c>
      <c r="G1" s="45" t="s">
        <v>199</v>
      </c>
      <c r="H1" s="45" t="s">
        <v>200</v>
      </c>
      <c r="I1" s="45" t="s">
        <v>5</v>
      </c>
      <c r="J1" s="46" t="s">
        <v>166</v>
      </c>
      <c r="K1" s="45" t="s">
        <v>71</v>
      </c>
      <c r="L1" s="45" t="s">
        <v>72</v>
      </c>
      <c r="M1" s="45" t="s">
        <v>70</v>
      </c>
      <c r="N1" s="45" t="s">
        <v>68</v>
      </c>
      <c r="O1" s="45" t="s">
        <v>67</v>
      </c>
      <c r="P1" s="45" t="s">
        <v>66</v>
      </c>
      <c r="Q1" s="45" t="s">
        <v>183</v>
      </c>
      <c r="R1" s="45" t="s">
        <v>184</v>
      </c>
      <c r="S1" s="1" t="s">
        <v>0</v>
      </c>
      <c r="T1" s="19" t="s">
        <v>167</v>
      </c>
      <c r="U1" s="37" t="s">
        <v>185</v>
      </c>
      <c r="V1" s="1" t="s">
        <v>216</v>
      </c>
      <c r="W1" s="1" t="s">
        <v>217</v>
      </c>
      <c r="X1" s="2" t="s">
        <v>132</v>
      </c>
      <c r="Y1" s="2" t="s">
        <v>85</v>
      </c>
      <c r="Z1" s="2" t="s">
        <v>12</v>
      </c>
      <c r="AA1" s="49" t="s">
        <v>32</v>
      </c>
      <c r="AB1" s="49" t="s">
        <v>143</v>
      </c>
      <c r="AC1" s="37" t="s">
        <v>142</v>
      </c>
      <c r="AD1" s="2" t="s">
        <v>14</v>
      </c>
      <c r="AE1" s="2" t="s">
        <v>44</v>
      </c>
      <c r="AF1" s="2" t="s">
        <v>48</v>
      </c>
      <c r="AG1" s="3" t="s">
        <v>164</v>
      </c>
      <c r="AH1" s="10" t="s">
        <v>65</v>
      </c>
      <c r="AI1" s="10" t="s">
        <v>73</v>
      </c>
      <c r="AJ1" s="1" t="s">
        <v>54</v>
      </c>
      <c r="AK1" s="1" t="s">
        <v>22</v>
      </c>
    </row>
    <row r="2" spans="1:54" s="13" customFormat="1" ht="10">
      <c r="A2" s="13" t="s">
        <v>119</v>
      </c>
      <c r="B2" s="43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T2" s="26"/>
      <c r="U2" s="43" t="str">
        <f t="shared" ref="U2:U65" si="0">IF(V2&lt;&gt;"",IF(V2&lt;W2,CONCATENATE(TEXT(V2,"0.00%")," - ", TEXT(W2,"0.00%")),TEXT(V2,"0.00%")),"")</f>
        <v/>
      </c>
      <c r="V2" s="15"/>
      <c r="W2" s="15"/>
      <c r="X2" s="16"/>
      <c r="Y2" s="16"/>
      <c r="Z2" s="16"/>
      <c r="AA2" s="43"/>
      <c r="AB2" s="43"/>
      <c r="AC2" s="43"/>
      <c r="AD2" s="17"/>
      <c r="AE2" s="17"/>
      <c r="AF2" s="17"/>
      <c r="AG2" s="16"/>
      <c r="AH2" s="44" t="str">
        <f t="shared" ref="AH2:AH33" si="1">CONCATENATE(C2,D2,E2,F2,G2,H2,I2)</f>
        <v/>
      </c>
      <c r="AI2" s="44" t="str">
        <f t="shared" ref="AI2:AI33" si="2">CONCATENATE(K2,L2,M2,N2,O2,P2,Q2)</f>
        <v/>
      </c>
      <c r="AJ2" s="14"/>
    </row>
    <row r="3" spans="1:54" ht="10.5">
      <c r="A3" s="4" t="s">
        <v>119</v>
      </c>
      <c r="C3" s="30">
        <v>1</v>
      </c>
      <c r="D3" s="30">
        <v>0</v>
      </c>
      <c r="E3" s="30">
        <v>0</v>
      </c>
      <c r="F3" s="30">
        <v>1</v>
      </c>
      <c r="G3" s="57">
        <v>0</v>
      </c>
      <c r="H3" s="30">
        <v>0</v>
      </c>
      <c r="I3" s="30">
        <v>0</v>
      </c>
      <c r="K3" s="30">
        <v>1</v>
      </c>
      <c r="L3" s="30">
        <v>1</v>
      </c>
      <c r="M3" s="30">
        <v>0</v>
      </c>
      <c r="N3" s="30">
        <v>1</v>
      </c>
      <c r="O3" s="30">
        <v>1</v>
      </c>
      <c r="P3" s="30">
        <v>0</v>
      </c>
      <c r="Q3" s="30">
        <v>0</v>
      </c>
      <c r="S3" s="4" t="s">
        <v>8</v>
      </c>
      <c r="T3" s="20" t="s">
        <v>172</v>
      </c>
      <c r="U3" s="40" t="str">
        <f t="shared" si="0"/>
        <v>7.10%</v>
      </c>
      <c r="V3" s="58">
        <v>7.0999999999999994E-2</v>
      </c>
      <c r="W3" s="58">
        <v>7.0999999999999994E-2</v>
      </c>
      <c r="X3" s="6" t="s">
        <v>133</v>
      </c>
      <c r="Y3" s="6" t="s">
        <v>74</v>
      </c>
      <c r="AA3" s="40" t="s">
        <v>196</v>
      </c>
      <c r="AB3" s="40" t="s">
        <v>145</v>
      </c>
      <c r="AC3" s="40" t="s">
        <v>10</v>
      </c>
      <c r="AD3" s="8" t="s">
        <v>198</v>
      </c>
      <c r="AE3" s="8"/>
      <c r="AF3" s="8"/>
      <c r="AG3" s="6"/>
      <c r="AH3" s="40" t="str">
        <f t="shared" si="1"/>
        <v>1001000</v>
      </c>
      <c r="AI3" s="40" t="str">
        <f t="shared" si="2"/>
        <v>1101100</v>
      </c>
      <c r="AJ3" s="9" t="s">
        <v>55</v>
      </c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</row>
    <row r="4" spans="1:54" ht="10.5">
      <c r="A4" s="4" t="s">
        <v>7</v>
      </c>
      <c r="C4" s="30">
        <v>1</v>
      </c>
      <c r="D4" s="30">
        <v>0</v>
      </c>
      <c r="E4" s="30">
        <v>0</v>
      </c>
      <c r="F4" s="30">
        <v>1</v>
      </c>
      <c r="G4" s="57">
        <v>0</v>
      </c>
      <c r="H4" s="30">
        <v>1</v>
      </c>
      <c r="I4" s="30">
        <v>0</v>
      </c>
      <c r="K4" s="30">
        <v>1</v>
      </c>
      <c r="L4" s="30">
        <v>1</v>
      </c>
      <c r="M4" s="30">
        <v>0</v>
      </c>
      <c r="N4" s="30">
        <v>1</v>
      </c>
      <c r="O4" s="30">
        <v>1</v>
      </c>
      <c r="P4" s="30">
        <v>0</v>
      </c>
      <c r="Q4" s="30">
        <v>0</v>
      </c>
      <c r="S4" s="4" t="s">
        <v>9</v>
      </c>
      <c r="T4" s="20" t="s">
        <v>173</v>
      </c>
      <c r="U4" s="40" t="str">
        <f t="shared" si="0"/>
        <v>2.50%</v>
      </c>
      <c r="V4" s="5">
        <v>2.5000000000000001E-2</v>
      </c>
      <c r="W4" s="5">
        <v>2.5000000000000001E-2</v>
      </c>
      <c r="X4" s="6" t="s">
        <v>133</v>
      </c>
      <c r="AA4" s="40" t="s">
        <v>196</v>
      </c>
      <c r="AB4" s="40" t="s">
        <v>145</v>
      </c>
      <c r="AC4" s="40" t="s">
        <v>10</v>
      </c>
      <c r="AD4" s="41" t="s">
        <v>198</v>
      </c>
      <c r="AE4" s="8"/>
      <c r="AF4" s="8"/>
      <c r="AG4" s="6"/>
      <c r="AH4" s="40" t="str">
        <f t="shared" si="1"/>
        <v>1001010</v>
      </c>
      <c r="AI4" s="40" t="str">
        <f t="shared" si="2"/>
        <v>1101100</v>
      </c>
      <c r="AJ4" s="9" t="s">
        <v>55</v>
      </c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</row>
    <row r="5" spans="1:54" ht="10.5">
      <c r="A5" s="4" t="s">
        <v>7</v>
      </c>
      <c r="C5" s="30">
        <v>1</v>
      </c>
      <c r="D5" s="30">
        <v>0</v>
      </c>
      <c r="E5" s="30">
        <v>0</v>
      </c>
      <c r="F5" s="30">
        <v>1</v>
      </c>
      <c r="G5" s="57">
        <v>0</v>
      </c>
      <c r="H5" s="30">
        <v>0</v>
      </c>
      <c r="I5" s="30">
        <v>0</v>
      </c>
      <c r="K5" s="30">
        <v>1</v>
      </c>
      <c r="L5" s="30">
        <v>1</v>
      </c>
      <c r="M5" s="30">
        <v>0</v>
      </c>
      <c r="N5" s="30">
        <v>1</v>
      </c>
      <c r="O5" s="30">
        <v>1</v>
      </c>
      <c r="P5" s="30">
        <v>0</v>
      </c>
      <c r="Q5" s="30">
        <v>0</v>
      </c>
      <c r="S5" s="4" t="s">
        <v>8</v>
      </c>
      <c r="T5" s="39" t="s">
        <v>172</v>
      </c>
      <c r="U5" s="40" t="str">
        <f t="shared" si="0"/>
        <v>15.89%</v>
      </c>
      <c r="V5" s="58">
        <v>0.15890000000000001</v>
      </c>
      <c r="W5" s="58">
        <v>0.15890000000000001</v>
      </c>
      <c r="X5" s="6" t="s">
        <v>134</v>
      </c>
      <c r="Y5" s="6" t="s">
        <v>74</v>
      </c>
      <c r="AA5" s="40" t="s">
        <v>196</v>
      </c>
      <c r="AB5" s="40" t="s">
        <v>145</v>
      </c>
      <c r="AC5" s="40" t="s">
        <v>10</v>
      </c>
      <c r="AD5" s="41" t="s">
        <v>198</v>
      </c>
      <c r="AE5" s="8"/>
      <c r="AF5" s="8"/>
      <c r="AG5" s="6"/>
      <c r="AH5" s="40" t="str">
        <f t="shared" si="1"/>
        <v>1001000</v>
      </c>
      <c r="AI5" s="40" t="str">
        <f t="shared" si="2"/>
        <v>1101100</v>
      </c>
      <c r="AJ5" s="9" t="s">
        <v>55</v>
      </c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</row>
    <row r="6" spans="1:54" ht="10.5">
      <c r="A6" s="4" t="s">
        <v>7</v>
      </c>
      <c r="C6" s="30">
        <v>1</v>
      </c>
      <c r="D6" s="30">
        <v>0</v>
      </c>
      <c r="E6" s="30">
        <v>0</v>
      </c>
      <c r="F6" s="30">
        <v>1</v>
      </c>
      <c r="G6" s="57">
        <v>0</v>
      </c>
      <c r="H6" s="30">
        <v>1</v>
      </c>
      <c r="I6" s="30">
        <v>0</v>
      </c>
      <c r="K6" s="30">
        <v>1</v>
      </c>
      <c r="L6" s="30">
        <v>1</v>
      </c>
      <c r="M6" s="30">
        <v>0</v>
      </c>
      <c r="N6" s="30">
        <v>1</v>
      </c>
      <c r="O6" s="30">
        <v>1</v>
      </c>
      <c r="P6" s="30">
        <v>0</v>
      </c>
      <c r="Q6" s="30">
        <v>0</v>
      </c>
      <c r="S6" s="4" t="s">
        <v>9</v>
      </c>
      <c r="T6" s="39" t="s">
        <v>173</v>
      </c>
      <c r="U6" s="40" t="str">
        <f t="shared" si="0"/>
        <v>-10.61%</v>
      </c>
      <c r="V6" s="58">
        <v>-0.1061</v>
      </c>
      <c r="W6" s="58">
        <v>-0.1061</v>
      </c>
      <c r="X6" s="6" t="s">
        <v>134</v>
      </c>
      <c r="AA6" s="40" t="s">
        <v>196</v>
      </c>
      <c r="AB6" s="40" t="s">
        <v>145</v>
      </c>
      <c r="AC6" s="40" t="s">
        <v>10</v>
      </c>
      <c r="AD6" s="41" t="s">
        <v>198</v>
      </c>
      <c r="AE6" s="8"/>
      <c r="AF6" s="8"/>
      <c r="AG6" s="6"/>
      <c r="AH6" s="40" t="str">
        <f t="shared" si="1"/>
        <v>1001010</v>
      </c>
      <c r="AI6" s="40" t="str">
        <f t="shared" si="2"/>
        <v>1101100</v>
      </c>
      <c r="AJ6" s="9" t="s">
        <v>55</v>
      </c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</row>
    <row r="7" spans="1:54" ht="10.5">
      <c r="A7" s="4" t="s">
        <v>7</v>
      </c>
      <c r="C7" s="30">
        <v>1</v>
      </c>
      <c r="D7" s="30">
        <v>0</v>
      </c>
      <c r="E7" s="30">
        <v>0</v>
      </c>
      <c r="F7" s="30">
        <v>1</v>
      </c>
      <c r="G7" s="57">
        <v>0</v>
      </c>
      <c r="H7" s="30">
        <v>0</v>
      </c>
      <c r="I7" s="30">
        <v>0</v>
      </c>
      <c r="K7" s="30">
        <v>1</v>
      </c>
      <c r="L7" s="30">
        <v>1</v>
      </c>
      <c r="M7" s="30">
        <v>0</v>
      </c>
      <c r="N7" s="30">
        <v>1</v>
      </c>
      <c r="O7" s="30">
        <v>1</v>
      </c>
      <c r="P7" s="30">
        <v>0</v>
      </c>
      <c r="Q7" s="30">
        <v>0</v>
      </c>
      <c r="S7" s="4" t="s">
        <v>8</v>
      </c>
      <c r="T7" s="39" t="s">
        <v>172</v>
      </c>
      <c r="U7" s="40" t="str">
        <f t="shared" si="0"/>
        <v>23.00%</v>
      </c>
      <c r="V7" s="5">
        <v>0.23</v>
      </c>
      <c r="W7" s="5">
        <v>0.23</v>
      </c>
      <c r="X7" s="6" t="s">
        <v>134</v>
      </c>
      <c r="Y7" s="6" t="s">
        <v>74</v>
      </c>
      <c r="AA7" s="40" t="s">
        <v>196</v>
      </c>
      <c r="AB7" s="40" t="s">
        <v>145</v>
      </c>
      <c r="AC7" s="40" t="s">
        <v>13</v>
      </c>
      <c r="AD7" s="8"/>
      <c r="AE7" s="8"/>
      <c r="AF7" s="8"/>
      <c r="AG7" s="6"/>
      <c r="AH7" s="40" t="str">
        <f t="shared" si="1"/>
        <v>1001000</v>
      </c>
      <c r="AI7" s="40" t="str">
        <f t="shared" si="2"/>
        <v>1101100</v>
      </c>
      <c r="AJ7" s="9" t="s">
        <v>55</v>
      </c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</row>
    <row r="8" spans="1:54" ht="10.5">
      <c r="A8" s="4" t="s">
        <v>7</v>
      </c>
      <c r="C8" s="30">
        <v>1</v>
      </c>
      <c r="D8" s="30">
        <v>0</v>
      </c>
      <c r="E8" s="30">
        <v>0</v>
      </c>
      <c r="F8" s="30">
        <v>1</v>
      </c>
      <c r="G8" s="57">
        <v>0</v>
      </c>
      <c r="H8" s="30">
        <v>1</v>
      </c>
      <c r="I8" s="30">
        <v>0</v>
      </c>
      <c r="K8" s="30">
        <v>1</v>
      </c>
      <c r="L8" s="30">
        <v>1</v>
      </c>
      <c r="M8" s="30">
        <v>0</v>
      </c>
      <c r="N8" s="30">
        <v>1</v>
      </c>
      <c r="O8" s="30">
        <v>1</v>
      </c>
      <c r="P8" s="30">
        <v>0</v>
      </c>
      <c r="Q8" s="30">
        <v>0</v>
      </c>
      <c r="S8" s="4" t="s">
        <v>9</v>
      </c>
      <c r="T8" s="39" t="s">
        <v>173</v>
      </c>
      <c r="U8" s="40" t="str">
        <f t="shared" si="0"/>
        <v>7.54%</v>
      </c>
      <c r="V8" s="58">
        <v>7.5399999999999995E-2</v>
      </c>
      <c r="W8" s="58">
        <v>7.5399999999999995E-2</v>
      </c>
      <c r="X8" s="6" t="s">
        <v>134</v>
      </c>
      <c r="AA8" s="40" t="s">
        <v>196</v>
      </c>
      <c r="AB8" s="40" t="s">
        <v>145</v>
      </c>
      <c r="AC8" s="40" t="s">
        <v>13</v>
      </c>
      <c r="AD8" s="8"/>
      <c r="AE8" s="8"/>
      <c r="AF8" s="8"/>
      <c r="AG8" s="6"/>
      <c r="AH8" s="40" t="str">
        <f t="shared" si="1"/>
        <v>1001010</v>
      </c>
      <c r="AI8" s="40" t="str">
        <f t="shared" si="2"/>
        <v>1101100</v>
      </c>
      <c r="AJ8" s="9" t="s">
        <v>55</v>
      </c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</row>
    <row r="9" spans="1:54" ht="10.5">
      <c r="A9" s="4" t="s">
        <v>7</v>
      </c>
      <c r="C9" s="30">
        <v>1</v>
      </c>
      <c r="D9" s="30">
        <v>0</v>
      </c>
      <c r="E9" s="30">
        <v>0</v>
      </c>
      <c r="F9" s="30">
        <v>1</v>
      </c>
      <c r="G9" s="57">
        <v>0</v>
      </c>
      <c r="H9" s="30">
        <v>0</v>
      </c>
      <c r="I9" s="30">
        <v>0</v>
      </c>
      <c r="K9" s="30">
        <v>1</v>
      </c>
      <c r="L9" s="30">
        <v>1</v>
      </c>
      <c r="M9" s="30">
        <v>0</v>
      </c>
      <c r="N9" s="30">
        <v>1</v>
      </c>
      <c r="O9" s="30">
        <v>1</v>
      </c>
      <c r="P9" s="30">
        <v>0</v>
      </c>
      <c r="Q9" s="30">
        <v>0</v>
      </c>
      <c r="S9" s="4" t="s">
        <v>148</v>
      </c>
      <c r="T9" s="39" t="s">
        <v>172</v>
      </c>
      <c r="U9" s="40" t="str">
        <f t="shared" si="0"/>
        <v>-0.84%</v>
      </c>
      <c r="V9" s="58">
        <v>-8.3999999999999995E-3</v>
      </c>
      <c r="W9" s="58">
        <v>-8.3999999999999995E-3</v>
      </c>
      <c r="X9" s="6" t="s">
        <v>135</v>
      </c>
      <c r="Y9" s="6" t="s">
        <v>75</v>
      </c>
      <c r="AA9" s="40" t="s">
        <v>196</v>
      </c>
      <c r="AB9" s="40" t="s">
        <v>145</v>
      </c>
      <c r="AC9" s="40" t="s">
        <v>1</v>
      </c>
      <c r="AD9" s="8"/>
      <c r="AE9" s="8"/>
      <c r="AF9" s="8"/>
      <c r="AG9" s="6"/>
      <c r="AH9" s="40" t="str">
        <f t="shared" si="1"/>
        <v>1001000</v>
      </c>
      <c r="AI9" s="40" t="str">
        <f t="shared" si="2"/>
        <v>1101100</v>
      </c>
      <c r="AJ9" s="9" t="s">
        <v>55</v>
      </c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</row>
    <row r="10" spans="1:54" ht="10.5">
      <c r="A10" s="4" t="s">
        <v>7</v>
      </c>
      <c r="C10" s="30">
        <v>1</v>
      </c>
      <c r="D10" s="30">
        <v>0</v>
      </c>
      <c r="E10" s="30">
        <v>0</v>
      </c>
      <c r="F10" s="30">
        <v>1</v>
      </c>
      <c r="G10" s="57">
        <v>0</v>
      </c>
      <c r="H10" s="30">
        <v>1</v>
      </c>
      <c r="I10" s="30">
        <v>0</v>
      </c>
      <c r="K10" s="30">
        <v>1</v>
      </c>
      <c r="L10" s="30">
        <v>1</v>
      </c>
      <c r="M10" s="30">
        <v>0</v>
      </c>
      <c r="N10" s="30">
        <v>1</v>
      </c>
      <c r="O10" s="30">
        <v>1</v>
      </c>
      <c r="P10" s="30">
        <v>0</v>
      </c>
      <c r="Q10" s="30">
        <v>0</v>
      </c>
      <c r="S10" s="4" t="s">
        <v>9</v>
      </c>
      <c r="T10" s="39" t="s">
        <v>173</v>
      </c>
      <c r="U10" s="40" t="str">
        <f t="shared" si="0"/>
        <v>7.33%</v>
      </c>
      <c r="V10" s="58">
        <v>7.3300000000000004E-2</v>
      </c>
      <c r="W10" s="58">
        <v>7.3300000000000004E-2</v>
      </c>
      <c r="X10" s="6" t="s">
        <v>135</v>
      </c>
      <c r="AA10" s="40" t="s">
        <v>196</v>
      </c>
      <c r="AB10" s="40" t="s">
        <v>145</v>
      </c>
      <c r="AC10" s="40" t="s">
        <v>1</v>
      </c>
      <c r="AD10" s="8"/>
      <c r="AE10" s="8"/>
      <c r="AF10" s="8"/>
      <c r="AG10" s="6"/>
      <c r="AH10" s="40" t="str">
        <f t="shared" si="1"/>
        <v>1001010</v>
      </c>
      <c r="AI10" s="40" t="str">
        <f t="shared" si="2"/>
        <v>1101100</v>
      </c>
      <c r="AJ10" s="9" t="s">
        <v>55</v>
      </c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</row>
    <row r="11" spans="1:54" s="13" customFormat="1" ht="10">
      <c r="A11" s="13" t="s">
        <v>120</v>
      </c>
      <c r="B11" s="43"/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T11" s="26"/>
      <c r="U11" s="43" t="str">
        <f t="shared" si="0"/>
        <v/>
      </c>
      <c r="V11" s="15"/>
      <c r="W11" s="15"/>
      <c r="X11" s="16" t="s">
        <v>136</v>
      </c>
      <c r="Y11" s="16"/>
      <c r="Z11" s="16"/>
      <c r="AA11" s="43"/>
      <c r="AB11" s="43"/>
      <c r="AC11" s="43"/>
      <c r="AD11" s="17"/>
      <c r="AE11" s="17"/>
      <c r="AF11" s="17"/>
      <c r="AG11" s="16"/>
      <c r="AH11" s="44" t="str">
        <f t="shared" si="1"/>
        <v/>
      </c>
      <c r="AI11" s="44" t="str">
        <f t="shared" si="2"/>
        <v/>
      </c>
      <c r="AJ11" s="14"/>
    </row>
    <row r="12" spans="1:54" ht="10.5">
      <c r="A12" s="4" t="s">
        <v>15</v>
      </c>
      <c r="C12" s="30">
        <v>1</v>
      </c>
      <c r="D12" s="30">
        <v>1</v>
      </c>
      <c r="E12" s="30">
        <v>0</v>
      </c>
      <c r="F12" s="30">
        <v>1</v>
      </c>
      <c r="G12" s="30">
        <v>1</v>
      </c>
      <c r="H12" s="30">
        <v>1</v>
      </c>
      <c r="I12" s="30">
        <v>0</v>
      </c>
      <c r="K12" s="30">
        <v>1</v>
      </c>
      <c r="L12" s="30">
        <v>1</v>
      </c>
      <c r="M12" s="30">
        <v>0</v>
      </c>
      <c r="N12" s="30">
        <v>1</v>
      </c>
      <c r="O12" s="30">
        <v>1</v>
      </c>
      <c r="P12" s="30">
        <v>1</v>
      </c>
      <c r="Q12" s="30">
        <v>0</v>
      </c>
      <c r="S12" s="4" t="s">
        <v>8</v>
      </c>
      <c r="T12" s="20" t="s">
        <v>175</v>
      </c>
      <c r="U12" s="40" t="str">
        <f t="shared" si="0"/>
        <v>18.52%</v>
      </c>
      <c r="V12" s="5">
        <v>0.1852</v>
      </c>
      <c r="W12" s="5">
        <v>0.1852</v>
      </c>
      <c r="X12" s="6" t="s">
        <v>135</v>
      </c>
      <c r="Y12" s="6" t="s">
        <v>16</v>
      </c>
      <c r="AA12" s="40" t="s">
        <v>196</v>
      </c>
      <c r="AB12" s="40" t="s">
        <v>145</v>
      </c>
      <c r="AC12" s="40" t="s">
        <v>1</v>
      </c>
      <c r="AD12" s="8"/>
      <c r="AE12" s="8"/>
      <c r="AF12" s="8"/>
      <c r="AG12" s="6"/>
      <c r="AH12" s="40" t="str">
        <f t="shared" si="1"/>
        <v>1101110</v>
      </c>
      <c r="AI12" s="40" t="str">
        <f t="shared" si="2"/>
        <v>1101110</v>
      </c>
      <c r="AJ12" s="9" t="s">
        <v>56</v>
      </c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</row>
    <row r="13" spans="1:54" ht="10.5">
      <c r="A13" s="4" t="s">
        <v>15</v>
      </c>
      <c r="C13" s="30">
        <v>1</v>
      </c>
      <c r="D13" s="30">
        <v>1</v>
      </c>
      <c r="E13" s="30">
        <v>0</v>
      </c>
      <c r="F13" s="30">
        <v>1</v>
      </c>
      <c r="G13" s="30">
        <v>1</v>
      </c>
      <c r="H13" s="30">
        <v>1</v>
      </c>
      <c r="I13" s="30">
        <v>0</v>
      </c>
      <c r="K13" s="30">
        <v>1</v>
      </c>
      <c r="L13" s="30">
        <v>1</v>
      </c>
      <c r="M13" s="30">
        <v>0</v>
      </c>
      <c r="N13" s="30">
        <v>1</v>
      </c>
      <c r="O13" s="30">
        <v>1</v>
      </c>
      <c r="P13" s="30">
        <v>1</v>
      </c>
      <c r="Q13" s="30">
        <v>0</v>
      </c>
      <c r="S13" s="4" t="s">
        <v>8</v>
      </c>
      <c r="T13" s="39" t="s">
        <v>175</v>
      </c>
      <c r="U13" s="40" t="str">
        <f t="shared" si="0"/>
        <v>18.87%</v>
      </c>
      <c r="V13" s="5">
        <v>0.18870000000000001</v>
      </c>
      <c r="W13" s="5">
        <v>0.18870000000000001</v>
      </c>
      <c r="X13" s="6" t="s">
        <v>133</v>
      </c>
      <c r="Y13" s="6" t="s">
        <v>16</v>
      </c>
      <c r="AA13" s="40" t="s">
        <v>196</v>
      </c>
      <c r="AB13" s="40" t="s">
        <v>145</v>
      </c>
      <c r="AC13" s="40" t="s">
        <v>10</v>
      </c>
      <c r="AD13" s="8"/>
      <c r="AE13" s="8"/>
      <c r="AF13" s="8"/>
      <c r="AG13" s="6"/>
      <c r="AH13" s="40" t="str">
        <f t="shared" si="1"/>
        <v>1101110</v>
      </c>
      <c r="AI13" s="40" t="str">
        <f t="shared" si="2"/>
        <v>1101110</v>
      </c>
      <c r="AJ13" s="9" t="s">
        <v>56</v>
      </c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</row>
    <row r="14" spans="1:54" ht="10.5">
      <c r="A14" s="4" t="s">
        <v>15</v>
      </c>
      <c r="C14" s="30">
        <v>1</v>
      </c>
      <c r="D14" s="30">
        <v>1</v>
      </c>
      <c r="E14" s="30">
        <v>0</v>
      </c>
      <c r="F14" s="30">
        <v>1</v>
      </c>
      <c r="G14" s="30">
        <v>1</v>
      </c>
      <c r="H14" s="30">
        <v>1</v>
      </c>
      <c r="I14" s="30">
        <v>0</v>
      </c>
      <c r="K14" s="30">
        <v>1</v>
      </c>
      <c r="L14" s="30">
        <v>1</v>
      </c>
      <c r="M14" s="30">
        <v>0</v>
      </c>
      <c r="N14" s="30">
        <v>1</v>
      </c>
      <c r="O14" s="30">
        <v>1</v>
      </c>
      <c r="P14" s="30">
        <v>1</v>
      </c>
      <c r="Q14" s="30">
        <v>0</v>
      </c>
      <c r="S14" s="4" t="s">
        <v>8</v>
      </c>
      <c r="T14" s="39" t="s">
        <v>175</v>
      </c>
      <c r="U14" s="40" t="str">
        <f t="shared" si="0"/>
        <v>31.60%</v>
      </c>
      <c r="V14" s="5">
        <v>0.316</v>
      </c>
      <c r="W14" s="5">
        <v>0.316</v>
      </c>
      <c r="X14" s="6" t="s">
        <v>133</v>
      </c>
      <c r="Y14" s="6" t="s">
        <v>16</v>
      </c>
      <c r="AA14" s="40" t="s">
        <v>196</v>
      </c>
      <c r="AB14" s="40" t="s">
        <v>145</v>
      </c>
      <c r="AC14" s="40" t="s">
        <v>13</v>
      </c>
      <c r="AD14" s="8"/>
      <c r="AE14" s="8"/>
      <c r="AF14" s="8"/>
      <c r="AG14" s="6"/>
      <c r="AH14" s="40" t="str">
        <f t="shared" si="1"/>
        <v>1101110</v>
      </c>
      <c r="AI14" s="40" t="str">
        <f t="shared" si="2"/>
        <v>1101110</v>
      </c>
      <c r="AJ14" s="9" t="s">
        <v>56</v>
      </c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</row>
    <row r="15" spans="1:54" ht="10.5">
      <c r="A15" s="4" t="s">
        <v>15</v>
      </c>
      <c r="C15" s="30">
        <v>1</v>
      </c>
      <c r="D15" s="30">
        <v>1</v>
      </c>
      <c r="E15" s="30">
        <v>0</v>
      </c>
      <c r="F15" s="30">
        <v>1</v>
      </c>
      <c r="G15" s="30">
        <v>1</v>
      </c>
      <c r="H15" s="30">
        <v>1</v>
      </c>
      <c r="I15" s="30">
        <v>0</v>
      </c>
      <c r="K15" s="30">
        <v>1</v>
      </c>
      <c r="L15" s="30">
        <v>1</v>
      </c>
      <c r="M15" s="30">
        <v>0</v>
      </c>
      <c r="N15" s="30">
        <v>1</v>
      </c>
      <c r="O15" s="30">
        <v>1</v>
      </c>
      <c r="P15" s="30">
        <v>1</v>
      </c>
      <c r="Q15" s="30">
        <v>0</v>
      </c>
      <c r="S15" s="4" t="s">
        <v>4</v>
      </c>
      <c r="T15" s="20" t="s">
        <v>177</v>
      </c>
      <c r="U15" s="40" t="str">
        <f t="shared" si="0"/>
        <v>2.48%</v>
      </c>
      <c r="V15" s="5">
        <v>2.4799999999999999E-2</v>
      </c>
      <c r="W15" s="5">
        <v>2.4799999999999999E-2</v>
      </c>
      <c r="X15" s="6" t="s">
        <v>135</v>
      </c>
      <c r="Z15" s="6">
        <v>2</v>
      </c>
      <c r="AA15" s="40" t="s">
        <v>196</v>
      </c>
      <c r="AB15" s="40" t="s">
        <v>145</v>
      </c>
      <c r="AC15" s="40" t="s">
        <v>1</v>
      </c>
      <c r="AD15" s="8"/>
      <c r="AE15" s="8"/>
      <c r="AF15" s="8"/>
      <c r="AG15" s="6"/>
      <c r="AH15" s="40" t="str">
        <f t="shared" si="1"/>
        <v>1101110</v>
      </c>
      <c r="AI15" s="40" t="str">
        <f t="shared" si="2"/>
        <v>1101110</v>
      </c>
      <c r="AJ15" s="9" t="s">
        <v>56</v>
      </c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</row>
    <row r="16" spans="1:54" ht="10.5">
      <c r="A16" s="4" t="s">
        <v>15</v>
      </c>
      <c r="C16" s="30">
        <v>1</v>
      </c>
      <c r="D16" s="30">
        <v>1</v>
      </c>
      <c r="E16" s="30">
        <v>0</v>
      </c>
      <c r="F16" s="30">
        <v>1</v>
      </c>
      <c r="G16" s="30">
        <v>1</v>
      </c>
      <c r="H16" s="30">
        <v>1</v>
      </c>
      <c r="I16" s="30">
        <v>0</v>
      </c>
      <c r="K16" s="30">
        <v>1</v>
      </c>
      <c r="L16" s="30">
        <v>1</v>
      </c>
      <c r="M16" s="30">
        <v>0</v>
      </c>
      <c r="N16" s="30">
        <v>1</v>
      </c>
      <c r="O16" s="30">
        <v>1</v>
      </c>
      <c r="P16" s="30">
        <v>1</v>
      </c>
      <c r="Q16" s="30">
        <v>0</v>
      </c>
      <c r="S16" s="4" t="s">
        <v>4</v>
      </c>
      <c r="T16" s="39" t="s">
        <v>177</v>
      </c>
      <c r="U16" s="40" t="str">
        <f t="shared" si="0"/>
        <v>3.72%</v>
      </c>
      <c r="V16" s="5">
        <v>3.7199999999999997E-2</v>
      </c>
      <c r="W16" s="5">
        <v>3.7199999999999997E-2</v>
      </c>
      <c r="X16" s="6" t="s">
        <v>135</v>
      </c>
      <c r="Z16" s="6">
        <v>4</v>
      </c>
      <c r="AA16" s="40" t="s">
        <v>196</v>
      </c>
      <c r="AB16" s="40" t="s">
        <v>145</v>
      </c>
      <c r="AC16" s="40" t="s">
        <v>1</v>
      </c>
      <c r="AD16" s="8"/>
      <c r="AE16" s="8"/>
      <c r="AF16" s="8"/>
      <c r="AG16" s="6"/>
      <c r="AH16" s="40" t="str">
        <f t="shared" si="1"/>
        <v>1101110</v>
      </c>
      <c r="AI16" s="40" t="str">
        <f t="shared" si="2"/>
        <v>1101110</v>
      </c>
      <c r="AJ16" s="9" t="s">
        <v>56</v>
      </c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</row>
    <row r="17" spans="1:54" ht="10.5">
      <c r="A17" s="4" t="s">
        <v>15</v>
      </c>
      <c r="C17" s="30">
        <v>1</v>
      </c>
      <c r="D17" s="30">
        <v>1</v>
      </c>
      <c r="E17" s="30">
        <v>0</v>
      </c>
      <c r="F17" s="30">
        <v>1</v>
      </c>
      <c r="G17" s="30">
        <v>1</v>
      </c>
      <c r="H17" s="30">
        <v>1</v>
      </c>
      <c r="I17" s="30">
        <v>0</v>
      </c>
      <c r="K17" s="30">
        <v>1</v>
      </c>
      <c r="L17" s="30">
        <v>1</v>
      </c>
      <c r="M17" s="30">
        <v>0</v>
      </c>
      <c r="N17" s="30">
        <v>1</v>
      </c>
      <c r="O17" s="30">
        <v>1</v>
      </c>
      <c r="P17" s="30">
        <v>1</v>
      </c>
      <c r="Q17" s="30">
        <v>0</v>
      </c>
      <c r="S17" s="4" t="s">
        <v>4</v>
      </c>
      <c r="T17" s="39" t="s">
        <v>177</v>
      </c>
      <c r="U17" s="40" t="str">
        <f t="shared" si="0"/>
        <v>4.34%</v>
      </c>
      <c r="V17" s="5">
        <v>4.3400000000000001E-2</v>
      </c>
      <c r="W17" s="5">
        <v>4.3400000000000001E-2</v>
      </c>
      <c r="X17" s="6" t="s">
        <v>135</v>
      </c>
      <c r="Z17" s="6">
        <v>8</v>
      </c>
      <c r="AA17" s="40" t="s">
        <v>196</v>
      </c>
      <c r="AB17" s="40" t="s">
        <v>145</v>
      </c>
      <c r="AC17" s="40" t="s">
        <v>1</v>
      </c>
      <c r="AD17" s="8"/>
      <c r="AE17" s="8"/>
      <c r="AF17" s="8"/>
      <c r="AG17" s="6"/>
      <c r="AH17" s="40" t="str">
        <f t="shared" si="1"/>
        <v>1101110</v>
      </c>
      <c r="AI17" s="40" t="str">
        <f t="shared" si="2"/>
        <v>1101110</v>
      </c>
      <c r="AJ17" s="9" t="s">
        <v>56</v>
      </c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</row>
    <row r="18" spans="1:54" ht="10.5">
      <c r="A18" s="4" t="s">
        <v>15</v>
      </c>
      <c r="C18" s="30">
        <v>1</v>
      </c>
      <c r="D18" s="30">
        <v>1</v>
      </c>
      <c r="E18" s="30">
        <v>0</v>
      </c>
      <c r="F18" s="30">
        <v>1</v>
      </c>
      <c r="G18" s="30">
        <v>1</v>
      </c>
      <c r="H18" s="30">
        <v>1</v>
      </c>
      <c r="I18" s="30">
        <v>0</v>
      </c>
      <c r="K18" s="30">
        <v>1</v>
      </c>
      <c r="L18" s="30">
        <v>1</v>
      </c>
      <c r="M18" s="30">
        <v>0</v>
      </c>
      <c r="N18" s="30">
        <v>1</v>
      </c>
      <c r="O18" s="30">
        <v>1</v>
      </c>
      <c r="P18" s="30">
        <v>1</v>
      </c>
      <c r="Q18" s="30">
        <v>0</v>
      </c>
      <c r="S18" s="4" t="s">
        <v>4</v>
      </c>
      <c r="T18" s="39" t="s">
        <v>177</v>
      </c>
      <c r="U18" s="40" t="str">
        <f t="shared" si="0"/>
        <v>4.09%</v>
      </c>
      <c r="V18" s="5">
        <v>4.0899999999999999E-2</v>
      </c>
      <c r="W18" s="5">
        <v>4.0899999999999999E-2</v>
      </c>
      <c r="X18" s="6" t="s">
        <v>133</v>
      </c>
      <c r="Z18" s="6">
        <v>2</v>
      </c>
      <c r="AA18" s="40" t="s">
        <v>196</v>
      </c>
      <c r="AB18" s="40" t="s">
        <v>145</v>
      </c>
      <c r="AC18" s="40" t="s">
        <v>10</v>
      </c>
      <c r="AD18" s="8"/>
      <c r="AE18" s="8"/>
      <c r="AF18" s="8"/>
      <c r="AG18" s="6"/>
      <c r="AH18" s="40" t="str">
        <f t="shared" si="1"/>
        <v>1101110</v>
      </c>
      <c r="AI18" s="40" t="str">
        <f t="shared" si="2"/>
        <v>1101110</v>
      </c>
      <c r="AJ18" s="9" t="s">
        <v>56</v>
      </c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</row>
    <row r="19" spans="1:54" ht="10.5">
      <c r="A19" s="4" t="s">
        <v>15</v>
      </c>
      <c r="C19" s="30">
        <v>1</v>
      </c>
      <c r="D19" s="30">
        <v>1</v>
      </c>
      <c r="E19" s="30">
        <v>0</v>
      </c>
      <c r="F19" s="30">
        <v>1</v>
      </c>
      <c r="G19" s="30">
        <v>1</v>
      </c>
      <c r="H19" s="30">
        <v>1</v>
      </c>
      <c r="I19" s="30">
        <v>0</v>
      </c>
      <c r="K19" s="30">
        <v>1</v>
      </c>
      <c r="L19" s="30">
        <v>1</v>
      </c>
      <c r="M19" s="30">
        <v>0</v>
      </c>
      <c r="N19" s="30">
        <v>1</v>
      </c>
      <c r="O19" s="30">
        <v>1</v>
      </c>
      <c r="P19" s="30">
        <v>1</v>
      </c>
      <c r="Q19" s="30">
        <v>0</v>
      </c>
      <c r="S19" s="4" t="s">
        <v>4</v>
      </c>
      <c r="T19" s="39" t="s">
        <v>177</v>
      </c>
      <c r="U19" s="40" t="str">
        <f t="shared" si="0"/>
        <v>6.13%</v>
      </c>
      <c r="V19" s="5">
        <v>6.13E-2</v>
      </c>
      <c r="W19" s="5">
        <v>6.13E-2</v>
      </c>
      <c r="X19" s="6" t="s">
        <v>133</v>
      </c>
      <c r="Z19" s="6">
        <v>4</v>
      </c>
      <c r="AA19" s="40" t="s">
        <v>196</v>
      </c>
      <c r="AB19" s="40" t="s">
        <v>145</v>
      </c>
      <c r="AC19" s="40" t="s">
        <v>10</v>
      </c>
      <c r="AD19" s="8"/>
      <c r="AE19" s="8"/>
      <c r="AF19" s="8"/>
      <c r="AG19" s="6"/>
      <c r="AH19" s="40" t="str">
        <f t="shared" si="1"/>
        <v>1101110</v>
      </c>
      <c r="AI19" s="40" t="str">
        <f t="shared" si="2"/>
        <v>1101110</v>
      </c>
      <c r="AJ19" s="9" t="s">
        <v>56</v>
      </c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</row>
    <row r="20" spans="1:54" ht="10.5">
      <c r="A20" s="4" t="s">
        <v>15</v>
      </c>
      <c r="C20" s="30">
        <v>1</v>
      </c>
      <c r="D20" s="30">
        <v>1</v>
      </c>
      <c r="E20" s="30">
        <v>0</v>
      </c>
      <c r="F20" s="30">
        <v>1</v>
      </c>
      <c r="G20" s="30">
        <v>1</v>
      </c>
      <c r="H20" s="30">
        <v>1</v>
      </c>
      <c r="I20" s="30">
        <v>0</v>
      </c>
      <c r="K20" s="30">
        <v>1</v>
      </c>
      <c r="L20" s="30">
        <v>1</v>
      </c>
      <c r="M20" s="30">
        <v>0</v>
      </c>
      <c r="N20" s="30">
        <v>1</v>
      </c>
      <c r="O20" s="30">
        <v>1</v>
      </c>
      <c r="P20" s="30">
        <v>1</v>
      </c>
      <c r="Q20" s="30">
        <v>0</v>
      </c>
      <c r="S20" s="4" t="s">
        <v>4</v>
      </c>
      <c r="T20" s="39" t="s">
        <v>177</v>
      </c>
      <c r="U20" s="40" t="str">
        <f t="shared" si="0"/>
        <v>7.15%</v>
      </c>
      <c r="V20" s="5">
        <v>7.1499999999999994E-2</v>
      </c>
      <c r="W20" s="5">
        <v>7.1499999999999994E-2</v>
      </c>
      <c r="X20" s="6" t="s">
        <v>133</v>
      </c>
      <c r="Z20" s="6">
        <v>8</v>
      </c>
      <c r="AA20" s="40" t="s">
        <v>196</v>
      </c>
      <c r="AB20" s="40" t="s">
        <v>145</v>
      </c>
      <c r="AC20" s="40" t="s">
        <v>10</v>
      </c>
      <c r="AD20" s="8"/>
      <c r="AE20" s="8"/>
      <c r="AF20" s="8"/>
      <c r="AG20" s="6"/>
      <c r="AH20" s="40" t="str">
        <f t="shared" si="1"/>
        <v>1101110</v>
      </c>
      <c r="AI20" s="40" t="str">
        <f t="shared" si="2"/>
        <v>1101110</v>
      </c>
      <c r="AJ20" s="9" t="s">
        <v>56</v>
      </c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</row>
    <row r="21" spans="1:54" ht="10.5">
      <c r="A21" s="4" t="s">
        <v>15</v>
      </c>
      <c r="C21" s="30">
        <v>1</v>
      </c>
      <c r="D21" s="30">
        <v>1</v>
      </c>
      <c r="E21" s="30">
        <v>0</v>
      </c>
      <c r="F21" s="30">
        <v>1</v>
      </c>
      <c r="G21" s="30">
        <v>1</v>
      </c>
      <c r="H21" s="30">
        <v>1</v>
      </c>
      <c r="I21" s="30">
        <v>0</v>
      </c>
      <c r="K21" s="30">
        <v>1</v>
      </c>
      <c r="L21" s="30">
        <v>1</v>
      </c>
      <c r="M21" s="30">
        <v>0</v>
      </c>
      <c r="N21" s="30">
        <v>1</v>
      </c>
      <c r="O21" s="30">
        <v>1</v>
      </c>
      <c r="P21" s="30">
        <v>1</v>
      </c>
      <c r="Q21" s="30">
        <v>0</v>
      </c>
      <c r="S21" s="4" t="s">
        <v>4</v>
      </c>
      <c r="T21" s="39" t="s">
        <v>177</v>
      </c>
      <c r="U21" s="40" t="str">
        <f t="shared" si="0"/>
        <v>6.58%</v>
      </c>
      <c r="V21" s="5">
        <v>6.5799999999999997E-2</v>
      </c>
      <c r="W21" s="5">
        <v>6.5799999999999997E-2</v>
      </c>
      <c r="X21" s="6" t="s">
        <v>133</v>
      </c>
      <c r="Z21" s="6">
        <v>2</v>
      </c>
      <c r="AA21" s="40" t="s">
        <v>196</v>
      </c>
      <c r="AB21" s="40" t="s">
        <v>145</v>
      </c>
      <c r="AC21" s="40" t="s">
        <v>13</v>
      </c>
      <c r="AD21" s="8"/>
      <c r="AE21" s="8"/>
      <c r="AF21" s="8"/>
      <c r="AG21" s="6"/>
      <c r="AH21" s="40" t="str">
        <f t="shared" si="1"/>
        <v>1101110</v>
      </c>
      <c r="AI21" s="40" t="str">
        <f t="shared" si="2"/>
        <v>1101110</v>
      </c>
      <c r="AJ21" s="9" t="s">
        <v>56</v>
      </c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</row>
    <row r="22" spans="1:54" ht="10.5">
      <c r="A22" s="4" t="s">
        <v>15</v>
      </c>
      <c r="C22" s="30">
        <v>1</v>
      </c>
      <c r="D22" s="30">
        <v>1</v>
      </c>
      <c r="E22" s="30">
        <v>0</v>
      </c>
      <c r="F22" s="30">
        <v>1</v>
      </c>
      <c r="G22" s="30">
        <v>1</v>
      </c>
      <c r="H22" s="30">
        <v>1</v>
      </c>
      <c r="I22" s="30">
        <v>0</v>
      </c>
      <c r="K22" s="30">
        <v>1</v>
      </c>
      <c r="L22" s="30">
        <v>1</v>
      </c>
      <c r="M22" s="30">
        <v>0</v>
      </c>
      <c r="N22" s="30">
        <v>1</v>
      </c>
      <c r="O22" s="30">
        <v>1</v>
      </c>
      <c r="P22" s="30">
        <v>1</v>
      </c>
      <c r="Q22" s="30">
        <v>0</v>
      </c>
      <c r="S22" s="4" t="s">
        <v>4</v>
      </c>
      <c r="T22" s="39" t="s">
        <v>177</v>
      </c>
      <c r="U22" s="40" t="str">
        <f t="shared" si="0"/>
        <v>9.87%</v>
      </c>
      <c r="V22" s="5">
        <v>9.8699999999999996E-2</v>
      </c>
      <c r="W22" s="5">
        <v>9.8699999999999996E-2</v>
      </c>
      <c r="X22" s="6" t="s">
        <v>133</v>
      </c>
      <c r="Z22" s="6">
        <v>4</v>
      </c>
      <c r="AA22" s="40" t="s">
        <v>196</v>
      </c>
      <c r="AB22" s="40" t="s">
        <v>145</v>
      </c>
      <c r="AC22" s="40" t="s">
        <v>13</v>
      </c>
      <c r="AD22" s="8"/>
      <c r="AE22" s="8"/>
      <c r="AF22" s="8"/>
      <c r="AG22" s="6"/>
      <c r="AH22" s="40" t="str">
        <f t="shared" si="1"/>
        <v>1101110</v>
      </c>
      <c r="AI22" s="40" t="str">
        <f t="shared" si="2"/>
        <v>1101110</v>
      </c>
      <c r="AJ22" s="9" t="s">
        <v>56</v>
      </c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</row>
    <row r="23" spans="1:54" ht="10.5">
      <c r="A23" s="4" t="s">
        <v>15</v>
      </c>
      <c r="C23" s="30">
        <v>1</v>
      </c>
      <c r="D23" s="30">
        <v>1</v>
      </c>
      <c r="E23" s="30">
        <v>0</v>
      </c>
      <c r="F23" s="30">
        <v>1</v>
      </c>
      <c r="G23" s="30">
        <v>1</v>
      </c>
      <c r="H23" s="30">
        <v>1</v>
      </c>
      <c r="I23" s="30">
        <v>0</v>
      </c>
      <c r="K23" s="30">
        <v>1</v>
      </c>
      <c r="L23" s="30">
        <v>1</v>
      </c>
      <c r="M23" s="30">
        <v>0</v>
      </c>
      <c r="N23" s="30">
        <v>1</v>
      </c>
      <c r="O23" s="30">
        <v>1</v>
      </c>
      <c r="P23" s="30">
        <v>1</v>
      </c>
      <c r="Q23" s="30">
        <v>0</v>
      </c>
      <c r="S23" s="4" t="s">
        <v>4</v>
      </c>
      <c r="T23" s="39" t="s">
        <v>177</v>
      </c>
      <c r="U23" s="40" t="str">
        <f t="shared" si="0"/>
        <v>11.52%</v>
      </c>
      <c r="V23" s="5">
        <v>0.1152</v>
      </c>
      <c r="W23" s="5">
        <v>0.1152</v>
      </c>
      <c r="X23" s="6" t="s">
        <v>133</v>
      </c>
      <c r="Z23" s="6">
        <v>8</v>
      </c>
      <c r="AA23" s="40" t="s">
        <v>196</v>
      </c>
      <c r="AB23" s="40" t="s">
        <v>145</v>
      </c>
      <c r="AC23" s="40" t="s">
        <v>13</v>
      </c>
      <c r="AD23" s="8"/>
      <c r="AE23" s="8"/>
      <c r="AF23" s="8"/>
      <c r="AG23" s="6"/>
      <c r="AH23" s="40" t="str">
        <f t="shared" si="1"/>
        <v>1101110</v>
      </c>
      <c r="AI23" s="40" t="str">
        <f t="shared" si="2"/>
        <v>1101110</v>
      </c>
      <c r="AJ23" s="9" t="s">
        <v>56</v>
      </c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</row>
    <row r="24" spans="1:54" ht="10.5">
      <c r="A24" s="4" t="s">
        <v>15</v>
      </c>
      <c r="C24" s="30">
        <v>1</v>
      </c>
      <c r="D24" s="30">
        <v>1</v>
      </c>
      <c r="E24" s="30">
        <v>0</v>
      </c>
      <c r="F24" s="30">
        <v>1</v>
      </c>
      <c r="G24" s="30">
        <v>1</v>
      </c>
      <c r="H24" s="30">
        <v>1</v>
      </c>
      <c r="I24" s="30">
        <v>1</v>
      </c>
      <c r="K24" s="30">
        <v>1</v>
      </c>
      <c r="L24" s="30">
        <v>1</v>
      </c>
      <c r="M24" s="30">
        <v>0</v>
      </c>
      <c r="N24" s="30">
        <v>1</v>
      </c>
      <c r="O24" s="30">
        <v>1</v>
      </c>
      <c r="P24" s="30">
        <v>1</v>
      </c>
      <c r="Q24" s="30">
        <v>1</v>
      </c>
      <c r="S24" s="4" t="s">
        <v>8</v>
      </c>
      <c r="T24" s="39" t="s">
        <v>175</v>
      </c>
      <c r="U24" s="40" t="str">
        <f t="shared" si="0"/>
        <v>15.51%</v>
      </c>
      <c r="V24" s="5">
        <v>0.15509999999999999</v>
      </c>
      <c r="W24" s="5">
        <v>0.15509999999999999</v>
      </c>
      <c r="X24" s="6" t="s">
        <v>135</v>
      </c>
      <c r="Y24" s="6" t="s">
        <v>16</v>
      </c>
      <c r="AA24" s="40" t="s">
        <v>196</v>
      </c>
      <c r="AB24" s="40" t="s">
        <v>145</v>
      </c>
      <c r="AC24" s="40" t="s">
        <v>1</v>
      </c>
      <c r="AD24" s="8"/>
      <c r="AE24" s="8"/>
      <c r="AF24" s="8"/>
      <c r="AG24" s="6"/>
      <c r="AH24" s="40" t="str">
        <f t="shared" si="1"/>
        <v>1101111</v>
      </c>
      <c r="AI24" s="40" t="str">
        <f t="shared" si="2"/>
        <v>1101111</v>
      </c>
      <c r="AJ24" s="9" t="s">
        <v>56</v>
      </c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</row>
    <row r="25" spans="1:54" ht="10.5">
      <c r="A25" s="4" t="s">
        <v>15</v>
      </c>
      <c r="C25" s="30">
        <v>1</v>
      </c>
      <c r="D25" s="30">
        <v>1</v>
      </c>
      <c r="E25" s="30">
        <v>0</v>
      </c>
      <c r="F25" s="30">
        <v>1</v>
      </c>
      <c r="G25" s="30">
        <v>1</v>
      </c>
      <c r="H25" s="30">
        <v>1</v>
      </c>
      <c r="I25" s="30">
        <v>1</v>
      </c>
      <c r="K25" s="30">
        <v>1</v>
      </c>
      <c r="L25" s="30">
        <v>1</v>
      </c>
      <c r="M25" s="30">
        <v>0</v>
      </c>
      <c r="N25" s="30">
        <v>1</v>
      </c>
      <c r="O25" s="30">
        <v>1</v>
      </c>
      <c r="P25" s="30">
        <v>1</v>
      </c>
      <c r="Q25" s="30">
        <v>1</v>
      </c>
      <c r="S25" s="4" t="s">
        <v>8</v>
      </c>
      <c r="T25" s="39" t="s">
        <v>175</v>
      </c>
      <c r="U25" s="40" t="str">
        <f t="shared" si="0"/>
        <v>13.10%</v>
      </c>
      <c r="V25" s="5">
        <v>0.13100000000000001</v>
      </c>
      <c r="W25" s="5">
        <v>0.13100000000000001</v>
      </c>
      <c r="X25" s="6" t="s">
        <v>133</v>
      </c>
      <c r="Y25" s="6" t="s">
        <v>16</v>
      </c>
      <c r="AA25" s="40" t="s">
        <v>196</v>
      </c>
      <c r="AB25" s="40" t="s">
        <v>145</v>
      </c>
      <c r="AC25" s="40" t="s">
        <v>10</v>
      </c>
      <c r="AD25" s="8"/>
      <c r="AE25" s="8"/>
      <c r="AF25" s="8"/>
      <c r="AG25" s="6"/>
      <c r="AH25" s="40" t="str">
        <f t="shared" si="1"/>
        <v>1101111</v>
      </c>
      <c r="AI25" s="40" t="str">
        <f t="shared" si="2"/>
        <v>1101111</v>
      </c>
      <c r="AJ25" s="9" t="s">
        <v>56</v>
      </c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</row>
    <row r="26" spans="1:54" ht="10.5">
      <c r="A26" s="4" t="s">
        <v>15</v>
      </c>
      <c r="C26" s="30">
        <v>1</v>
      </c>
      <c r="D26" s="30">
        <v>1</v>
      </c>
      <c r="E26" s="30">
        <v>0</v>
      </c>
      <c r="F26" s="30">
        <v>1</v>
      </c>
      <c r="G26" s="30">
        <v>1</v>
      </c>
      <c r="H26" s="30">
        <v>1</v>
      </c>
      <c r="I26" s="30">
        <v>1</v>
      </c>
      <c r="K26" s="30">
        <v>1</v>
      </c>
      <c r="L26" s="30">
        <v>1</v>
      </c>
      <c r="M26" s="30">
        <v>0</v>
      </c>
      <c r="N26" s="30">
        <v>1</v>
      </c>
      <c r="O26" s="30">
        <v>1</v>
      </c>
      <c r="P26" s="30">
        <v>1</v>
      </c>
      <c r="Q26" s="30">
        <v>1</v>
      </c>
      <c r="S26" s="4" t="s">
        <v>8</v>
      </c>
      <c r="T26" s="39" t="s">
        <v>175</v>
      </c>
      <c r="U26" s="40" t="str">
        <f t="shared" si="0"/>
        <v>25.16%</v>
      </c>
      <c r="V26" s="5">
        <v>0.25159999999999999</v>
      </c>
      <c r="W26" s="5">
        <v>0.25159999999999999</v>
      </c>
      <c r="X26" s="6" t="s">
        <v>133</v>
      </c>
      <c r="Y26" s="6" t="s">
        <v>16</v>
      </c>
      <c r="AA26" s="40" t="s">
        <v>196</v>
      </c>
      <c r="AB26" s="40" t="s">
        <v>145</v>
      </c>
      <c r="AC26" s="40" t="s">
        <v>17</v>
      </c>
      <c r="AD26" s="8"/>
      <c r="AE26" s="8"/>
      <c r="AF26" s="8"/>
      <c r="AG26" s="6"/>
      <c r="AH26" s="40" t="str">
        <f t="shared" si="1"/>
        <v>1101111</v>
      </c>
      <c r="AI26" s="40" t="str">
        <f t="shared" si="2"/>
        <v>1101111</v>
      </c>
      <c r="AJ26" s="9" t="s">
        <v>56</v>
      </c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</row>
    <row r="27" spans="1:54" ht="10.5">
      <c r="A27" s="4" t="s">
        <v>15</v>
      </c>
      <c r="C27" s="30">
        <v>1</v>
      </c>
      <c r="D27" s="30">
        <v>1</v>
      </c>
      <c r="E27" s="30">
        <v>0</v>
      </c>
      <c r="F27" s="30">
        <v>1</v>
      </c>
      <c r="G27" s="30">
        <v>1</v>
      </c>
      <c r="H27" s="30">
        <v>1</v>
      </c>
      <c r="I27" s="30">
        <v>1</v>
      </c>
      <c r="K27" s="30">
        <v>1</v>
      </c>
      <c r="L27" s="30">
        <v>1</v>
      </c>
      <c r="M27" s="30">
        <v>0</v>
      </c>
      <c r="N27" s="30">
        <v>1</v>
      </c>
      <c r="O27" s="30">
        <v>1</v>
      </c>
      <c r="P27" s="30">
        <v>1</v>
      </c>
      <c r="Q27" s="30">
        <v>1</v>
      </c>
      <c r="S27" s="4" t="s">
        <v>4</v>
      </c>
      <c r="T27" s="39" t="s">
        <v>177</v>
      </c>
      <c r="U27" s="40" t="str">
        <f t="shared" si="0"/>
        <v>2.23%</v>
      </c>
      <c r="V27" s="5">
        <v>2.23E-2</v>
      </c>
      <c r="W27" s="5">
        <v>2.23E-2</v>
      </c>
      <c r="X27" s="6" t="s">
        <v>135</v>
      </c>
      <c r="Z27" s="6">
        <v>2</v>
      </c>
      <c r="AA27" s="40" t="s">
        <v>196</v>
      </c>
      <c r="AB27" s="40" t="s">
        <v>145</v>
      </c>
      <c r="AC27" s="40" t="s">
        <v>1</v>
      </c>
      <c r="AD27" s="8"/>
      <c r="AE27" s="8"/>
      <c r="AF27" s="8"/>
      <c r="AG27" s="6"/>
      <c r="AH27" s="40" t="str">
        <f t="shared" si="1"/>
        <v>1101111</v>
      </c>
      <c r="AI27" s="40" t="str">
        <f t="shared" si="2"/>
        <v>1101111</v>
      </c>
      <c r="AJ27" s="9" t="s">
        <v>56</v>
      </c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</row>
    <row r="28" spans="1:54" ht="10.5">
      <c r="A28" s="4" t="s">
        <v>15</v>
      </c>
      <c r="C28" s="30">
        <v>1</v>
      </c>
      <c r="D28" s="30">
        <v>1</v>
      </c>
      <c r="E28" s="30">
        <v>0</v>
      </c>
      <c r="F28" s="30">
        <v>1</v>
      </c>
      <c r="G28" s="30">
        <v>1</v>
      </c>
      <c r="H28" s="30">
        <v>1</v>
      </c>
      <c r="I28" s="30">
        <v>1</v>
      </c>
      <c r="K28" s="30">
        <v>1</v>
      </c>
      <c r="L28" s="30">
        <v>1</v>
      </c>
      <c r="M28" s="30">
        <v>0</v>
      </c>
      <c r="N28" s="30">
        <v>1</v>
      </c>
      <c r="O28" s="30">
        <v>1</v>
      </c>
      <c r="P28" s="30">
        <v>1</v>
      </c>
      <c r="Q28" s="30">
        <v>1</v>
      </c>
      <c r="S28" s="4" t="s">
        <v>4</v>
      </c>
      <c r="T28" s="39" t="s">
        <v>177</v>
      </c>
      <c r="U28" s="40" t="str">
        <f t="shared" si="0"/>
        <v>3.35%</v>
      </c>
      <c r="V28" s="5">
        <v>3.3500000000000002E-2</v>
      </c>
      <c r="W28" s="5">
        <v>3.3500000000000002E-2</v>
      </c>
      <c r="X28" s="6" t="s">
        <v>135</v>
      </c>
      <c r="Z28" s="6">
        <v>4</v>
      </c>
      <c r="AA28" s="40" t="s">
        <v>196</v>
      </c>
      <c r="AB28" s="40" t="s">
        <v>145</v>
      </c>
      <c r="AC28" s="40" t="s">
        <v>1</v>
      </c>
      <c r="AD28" s="8"/>
      <c r="AE28" s="8"/>
      <c r="AF28" s="8"/>
      <c r="AG28" s="6"/>
      <c r="AH28" s="40" t="str">
        <f t="shared" si="1"/>
        <v>1101111</v>
      </c>
      <c r="AI28" s="40" t="str">
        <f t="shared" si="2"/>
        <v>1101111</v>
      </c>
      <c r="AJ28" s="9" t="s">
        <v>56</v>
      </c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</row>
    <row r="29" spans="1:54" ht="10.5">
      <c r="A29" s="4" t="s">
        <v>15</v>
      </c>
      <c r="C29" s="30">
        <v>1</v>
      </c>
      <c r="D29" s="30">
        <v>1</v>
      </c>
      <c r="E29" s="30">
        <v>0</v>
      </c>
      <c r="F29" s="30">
        <v>1</v>
      </c>
      <c r="G29" s="30">
        <v>1</v>
      </c>
      <c r="H29" s="30">
        <v>1</v>
      </c>
      <c r="I29" s="30">
        <v>1</v>
      </c>
      <c r="K29" s="30">
        <v>1</v>
      </c>
      <c r="L29" s="30">
        <v>1</v>
      </c>
      <c r="M29" s="30">
        <v>0</v>
      </c>
      <c r="N29" s="30">
        <v>1</v>
      </c>
      <c r="O29" s="30">
        <v>1</v>
      </c>
      <c r="P29" s="30">
        <v>1</v>
      </c>
      <c r="Q29" s="30">
        <v>1</v>
      </c>
      <c r="S29" s="4" t="s">
        <v>4</v>
      </c>
      <c r="T29" s="39" t="s">
        <v>177</v>
      </c>
      <c r="U29" s="40" t="str">
        <f t="shared" si="0"/>
        <v>3.90%</v>
      </c>
      <c r="V29" s="5">
        <v>3.9E-2</v>
      </c>
      <c r="W29" s="5">
        <v>3.9E-2</v>
      </c>
      <c r="X29" s="6" t="s">
        <v>135</v>
      </c>
      <c r="Z29" s="6">
        <v>8</v>
      </c>
      <c r="AA29" s="40" t="s">
        <v>196</v>
      </c>
      <c r="AB29" s="40" t="s">
        <v>145</v>
      </c>
      <c r="AC29" s="40" t="s">
        <v>1</v>
      </c>
      <c r="AD29" s="8"/>
      <c r="AE29" s="8"/>
      <c r="AF29" s="8"/>
      <c r="AG29" s="6"/>
      <c r="AH29" s="40" t="str">
        <f t="shared" si="1"/>
        <v>1101111</v>
      </c>
      <c r="AI29" s="40" t="str">
        <f t="shared" si="2"/>
        <v>1101111</v>
      </c>
      <c r="AJ29" s="9" t="s">
        <v>56</v>
      </c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</row>
    <row r="30" spans="1:54" ht="10.5">
      <c r="A30" s="4" t="s">
        <v>15</v>
      </c>
      <c r="C30" s="30">
        <v>1</v>
      </c>
      <c r="D30" s="30">
        <v>1</v>
      </c>
      <c r="E30" s="30">
        <v>0</v>
      </c>
      <c r="F30" s="30">
        <v>1</v>
      </c>
      <c r="G30" s="30">
        <v>1</v>
      </c>
      <c r="H30" s="30">
        <v>1</v>
      </c>
      <c r="I30" s="30">
        <v>1</v>
      </c>
      <c r="K30" s="30">
        <v>1</v>
      </c>
      <c r="L30" s="30">
        <v>1</v>
      </c>
      <c r="M30" s="30">
        <v>0</v>
      </c>
      <c r="N30" s="30">
        <v>1</v>
      </c>
      <c r="O30" s="30">
        <v>1</v>
      </c>
      <c r="P30" s="30">
        <v>1</v>
      </c>
      <c r="Q30" s="30">
        <v>1</v>
      </c>
      <c r="S30" s="4" t="s">
        <v>4</v>
      </c>
      <c r="T30" s="39" t="s">
        <v>177</v>
      </c>
      <c r="U30" s="40" t="str">
        <f t="shared" si="0"/>
        <v>3.65%</v>
      </c>
      <c r="V30" s="5">
        <v>3.6499999999999998E-2</v>
      </c>
      <c r="W30" s="5">
        <v>3.6499999999999998E-2</v>
      </c>
      <c r="X30" s="6" t="s">
        <v>133</v>
      </c>
      <c r="Z30" s="6">
        <v>2</v>
      </c>
      <c r="AA30" s="40" t="s">
        <v>196</v>
      </c>
      <c r="AB30" s="40" t="s">
        <v>145</v>
      </c>
      <c r="AC30" s="40" t="s">
        <v>10</v>
      </c>
      <c r="AD30" s="8"/>
      <c r="AE30" s="8"/>
      <c r="AF30" s="8"/>
      <c r="AG30" s="6"/>
      <c r="AH30" s="40" t="str">
        <f t="shared" si="1"/>
        <v>1101111</v>
      </c>
      <c r="AI30" s="40" t="str">
        <f t="shared" si="2"/>
        <v>1101111</v>
      </c>
      <c r="AJ30" s="9" t="s">
        <v>56</v>
      </c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</row>
    <row r="31" spans="1:54" ht="10.5">
      <c r="A31" s="4" t="s">
        <v>15</v>
      </c>
      <c r="C31" s="30">
        <v>1</v>
      </c>
      <c r="D31" s="30">
        <v>1</v>
      </c>
      <c r="E31" s="30">
        <v>0</v>
      </c>
      <c r="F31" s="30">
        <v>1</v>
      </c>
      <c r="G31" s="30">
        <v>1</v>
      </c>
      <c r="H31" s="30">
        <v>1</v>
      </c>
      <c r="I31" s="30">
        <v>1</v>
      </c>
      <c r="K31" s="30">
        <v>1</v>
      </c>
      <c r="L31" s="30">
        <v>1</v>
      </c>
      <c r="M31" s="30">
        <v>0</v>
      </c>
      <c r="N31" s="30">
        <v>1</v>
      </c>
      <c r="O31" s="30">
        <v>1</v>
      </c>
      <c r="P31" s="30">
        <v>1</v>
      </c>
      <c r="Q31" s="30">
        <v>1</v>
      </c>
      <c r="S31" s="4" t="s">
        <v>4</v>
      </c>
      <c r="T31" s="39" t="s">
        <v>177</v>
      </c>
      <c r="U31" s="40" t="str">
        <f t="shared" si="0"/>
        <v>5.47%</v>
      </c>
      <c r="V31" s="5">
        <v>5.4699999999999999E-2</v>
      </c>
      <c r="W31" s="5">
        <v>5.4699999999999999E-2</v>
      </c>
      <c r="X31" s="6" t="s">
        <v>133</v>
      </c>
      <c r="Z31" s="6">
        <v>4</v>
      </c>
      <c r="AA31" s="40" t="s">
        <v>196</v>
      </c>
      <c r="AB31" s="40" t="s">
        <v>145</v>
      </c>
      <c r="AC31" s="40" t="s">
        <v>10</v>
      </c>
      <c r="AD31" s="8"/>
      <c r="AE31" s="8"/>
      <c r="AF31" s="8"/>
      <c r="AG31" s="6"/>
      <c r="AH31" s="40" t="str">
        <f t="shared" si="1"/>
        <v>1101111</v>
      </c>
      <c r="AI31" s="40" t="str">
        <f t="shared" si="2"/>
        <v>1101111</v>
      </c>
      <c r="AJ31" s="9" t="s">
        <v>56</v>
      </c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</row>
    <row r="32" spans="1:54" ht="10.5">
      <c r="A32" s="4" t="s">
        <v>15</v>
      </c>
      <c r="C32" s="30">
        <v>1</v>
      </c>
      <c r="D32" s="30">
        <v>1</v>
      </c>
      <c r="E32" s="30">
        <v>0</v>
      </c>
      <c r="F32" s="30">
        <v>1</v>
      </c>
      <c r="G32" s="30">
        <v>1</v>
      </c>
      <c r="H32" s="30">
        <v>1</v>
      </c>
      <c r="I32" s="30">
        <v>1</v>
      </c>
      <c r="K32" s="30">
        <v>1</v>
      </c>
      <c r="L32" s="30">
        <v>1</v>
      </c>
      <c r="M32" s="30">
        <v>0</v>
      </c>
      <c r="N32" s="30">
        <v>1</v>
      </c>
      <c r="O32" s="30">
        <v>1</v>
      </c>
      <c r="P32" s="30">
        <v>1</v>
      </c>
      <c r="Q32" s="30">
        <v>1</v>
      </c>
      <c r="S32" s="4" t="s">
        <v>4</v>
      </c>
      <c r="T32" s="39" t="s">
        <v>177</v>
      </c>
      <c r="U32" s="40" t="str">
        <f t="shared" si="0"/>
        <v>6.38%</v>
      </c>
      <c r="V32" s="5">
        <v>6.3799999999999996E-2</v>
      </c>
      <c r="W32" s="5">
        <v>6.3799999999999996E-2</v>
      </c>
      <c r="X32" s="6" t="s">
        <v>133</v>
      </c>
      <c r="Z32" s="6">
        <v>8</v>
      </c>
      <c r="AA32" s="40" t="s">
        <v>196</v>
      </c>
      <c r="AB32" s="40" t="s">
        <v>145</v>
      </c>
      <c r="AC32" s="40" t="s">
        <v>10</v>
      </c>
      <c r="AD32" s="8"/>
      <c r="AE32" s="8"/>
      <c r="AF32" s="8"/>
      <c r="AG32" s="6"/>
      <c r="AH32" s="40" t="str">
        <f t="shared" si="1"/>
        <v>1101111</v>
      </c>
      <c r="AI32" s="40" t="str">
        <f t="shared" si="2"/>
        <v>1101111</v>
      </c>
      <c r="AJ32" s="9" t="s">
        <v>56</v>
      </c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</row>
    <row r="33" spans="1:54" ht="10.5">
      <c r="A33" s="4" t="s">
        <v>15</v>
      </c>
      <c r="C33" s="30">
        <v>1</v>
      </c>
      <c r="D33" s="30">
        <v>1</v>
      </c>
      <c r="E33" s="30">
        <v>0</v>
      </c>
      <c r="F33" s="30">
        <v>1</v>
      </c>
      <c r="G33" s="30">
        <v>1</v>
      </c>
      <c r="H33" s="30">
        <v>1</v>
      </c>
      <c r="I33" s="30">
        <v>1</v>
      </c>
      <c r="K33" s="30">
        <v>1</v>
      </c>
      <c r="L33" s="30">
        <v>1</v>
      </c>
      <c r="M33" s="30">
        <v>0</v>
      </c>
      <c r="N33" s="30">
        <v>1</v>
      </c>
      <c r="O33" s="30">
        <v>1</v>
      </c>
      <c r="P33" s="30">
        <v>1</v>
      </c>
      <c r="Q33" s="30">
        <v>1</v>
      </c>
      <c r="S33" s="4" t="s">
        <v>4</v>
      </c>
      <c r="T33" s="39" t="s">
        <v>177</v>
      </c>
      <c r="U33" s="40" t="str">
        <f t="shared" si="0"/>
        <v>5.87%</v>
      </c>
      <c r="V33" s="5">
        <v>5.8700000000000002E-2</v>
      </c>
      <c r="W33" s="5">
        <v>5.8700000000000002E-2</v>
      </c>
      <c r="X33" s="6" t="s">
        <v>133</v>
      </c>
      <c r="Z33" s="6">
        <v>2</v>
      </c>
      <c r="AA33" s="40" t="s">
        <v>196</v>
      </c>
      <c r="AB33" s="40" t="s">
        <v>145</v>
      </c>
      <c r="AC33" s="40" t="s">
        <v>13</v>
      </c>
      <c r="AD33" s="8"/>
      <c r="AE33" s="8"/>
      <c r="AF33" s="8"/>
      <c r="AG33" s="6"/>
      <c r="AH33" s="40" t="str">
        <f t="shared" si="1"/>
        <v>1101111</v>
      </c>
      <c r="AI33" s="40" t="str">
        <f t="shared" si="2"/>
        <v>1101111</v>
      </c>
      <c r="AJ33" s="9" t="s">
        <v>56</v>
      </c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</row>
    <row r="34" spans="1:54" ht="10.5">
      <c r="A34" s="4" t="s">
        <v>15</v>
      </c>
      <c r="C34" s="30">
        <v>1</v>
      </c>
      <c r="D34" s="30">
        <v>1</v>
      </c>
      <c r="E34" s="30">
        <v>0</v>
      </c>
      <c r="F34" s="30">
        <v>1</v>
      </c>
      <c r="G34" s="30">
        <v>1</v>
      </c>
      <c r="H34" s="30">
        <v>1</v>
      </c>
      <c r="I34" s="30">
        <v>1</v>
      </c>
      <c r="K34" s="30">
        <v>1</v>
      </c>
      <c r="L34" s="30">
        <v>1</v>
      </c>
      <c r="M34" s="30">
        <v>0</v>
      </c>
      <c r="N34" s="30">
        <v>1</v>
      </c>
      <c r="O34" s="30">
        <v>1</v>
      </c>
      <c r="P34" s="30">
        <v>1</v>
      </c>
      <c r="Q34" s="30">
        <v>1</v>
      </c>
      <c r="S34" s="4" t="s">
        <v>4</v>
      </c>
      <c r="T34" s="39" t="s">
        <v>177</v>
      </c>
      <c r="U34" s="40" t="str">
        <f t="shared" si="0"/>
        <v>8.80%</v>
      </c>
      <c r="V34" s="5">
        <v>8.7999999999999995E-2</v>
      </c>
      <c r="W34" s="5">
        <v>8.7999999999999995E-2</v>
      </c>
      <c r="X34" s="6" t="s">
        <v>133</v>
      </c>
      <c r="Z34" s="6">
        <v>4</v>
      </c>
      <c r="AA34" s="40" t="s">
        <v>196</v>
      </c>
      <c r="AB34" s="40" t="s">
        <v>145</v>
      </c>
      <c r="AC34" s="40" t="s">
        <v>13</v>
      </c>
      <c r="AD34" s="8"/>
      <c r="AE34" s="8"/>
      <c r="AF34" s="8"/>
      <c r="AG34" s="6"/>
      <c r="AH34" s="40" t="str">
        <f t="shared" ref="AH34:AH65" si="3">CONCATENATE(C34,D34,E34,F34,G34,H34,I34)</f>
        <v>1101111</v>
      </c>
      <c r="AI34" s="40" t="str">
        <f t="shared" ref="AI34:AI65" si="4">CONCATENATE(K34,L34,M34,N34,O34,P34,Q34)</f>
        <v>1101111</v>
      </c>
      <c r="AJ34" s="9" t="s">
        <v>56</v>
      </c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</row>
    <row r="35" spans="1:54" ht="10.5">
      <c r="A35" s="4" t="s">
        <v>15</v>
      </c>
      <c r="C35" s="30">
        <v>1</v>
      </c>
      <c r="D35" s="30">
        <v>1</v>
      </c>
      <c r="E35" s="30">
        <v>0</v>
      </c>
      <c r="F35" s="30">
        <v>1</v>
      </c>
      <c r="G35" s="30">
        <v>1</v>
      </c>
      <c r="H35" s="30">
        <v>1</v>
      </c>
      <c r="I35" s="30">
        <v>1</v>
      </c>
      <c r="K35" s="30">
        <v>1</v>
      </c>
      <c r="L35" s="30">
        <v>1</v>
      </c>
      <c r="M35" s="30">
        <v>0</v>
      </c>
      <c r="N35" s="30">
        <v>1</v>
      </c>
      <c r="O35" s="30">
        <v>1</v>
      </c>
      <c r="P35" s="30">
        <v>1</v>
      </c>
      <c r="Q35" s="30">
        <v>1</v>
      </c>
      <c r="S35" s="4" t="s">
        <v>4</v>
      </c>
      <c r="T35" s="39" t="s">
        <v>177</v>
      </c>
      <c r="U35" s="40" t="str">
        <f t="shared" si="0"/>
        <v>10.27%</v>
      </c>
      <c r="V35" s="5">
        <v>0.1027</v>
      </c>
      <c r="W35" s="5">
        <v>0.1027</v>
      </c>
      <c r="X35" s="6" t="s">
        <v>133</v>
      </c>
      <c r="Z35" s="6">
        <v>8</v>
      </c>
      <c r="AA35" s="40" t="s">
        <v>196</v>
      </c>
      <c r="AB35" s="40" t="s">
        <v>145</v>
      </c>
      <c r="AC35" s="40" t="s">
        <v>13</v>
      </c>
      <c r="AD35" s="8"/>
      <c r="AE35" s="8"/>
      <c r="AF35" s="8"/>
      <c r="AG35" s="6"/>
      <c r="AH35" s="40" t="str">
        <f t="shared" si="3"/>
        <v>1101111</v>
      </c>
      <c r="AI35" s="40" t="str">
        <f t="shared" si="4"/>
        <v>1101111</v>
      </c>
      <c r="AJ35" s="9" t="s">
        <v>56</v>
      </c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</row>
    <row r="36" spans="1:54" s="13" customFormat="1" ht="10">
      <c r="A36" s="13" t="s">
        <v>121</v>
      </c>
      <c r="B36" s="43"/>
      <c r="C36" s="47"/>
      <c r="D36" s="47"/>
      <c r="E36" s="47"/>
      <c r="F36" s="47"/>
      <c r="G36" s="47"/>
      <c r="H36" s="47"/>
      <c r="I36" s="47"/>
      <c r="J36" s="47"/>
      <c r="K36" s="47"/>
      <c r="L36" s="47"/>
      <c r="M36" s="47"/>
      <c r="N36" s="47"/>
      <c r="O36" s="47"/>
      <c r="P36" s="47"/>
      <c r="Q36" s="47"/>
      <c r="R36" s="47"/>
      <c r="T36" s="26"/>
      <c r="U36" s="43" t="str">
        <f t="shared" si="0"/>
        <v/>
      </c>
      <c r="V36" s="15"/>
      <c r="W36" s="15"/>
      <c r="X36" s="16" t="s">
        <v>136</v>
      </c>
      <c r="Y36" s="16"/>
      <c r="Z36" s="16"/>
      <c r="AA36" s="43"/>
      <c r="AB36" s="43"/>
      <c r="AC36" s="43"/>
      <c r="AD36" s="17"/>
      <c r="AE36" s="17"/>
      <c r="AF36" s="17"/>
      <c r="AG36" s="16"/>
      <c r="AH36" s="44" t="str">
        <f t="shared" si="3"/>
        <v/>
      </c>
      <c r="AI36" s="44" t="str">
        <f t="shared" si="4"/>
        <v/>
      </c>
      <c r="AJ36" s="14"/>
    </row>
    <row r="37" spans="1:54" ht="10.5">
      <c r="A37" s="4" t="s">
        <v>18</v>
      </c>
      <c r="C37" s="30">
        <v>1</v>
      </c>
      <c r="D37" s="30">
        <v>1</v>
      </c>
      <c r="E37" s="30">
        <v>0</v>
      </c>
      <c r="F37" s="30">
        <v>0</v>
      </c>
      <c r="G37" s="30">
        <v>0</v>
      </c>
      <c r="H37" s="30">
        <v>0</v>
      </c>
      <c r="I37" s="30">
        <v>0</v>
      </c>
      <c r="K37" s="30">
        <v>1</v>
      </c>
      <c r="L37" s="30">
        <v>1</v>
      </c>
      <c r="M37" s="30">
        <v>0</v>
      </c>
      <c r="N37" s="30">
        <v>0</v>
      </c>
      <c r="O37" s="30">
        <v>0</v>
      </c>
      <c r="P37" s="30">
        <v>0</v>
      </c>
      <c r="Q37" s="30">
        <v>0</v>
      </c>
      <c r="S37" s="4" t="s">
        <v>8</v>
      </c>
      <c r="T37" s="39" t="s">
        <v>175</v>
      </c>
      <c r="U37" s="40" t="str">
        <f t="shared" si="0"/>
        <v>71.77%</v>
      </c>
      <c r="V37" s="5">
        <v>0.7177</v>
      </c>
      <c r="W37" s="5">
        <v>0.7177</v>
      </c>
      <c r="X37" s="6" t="s">
        <v>137</v>
      </c>
      <c r="Y37" s="6" t="s">
        <v>16</v>
      </c>
      <c r="AA37" s="40" t="s">
        <v>196</v>
      </c>
      <c r="AB37" s="40" t="s">
        <v>145</v>
      </c>
      <c r="AC37" s="40" t="s">
        <v>1</v>
      </c>
      <c r="AD37" s="8"/>
      <c r="AE37" s="8"/>
      <c r="AF37" s="8"/>
      <c r="AG37" s="6"/>
      <c r="AH37" s="40" t="str">
        <f t="shared" si="3"/>
        <v>1100000</v>
      </c>
      <c r="AI37" s="40" t="str">
        <f t="shared" si="4"/>
        <v>1100000</v>
      </c>
      <c r="AJ37" s="9" t="s">
        <v>57</v>
      </c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</row>
    <row r="38" spans="1:54" ht="10.5">
      <c r="A38" s="4" t="s">
        <v>18</v>
      </c>
      <c r="C38" s="30">
        <v>1</v>
      </c>
      <c r="D38" s="30">
        <v>1</v>
      </c>
      <c r="E38" s="30">
        <v>0</v>
      </c>
      <c r="F38" s="30">
        <v>0</v>
      </c>
      <c r="G38" s="30">
        <v>0</v>
      </c>
      <c r="H38" s="30">
        <v>0</v>
      </c>
      <c r="I38" s="30">
        <v>0</v>
      </c>
      <c r="K38" s="30">
        <v>1</v>
      </c>
      <c r="L38" s="30">
        <v>1</v>
      </c>
      <c r="M38" s="30">
        <v>0</v>
      </c>
      <c r="N38" s="30">
        <v>0</v>
      </c>
      <c r="O38" s="30">
        <v>0</v>
      </c>
      <c r="P38" s="30">
        <v>0</v>
      </c>
      <c r="Q38" s="30">
        <v>0</v>
      </c>
      <c r="S38" s="4" t="s">
        <v>8</v>
      </c>
      <c r="T38" s="39" t="s">
        <v>172</v>
      </c>
      <c r="U38" s="40" t="str">
        <f t="shared" si="0"/>
        <v>19.21%</v>
      </c>
      <c r="V38" s="5">
        <v>0.19209999999999999</v>
      </c>
      <c r="W38" s="5">
        <v>0.19209999999999999</v>
      </c>
      <c r="X38" s="6" t="s">
        <v>137</v>
      </c>
      <c r="Y38" s="62" t="s">
        <v>218</v>
      </c>
      <c r="Z38" s="62"/>
      <c r="AA38" s="40" t="s">
        <v>196</v>
      </c>
      <c r="AB38" s="40" t="s">
        <v>145</v>
      </c>
      <c r="AC38" s="40" t="s">
        <v>1</v>
      </c>
      <c r="AD38" s="8"/>
      <c r="AE38" s="8"/>
      <c r="AF38" s="8"/>
      <c r="AG38" s="6"/>
      <c r="AH38" s="40" t="str">
        <f t="shared" si="3"/>
        <v>1100000</v>
      </c>
      <c r="AI38" s="40" t="str">
        <f t="shared" si="4"/>
        <v>1100000</v>
      </c>
      <c r="AJ38" s="9" t="s">
        <v>57</v>
      </c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</row>
    <row r="39" spans="1:54" ht="10.5">
      <c r="A39" s="4" t="s">
        <v>18</v>
      </c>
      <c r="C39" s="30">
        <v>1</v>
      </c>
      <c r="D39" s="30">
        <v>1</v>
      </c>
      <c r="E39" s="30">
        <v>0</v>
      </c>
      <c r="F39" s="30">
        <v>0</v>
      </c>
      <c r="G39" s="30">
        <v>0</v>
      </c>
      <c r="H39" s="30">
        <v>0</v>
      </c>
      <c r="I39" s="30">
        <v>0</v>
      </c>
      <c r="K39" s="30">
        <v>1</v>
      </c>
      <c r="L39" s="30">
        <v>1</v>
      </c>
      <c r="M39" s="30">
        <v>0</v>
      </c>
      <c r="N39" s="30">
        <v>0</v>
      </c>
      <c r="O39" s="30">
        <v>0</v>
      </c>
      <c r="P39" s="30">
        <v>0</v>
      </c>
      <c r="Q39" s="30">
        <v>0</v>
      </c>
      <c r="S39" s="4" t="s">
        <v>8</v>
      </c>
      <c r="T39" s="39" t="s">
        <v>175</v>
      </c>
      <c r="U39" s="40" t="str">
        <f t="shared" si="0"/>
        <v>41.20%</v>
      </c>
      <c r="V39" s="5">
        <v>0.41199999999999998</v>
      </c>
      <c r="W39" s="5">
        <v>0.41199999999999998</v>
      </c>
      <c r="X39" s="6" t="s">
        <v>138</v>
      </c>
      <c r="Y39" s="6" t="s">
        <v>16</v>
      </c>
      <c r="AA39" s="40" t="s">
        <v>196</v>
      </c>
      <c r="AB39" s="40" t="s">
        <v>145</v>
      </c>
      <c r="AC39" s="40" t="s">
        <v>19</v>
      </c>
      <c r="AD39" s="8"/>
      <c r="AE39" s="8"/>
      <c r="AF39" s="8"/>
      <c r="AG39" s="6"/>
      <c r="AH39" s="40" t="str">
        <f t="shared" si="3"/>
        <v>1100000</v>
      </c>
      <c r="AI39" s="40" t="str">
        <f t="shared" si="4"/>
        <v>1100000</v>
      </c>
      <c r="AJ39" s="9" t="s">
        <v>57</v>
      </c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</row>
    <row r="40" spans="1:54" ht="10.5">
      <c r="A40" s="4" t="s">
        <v>18</v>
      </c>
      <c r="C40" s="30">
        <v>1</v>
      </c>
      <c r="D40" s="30">
        <v>1</v>
      </c>
      <c r="E40" s="30">
        <v>0</v>
      </c>
      <c r="F40" s="30">
        <v>0</v>
      </c>
      <c r="G40" s="30">
        <v>0</v>
      </c>
      <c r="H40" s="30">
        <v>0</v>
      </c>
      <c r="I40" s="30">
        <v>0</v>
      </c>
      <c r="K40" s="30">
        <v>1</v>
      </c>
      <c r="L40" s="30">
        <v>1</v>
      </c>
      <c r="M40" s="30">
        <v>0</v>
      </c>
      <c r="N40" s="30">
        <v>0</v>
      </c>
      <c r="O40" s="30">
        <v>0</v>
      </c>
      <c r="P40" s="30">
        <v>0</v>
      </c>
      <c r="Q40" s="30">
        <v>0</v>
      </c>
      <c r="S40" s="4" t="s">
        <v>8</v>
      </c>
      <c r="T40" s="39" t="s">
        <v>172</v>
      </c>
      <c r="U40" s="40" t="str">
        <f t="shared" si="0"/>
        <v>11.19%</v>
      </c>
      <c r="V40" s="5">
        <v>0.1119</v>
      </c>
      <c r="W40" s="5">
        <v>0.1119</v>
      </c>
      <c r="X40" s="6" t="s">
        <v>138</v>
      </c>
      <c r="Y40" s="62" t="s">
        <v>218</v>
      </c>
      <c r="AA40" s="40" t="s">
        <v>196</v>
      </c>
      <c r="AB40" s="40" t="s">
        <v>145</v>
      </c>
      <c r="AC40" s="40" t="s">
        <v>19</v>
      </c>
      <c r="AD40" s="8"/>
      <c r="AE40" s="8"/>
      <c r="AF40" s="8"/>
      <c r="AG40" s="6"/>
      <c r="AH40" s="40" t="str">
        <f t="shared" si="3"/>
        <v>1100000</v>
      </c>
      <c r="AI40" s="40" t="str">
        <f t="shared" si="4"/>
        <v>1100000</v>
      </c>
      <c r="AJ40" s="9" t="s">
        <v>57</v>
      </c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</row>
    <row r="41" spans="1:54" s="13" customFormat="1" ht="10">
      <c r="A41" s="13" t="s">
        <v>122</v>
      </c>
      <c r="B41" s="43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47"/>
      <c r="O41" s="47"/>
      <c r="P41" s="47"/>
      <c r="Q41" s="47"/>
      <c r="R41" s="47"/>
      <c r="T41" s="26"/>
      <c r="U41" s="43" t="str">
        <f t="shared" si="0"/>
        <v/>
      </c>
      <c r="V41" s="15"/>
      <c r="W41" s="15"/>
      <c r="X41" s="16" t="s">
        <v>136</v>
      </c>
      <c r="Y41" s="16"/>
      <c r="Z41" s="16"/>
      <c r="AA41" s="43"/>
      <c r="AB41" s="43"/>
      <c r="AC41" s="43"/>
      <c r="AD41" s="17"/>
      <c r="AE41" s="17"/>
      <c r="AF41" s="17"/>
      <c r="AG41" s="16"/>
      <c r="AH41" s="44" t="str">
        <f t="shared" si="3"/>
        <v/>
      </c>
      <c r="AI41" s="44" t="str">
        <f t="shared" si="4"/>
        <v/>
      </c>
      <c r="AJ41" s="14"/>
    </row>
    <row r="42" spans="1:54" ht="10.5">
      <c r="A42" s="4" t="s">
        <v>20</v>
      </c>
      <c r="C42" s="30">
        <v>1</v>
      </c>
      <c r="D42" s="30">
        <v>1</v>
      </c>
      <c r="E42" s="30">
        <v>1</v>
      </c>
      <c r="F42" s="30">
        <v>1</v>
      </c>
      <c r="G42" s="30">
        <v>1</v>
      </c>
      <c r="H42" s="30">
        <v>0</v>
      </c>
      <c r="I42" s="30">
        <v>1</v>
      </c>
      <c r="K42" s="30">
        <v>1</v>
      </c>
      <c r="L42" s="30">
        <v>1</v>
      </c>
      <c r="M42" s="30">
        <v>1</v>
      </c>
      <c r="N42" s="30">
        <v>1</v>
      </c>
      <c r="O42" s="30">
        <v>1</v>
      </c>
      <c r="P42" s="30">
        <v>0</v>
      </c>
      <c r="Q42" s="30">
        <v>1</v>
      </c>
      <c r="S42" s="4" t="s">
        <v>21</v>
      </c>
      <c r="T42" s="20" t="s">
        <v>177</v>
      </c>
      <c r="U42" s="40" t="str">
        <f t="shared" si="0"/>
        <v>11.28%</v>
      </c>
      <c r="V42" s="5">
        <v>0.1128</v>
      </c>
      <c r="W42" s="5">
        <v>0.1128</v>
      </c>
      <c r="X42" s="6" t="s">
        <v>135</v>
      </c>
      <c r="Z42" s="6">
        <v>2</v>
      </c>
      <c r="AA42" s="40" t="s">
        <v>196</v>
      </c>
      <c r="AB42" s="40" t="s">
        <v>145</v>
      </c>
      <c r="AC42" s="40" t="s">
        <v>23</v>
      </c>
      <c r="AD42" s="8"/>
      <c r="AE42" s="8"/>
      <c r="AF42" s="8"/>
      <c r="AG42" s="6"/>
      <c r="AH42" s="40" t="str">
        <f t="shared" si="3"/>
        <v>1111101</v>
      </c>
      <c r="AI42" s="40" t="str">
        <f t="shared" si="4"/>
        <v>1111101</v>
      </c>
      <c r="AJ42" s="9" t="s">
        <v>58</v>
      </c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</row>
    <row r="43" spans="1:54" ht="10.5">
      <c r="A43" s="4" t="s">
        <v>20</v>
      </c>
      <c r="C43" s="30">
        <v>1</v>
      </c>
      <c r="D43" s="30">
        <v>1</v>
      </c>
      <c r="E43" s="30">
        <v>1</v>
      </c>
      <c r="F43" s="30">
        <v>1</v>
      </c>
      <c r="G43" s="30">
        <v>1</v>
      </c>
      <c r="H43" s="30">
        <v>0</v>
      </c>
      <c r="I43" s="30">
        <v>1</v>
      </c>
      <c r="K43" s="30">
        <v>1</v>
      </c>
      <c r="L43" s="30">
        <v>1</v>
      </c>
      <c r="M43" s="30">
        <v>1</v>
      </c>
      <c r="N43" s="30">
        <v>1</v>
      </c>
      <c r="O43" s="30">
        <v>1</v>
      </c>
      <c r="P43" s="30">
        <v>0</v>
      </c>
      <c r="Q43" s="30">
        <v>1</v>
      </c>
      <c r="S43" s="4" t="s">
        <v>24</v>
      </c>
      <c r="T43" s="39" t="s">
        <v>172</v>
      </c>
      <c r="U43" s="40" t="str">
        <f t="shared" si="0"/>
        <v>29.05%</v>
      </c>
      <c r="V43" s="5">
        <v>0.29049999999999998</v>
      </c>
      <c r="W43" s="5">
        <v>0.29049999999999998</v>
      </c>
      <c r="X43" s="6" t="s">
        <v>135</v>
      </c>
      <c r="Y43" s="6" t="s">
        <v>76</v>
      </c>
      <c r="AA43" s="40" t="s">
        <v>196</v>
      </c>
      <c r="AB43" s="40" t="s">
        <v>145</v>
      </c>
      <c r="AC43" s="40" t="s">
        <v>23</v>
      </c>
      <c r="AD43" s="8"/>
      <c r="AE43" s="8"/>
      <c r="AF43" s="8"/>
      <c r="AG43" s="6"/>
      <c r="AH43" s="40" t="str">
        <f t="shared" si="3"/>
        <v>1111101</v>
      </c>
      <c r="AI43" s="40" t="str">
        <f t="shared" si="4"/>
        <v>1111101</v>
      </c>
      <c r="AJ43" s="9" t="s">
        <v>58</v>
      </c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</row>
    <row r="44" spans="1:54" ht="10.5">
      <c r="A44" s="4" t="s">
        <v>20</v>
      </c>
      <c r="C44" s="30">
        <v>1</v>
      </c>
      <c r="D44" s="30">
        <v>1</v>
      </c>
      <c r="E44" s="30">
        <v>0</v>
      </c>
      <c r="F44" s="30">
        <v>1</v>
      </c>
      <c r="G44" s="30">
        <v>1</v>
      </c>
      <c r="H44" s="30">
        <v>0</v>
      </c>
      <c r="I44" s="30">
        <v>1</v>
      </c>
      <c r="K44" s="30">
        <v>1</v>
      </c>
      <c r="L44" s="30">
        <v>1</v>
      </c>
      <c r="M44" s="30">
        <v>0</v>
      </c>
      <c r="N44" s="30">
        <v>1</v>
      </c>
      <c r="O44" s="30">
        <v>1</v>
      </c>
      <c r="P44" s="30">
        <v>0</v>
      </c>
      <c r="Q44" s="30">
        <v>1</v>
      </c>
      <c r="S44" s="4" t="s">
        <v>21</v>
      </c>
      <c r="T44" s="39" t="s">
        <v>177</v>
      </c>
      <c r="U44" s="40" t="str">
        <f t="shared" si="0"/>
        <v>12.50%</v>
      </c>
      <c r="V44" s="5">
        <v>0.125</v>
      </c>
      <c r="W44" s="5">
        <v>0.125</v>
      </c>
      <c r="X44" s="40" t="s">
        <v>203</v>
      </c>
      <c r="Z44" s="6">
        <v>2</v>
      </c>
      <c r="AA44" s="40" t="s">
        <v>196</v>
      </c>
      <c r="AB44" s="40" t="s">
        <v>145</v>
      </c>
      <c r="AC44" s="40" t="s">
        <v>201</v>
      </c>
      <c r="AD44" s="8"/>
      <c r="AE44" s="8"/>
      <c r="AF44" s="8"/>
      <c r="AG44" s="6"/>
      <c r="AH44" s="40" t="str">
        <f t="shared" si="3"/>
        <v>1101101</v>
      </c>
      <c r="AI44" s="40" t="str">
        <f t="shared" si="4"/>
        <v>1101101</v>
      </c>
      <c r="AJ44" s="9" t="s">
        <v>58</v>
      </c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</row>
    <row r="45" spans="1:54" ht="10.5">
      <c r="A45" s="4" t="s">
        <v>20</v>
      </c>
      <c r="C45" s="30">
        <v>1</v>
      </c>
      <c r="D45" s="30">
        <v>1</v>
      </c>
      <c r="E45" s="30">
        <v>0</v>
      </c>
      <c r="F45" s="30">
        <v>1</v>
      </c>
      <c r="G45" s="30">
        <v>1</v>
      </c>
      <c r="H45" s="30">
        <v>0</v>
      </c>
      <c r="I45" s="30">
        <v>1</v>
      </c>
      <c r="K45" s="30">
        <v>1</v>
      </c>
      <c r="L45" s="30">
        <v>1</v>
      </c>
      <c r="M45" s="30">
        <v>0</v>
      </c>
      <c r="N45" s="30">
        <v>1</v>
      </c>
      <c r="O45" s="30">
        <v>1</v>
      </c>
      <c r="P45" s="30">
        <v>0</v>
      </c>
      <c r="Q45" s="30">
        <v>1</v>
      </c>
      <c r="S45" s="4" t="s">
        <v>24</v>
      </c>
      <c r="T45" s="39" t="s">
        <v>172</v>
      </c>
      <c r="U45" s="40" t="str">
        <f t="shared" si="0"/>
        <v>28.70%</v>
      </c>
      <c r="V45" s="5">
        <v>0.28699999999999998</v>
      </c>
      <c r="W45" s="5">
        <v>0.28699999999999998</v>
      </c>
      <c r="X45" s="6" t="s">
        <v>203</v>
      </c>
      <c r="Y45" s="6" t="s">
        <v>202</v>
      </c>
      <c r="AA45" s="40" t="s">
        <v>196</v>
      </c>
      <c r="AB45" s="40" t="s">
        <v>145</v>
      </c>
      <c r="AC45" s="40" t="s">
        <v>201</v>
      </c>
      <c r="AD45" s="8"/>
      <c r="AE45" s="8"/>
      <c r="AF45" s="8"/>
      <c r="AG45" s="6"/>
      <c r="AH45" s="40" t="str">
        <f t="shared" si="3"/>
        <v>1101101</v>
      </c>
      <c r="AI45" s="40" t="str">
        <f t="shared" si="4"/>
        <v>1101101</v>
      </c>
      <c r="AJ45" s="9" t="s">
        <v>58</v>
      </c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</row>
    <row r="46" spans="1:54" s="13" customFormat="1" ht="10">
      <c r="A46" s="13" t="s">
        <v>123</v>
      </c>
      <c r="B46" s="43"/>
      <c r="C46" s="47"/>
      <c r="D46" s="47"/>
      <c r="E46" s="47"/>
      <c r="F46" s="47"/>
      <c r="G46" s="47"/>
      <c r="H46" s="47"/>
      <c r="I46" s="47"/>
      <c r="J46" s="47"/>
      <c r="K46" s="47"/>
      <c r="L46" s="47"/>
      <c r="M46" s="47"/>
      <c r="N46" s="47"/>
      <c r="O46" s="47"/>
      <c r="P46" s="47"/>
      <c r="Q46" s="47"/>
      <c r="R46" s="47"/>
      <c r="T46" s="26"/>
      <c r="U46" s="43" t="str">
        <f t="shared" si="0"/>
        <v/>
      </c>
      <c r="V46" s="15"/>
      <c r="W46" s="15"/>
      <c r="X46" s="16" t="s">
        <v>136</v>
      </c>
      <c r="Y46" s="16"/>
      <c r="Z46" s="16"/>
      <c r="AA46" s="43"/>
      <c r="AB46" s="43"/>
      <c r="AC46" s="43"/>
      <c r="AD46" s="17"/>
      <c r="AE46" s="17"/>
      <c r="AF46" s="17"/>
      <c r="AG46" s="16"/>
      <c r="AH46" s="44" t="str">
        <f t="shared" si="3"/>
        <v/>
      </c>
      <c r="AI46" s="44" t="str">
        <f t="shared" si="4"/>
        <v/>
      </c>
      <c r="AJ46" s="14"/>
    </row>
    <row r="47" spans="1:54" ht="10.5">
      <c r="A47" s="4" t="s">
        <v>25</v>
      </c>
      <c r="C47" s="30">
        <v>1</v>
      </c>
      <c r="D47" s="30">
        <v>0</v>
      </c>
      <c r="E47" s="30">
        <v>0</v>
      </c>
      <c r="F47" s="30">
        <v>0</v>
      </c>
      <c r="G47" s="30">
        <v>0</v>
      </c>
      <c r="H47" s="30">
        <v>0</v>
      </c>
      <c r="I47" s="30">
        <v>0</v>
      </c>
      <c r="K47" s="30">
        <v>1</v>
      </c>
      <c r="L47" s="30">
        <v>1</v>
      </c>
      <c r="M47" s="30">
        <v>0</v>
      </c>
      <c r="N47" s="30">
        <v>0</v>
      </c>
      <c r="O47" s="30">
        <v>0</v>
      </c>
      <c r="P47" s="30">
        <v>0</v>
      </c>
      <c r="Q47" s="30">
        <v>0</v>
      </c>
      <c r="S47" s="4" t="s">
        <v>21</v>
      </c>
      <c r="T47" s="20" t="s">
        <v>177</v>
      </c>
      <c r="U47" s="40" t="str">
        <f t="shared" si="0"/>
        <v>30.94% - 32.62%</v>
      </c>
      <c r="V47" s="32">
        <v>0.30940000000000001</v>
      </c>
      <c r="W47" s="32">
        <v>0.32619999999999999</v>
      </c>
      <c r="X47" s="33" t="s">
        <v>137</v>
      </c>
      <c r="Z47" s="6">
        <v>4</v>
      </c>
      <c r="AA47" s="40" t="s">
        <v>196</v>
      </c>
      <c r="AB47" s="40" t="s">
        <v>145</v>
      </c>
      <c r="AC47" s="40" t="s">
        <v>26</v>
      </c>
      <c r="AD47" s="8"/>
      <c r="AE47" s="8"/>
      <c r="AF47" s="8"/>
      <c r="AG47" s="6"/>
      <c r="AH47" s="40" t="str">
        <f t="shared" si="3"/>
        <v>1000000</v>
      </c>
      <c r="AI47" s="40" t="str">
        <f t="shared" si="4"/>
        <v>1100000</v>
      </c>
      <c r="AJ47" s="9" t="s">
        <v>59</v>
      </c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</row>
    <row r="48" spans="1:54" ht="10.5">
      <c r="A48" s="4" t="s">
        <v>25</v>
      </c>
      <c r="C48" s="30">
        <v>1</v>
      </c>
      <c r="D48" s="30">
        <v>0</v>
      </c>
      <c r="E48" s="30">
        <v>0</v>
      </c>
      <c r="F48" s="30">
        <v>0</v>
      </c>
      <c r="G48" s="30">
        <v>1</v>
      </c>
      <c r="H48" s="30">
        <v>0</v>
      </c>
      <c r="I48" s="30">
        <v>0</v>
      </c>
      <c r="K48" s="30">
        <v>1</v>
      </c>
      <c r="L48" s="30">
        <v>1</v>
      </c>
      <c r="M48" s="30">
        <v>0</v>
      </c>
      <c r="N48" s="30">
        <v>0</v>
      </c>
      <c r="O48" s="30">
        <v>0</v>
      </c>
      <c r="P48" s="30">
        <v>0</v>
      </c>
      <c r="Q48" s="30">
        <v>0</v>
      </c>
      <c r="S48" s="4" t="s">
        <v>24</v>
      </c>
      <c r="T48" s="39" t="s">
        <v>172</v>
      </c>
      <c r="U48" s="40" t="str">
        <f t="shared" si="0"/>
        <v>15.76% - 17.95%</v>
      </c>
      <c r="V48" s="32">
        <v>0.15759999999999999</v>
      </c>
      <c r="W48" s="32">
        <v>0.17949999999999999</v>
      </c>
      <c r="X48" s="33" t="s">
        <v>137</v>
      </c>
      <c r="Y48" s="6" t="s">
        <v>77</v>
      </c>
      <c r="AA48" s="40" t="s">
        <v>196</v>
      </c>
      <c r="AB48" s="40" t="s">
        <v>145</v>
      </c>
      <c r="AC48" s="40" t="s">
        <v>26</v>
      </c>
      <c r="AD48" s="8"/>
      <c r="AE48" s="8"/>
      <c r="AF48" s="8"/>
      <c r="AG48" s="6"/>
      <c r="AH48" s="40" t="str">
        <f t="shared" si="3"/>
        <v>1000100</v>
      </c>
      <c r="AI48" s="40" t="str">
        <f t="shared" si="4"/>
        <v>1100000</v>
      </c>
      <c r="AJ48" s="9" t="s">
        <v>59</v>
      </c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</row>
    <row r="49" spans="1:54" s="20" customFormat="1" ht="10">
      <c r="A49" s="20" t="s">
        <v>25</v>
      </c>
      <c r="B49" s="40"/>
      <c r="C49" s="30">
        <v>1</v>
      </c>
      <c r="D49" s="30">
        <v>0</v>
      </c>
      <c r="E49" s="30">
        <v>0</v>
      </c>
      <c r="F49" s="30">
        <v>0</v>
      </c>
      <c r="G49" s="30">
        <v>1</v>
      </c>
      <c r="H49" s="30">
        <v>0</v>
      </c>
      <c r="I49" s="30">
        <v>0</v>
      </c>
      <c r="J49" s="30"/>
      <c r="K49" s="30">
        <v>1</v>
      </c>
      <c r="L49" s="30">
        <v>1</v>
      </c>
      <c r="M49" s="30">
        <v>0</v>
      </c>
      <c r="N49" s="30">
        <v>0</v>
      </c>
      <c r="O49" s="30">
        <v>0</v>
      </c>
      <c r="P49" s="30">
        <v>0</v>
      </c>
      <c r="Q49" s="30">
        <v>0</v>
      </c>
      <c r="R49" s="30"/>
      <c r="S49" s="31" t="s">
        <v>168</v>
      </c>
      <c r="T49" s="20" t="s">
        <v>178</v>
      </c>
      <c r="U49" s="40" t="str">
        <f t="shared" si="0"/>
        <v>25.96% - 28.00%</v>
      </c>
      <c r="V49" s="34">
        <v>0.2596</v>
      </c>
      <c r="W49" s="34">
        <v>0.28000000000000003</v>
      </c>
      <c r="X49" s="35" t="s">
        <v>137</v>
      </c>
      <c r="Y49" s="22"/>
      <c r="Z49" s="22"/>
      <c r="AA49" s="40" t="s">
        <v>196</v>
      </c>
      <c r="AB49" s="40" t="s">
        <v>169</v>
      </c>
      <c r="AC49" s="40" t="s">
        <v>162</v>
      </c>
      <c r="AD49" s="41" t="s">
        <v>170</v>
      </c>
      <c r="AE49" s="23"/>
      <c r="AF49" s="23"/>
      <c r="AG49" s="22"/>
      <c r="AH49" s="42" t="str">
        <f t="shared" si="3"/>
        <v>1000100</v>
      </c>
      <c r="AI49" s="42" t="str">
        <f t="shared" si="4"/>
        <v>1100000</v>
      </c>
      <c r="AJ49" s="25"/>
    </row>
    <row r="50" spans="1:54" s="13" customFormat="1" ht="10">
      <c r="A50" s="13" t="s">
        <v>124</v>
      </c>
      <c r="B50" s="43"/>
      <c r="C50" s="47"/>
      <c r="D50" s="47"/>
      <c r="E50" s="47"/>
      <c r="F50" s="47"/>
      <c r="G50" s="47"/>
      <c r="H50" s="47"/>
      <c r="I50" s="47"/>
      <c r="J50" s="47"/>
      <c r="K50" s="47"/>
      <c r="L50" s="47"/>
      <c r="M50" s="47"/>
      <c r="N50" s="47"/>
      <c r="O50" s="47"/>
      <c r="P50" s="47"/>
      <c r="Q50" s="47"/>
      <c r="R50" s="47"/>
      <c r="T50" s="26"/>
      <c r="U50" s="43" t="str">
        <f t="shared" si="0"/>
        <v/>
      </c>
      <c r="V50" s="15"/>
      <c r="W50" s="15"/>
      <c r="X50" s="16" t="s">
        <v>136</v>
      </c>
      <c r="Y50" s="16"/>
      <c r="Z50" s="16"/>
      <c r="AA50" s="43"/>
      <c r="AB50" s="43"/>
      <c r="AC50" s="43"/>
      <c r="AD50" s="17"/>
      <c r="AE50" s="17"/>
      <c r="AF50" s="17"/>
      <c r="AG50" s="16"/>
      <c r="AH50" s="44" t="str">
        <f t="shared" si="3"/>
        <v/>
      </c>
      <c r="AI50" s="44" t="str">
        <f t="shared" si="4"/>
        <v/>
      </c>
      <c r="AJ50" s="14"/>
    </row>
    <row r="51" spans="1:54" ht="10.5">
      <c r="A51" s="4" t="s">
        <v>27</v>
      </c>
      <c r="C51" s="30">
        <v>1</v>
      </c>
      <c r="D51" s="30">
        <v>1</v>
      </c>
      <c r="E51" s="30">
        <v>0</v>
      </c>
      <c r="F51" s="30">
        <v>1</v>
      </c>
      <c r="G51" s="30">
        <v>0</v>
      </c>
      <c r="H51" s="30">
        <v>0</v>
      </c>
      <c r="I51" s="30">
        <v>0</v>
      </c>
      <c r="K51" s="30">
        <v>1</v>
      </c>
      <c r="L51" s="30">
        <v>1</v>
      </c>
      <c r="M51" s="30">
        <v>0</v>
      </c>
      <c r="N51" s="30">
        <v>1</v>
      </c>
      <c r="O51" s="30">
        <v>0</v>
      </c>
      <c r="P51" s="30">
        <v>0</v>
      </c>
      <c r="Q51" s="30">
        <v>0</v>
      </c>
      <c r="S51" s="4" t="s">
        <v>24</v>
      </c>
      <c r="T51" s="39" t="s">
        <v>175</v>
      </c>
      <c r="U51" s="40" t="str">
        <f t="shared" si="0"/>
        <v>22.33%</v>
      </c>
      <c r="V51" s="5">
        <v>0.2233</v>
      </c>
      <c r="W51" s="5">
        <v>0.2233</v>
      </c>
      <c r="X51" s="6" t="s">
        <v>135</v>
      </c>
      <c r="Y51" s="6" t="s">
        <v>29</v>
      </c>
      <c r="AA51" s="40" t="s">
        <v>196</v>
      </c>
      <c r="AB51" s="40" t="s">
        <v>145</v>
      </c>
      <c r="AC51" s="40" t="s">
        <v>23</v>
      </c>
      <c r="AD51" s="8"/>
      <c r="AE51" s="8"/>
      <c r="AF51" s="8"/>
      <c r="AG51" s="6"/>
      <c r="AH51" s="40" t="str">
        <f t="shared" si="3"/>
        <v>1101000</v>
      </c>
      <c r="AI51" s="40" t="str">
        <f t="shared" si="4"/>
        <v>1101000</v>
      </c>
      <c r="AJ51" s="9" t="s">
        <v>60</v>
      </c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</row>
    <row r="52" spans="1:54" ht="10.5">
      <c r="A52" s="4" t="s">
        <v>27</v>
      </c>
      <c r="C52" s="30">
        <v>1</v>
      </c>
      <c r="D52" s="30">
        <v>1</v>
      </c>
      <c r="E52" s="30">
        <v>0</v>
      </c>
      <c r="F52" s="30">
        <v>1</v>
      </c>
      <c r="G52" s="30">
        <v>0</v>
      </c>
      <c r="H52" s="30">
        <v>0</v>
      </c>
      <c r="I52" s="30">
        <v>0</v>
      </c>
      <c r="K52" s="30">
        <v>1</v>
      </c>
      <c r="L52" s="30">
        <v>1</v>
      </c>
      <c r="M52" s="30">
        <v>0</v>
      </c>
      <c r="N52" s="30">
        <v>1</v>
      </c>
      <c r="O52" s="30">
        <v>0</v>
      </c>
      <c r="P52" s="30">
        <v>0</v>
      </c>
      <c r="Q52" s="30">
        <v>0</v>
      </c>
      <c r="S52" s="4" t="s">
        <v>24</v>
      </c>
      <c r="T52" s="39" t="s">
        <v>175</v>
      </c>
      <c r="U52" s="40" t="str">
        <f t="shared" si="0"/>
        <v>41.19%</v>
      </c>
      <c r="V52" s="5">
        <v>0.41189999999999999</v>
      </c>
      <c r="W52" s="5">
        <v>0.41189999999999999</v>
      </c>
      <c r="X52" s="6" t="s">
        <v>135</v>
      </c>
      <c r="Y52" s="6" t="s">
        <v>29</v>
      </c>
      <c r="AA52" s="40" t="s">
        <v>197</v>
      </c>
      <c r="AB52" s="40" t="s">
        <v>145</v>
      </c>
      <c r="AC52" s="40" t="s">
        <v>23</v>
      </c>
      <c r="AD52" s="8" t="s">
        <v>28</v>
      </c>
      <c r="AE52" s="8"/>
      <c r="AF52" s="8"/>
      <c r="AG52" s="6"/>
      <c r="AH52" s="40" t="str">
        <f t="shared" si="3"/>
        <v>1101000</v>
      </c>
      <c r="AI52" s="40" t="str">
        <f t="shared" si="4"/>
        <v>1101000</v>
      </c>
      <c r="AJ52" s="9" t="s">
        <v>60</v>
      </c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</row>
    <row r="53" spans="1:54" ht="10.5">
      <c r="A53" s="4" t="s">
        <v>27</v>
      </c>
      <c r="C53" s="30">
        <v>1</v>
      </c>
      <c r="D53" s="30">
        <v>1</v>
      </c>
      <c r="E53" s="30">
        <v>0</v>
      </c>
      <c r="F53" s="30">
        <v>1</v>
      </c>
      <c r="G53" s="30">
        <v>0</v>
      </c>
      <c r="H53" s="30">
        <v>0</v>
      </c>
      <c r="I53" s="30">
        <v>0</v>
      </c>
      <c r="K53" s="30">
        <v>1</v>
      </c>
      <c r="L53" s="30">
        <v>1</v>
      </c>
      <c r="M53" s="30">
        <v>0</v>
      </c>
      <c r="N53" s="30">
        <v>1</v>
      </c>
      <c r="O53" s="30">
        <v>0</v>
      </c>
      <c r="P53" s="30">
        <v>0</v>
      </c>
      <c r="Q53" s="30">
        <v>0</v>
      </c>
      <c r="S53" s="4" t="s">
        <v>24</v>
      </c>
      <c r="T53" s="39" t="s">
        <v>175</v>
      </c>
      <c r="U53" s="40" t="str">
        <f t="shared" si="0"/>
        <v>17.58%</v>
      </c>
      <c r="V53" s="5">
        <v>0.17580000000000001</v>
      </c>
      <c r="W53" s="5">
        <v>0.17580000000000001</v>
      </c>
      <c r="X53" s="6" t="s">
        <v>135</v>
      </c>
      <c r="Y53" s="6" t="s">
        <v>29</v>
      </c>
      <c r="AA53" s="40" t="s">
        <v>196</v>
      </c>
      <c r="AB53" s="40" t="s">
        <v>145</v>
      </c>
      <c r="AC53" s="40" t="s">
        <v>23</v>
      </c>
      <c r="AD53" s="8" t="s">
        <v>30</v>
      </c>
      <c r="AE53" s="8"/>
      <c r="AF53" s="8"/>
      <c r="AG53" s="6"/>
      <c r="AH53" s="40" t="str">
        <f t="shared" si="3"/>
        <v>1101000</v>
      </c>
      <c r="AI53" s="40" t="str">
        <f t="shared" si="4"/>
        <v>1101000</v>
      </c>
      <c r="AJ53" s="9" t="s">
        <v>60</v>
      </c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</row>
    <row r="54" spans="1:54" ht="10.5">
      <c r="A54" s="4" t="s">
        <v>27</v>
      </c>
      <c r="C54" s="30">
        <v>1</v>
      </c>
      <c r="D54" s="30">
        <v>1</v>
      </c>
      <c r="E54" s="30">
        <v>0</v>
      </c>
      <c r="F54" s="30">
        <v>1</v>
      </c>
      <c r="G54" s="30">
        <v>0</v>
      </c>
      <c r="H54" s="30">
        <v>0</v>
      </c>
      <c r="I54" s="30">
        <v>0</v>
      </c>
      <c r="K54" s="30">
        <v>1</v>
      </c>
      <c r="L54" s="30">
        <v>1</v>
      </c>
      <c r="M54" s="30">
        <v>0</v>
      </c>
      <c r="N54" s="30">
        <v>1</v>
      </c>
      <c r="O54" s="30">
        <v>0</v>
      </c>
      <c r="P54" s="30">
        <v>0</v>
      </c>
      <c r="Q54" s="30">
        <v>0</v>
      </c>
      <c r="S54" s="4" t="s">
        <v>24</v>
      </c>
      <c r="T54" s="39" t="s">
        <v>175</v>
      </c>
      <c r="U54" s="40" t="str">
        <f t="shared" si="0"/>
        <v>31.94%</v>
      </c>
      <c r="V54" s="5">
        <v>0.31940000000000002</v>
      </c>
      <c r="W54" s="5">
        <v>0.31940000000000002</v>
      </c>
      <c r="X54" s="6" t="s">
        <v>135</v>
      </c>
      <c r="Y54" s="6" t="s">
        <v>29</v>
      </c>
      <c r="AA54" s="40" t="s">
        <v>197</v>
      </c>
      <c r="AB54" s="40" t="s">
        <v>145</v>
      </c>
      <c r="AC54" s="40" t="s">
        <v>23</v>
      </c>
      <c r="AD54" s="8" t="s">
        <v>31</v>
      </c>
      <c r="AE54" s="8"/>
      <c r="AF54" s="8"/>
      <c r="AG54" s="6"/>
      <c r="AH54" s="40" t="str">
        <f t="shared" si="3"/>
        <v>1101000</v>
      </c>
      <c r="AI54" s="40" t="str">
        <f t="shared" si="4"/>
        <v>1101000</v>
      </c>
      <c r="AJ54" s="9" t="s">
        <v>60</v>
      </c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</row>
    <row r="55" spans="1:54" ht="10.5">
      <c r="A55" s="4" t="s">
        <v>27</v>
      </c>
      <c r="C55" s="30">
        <v>1</v>
      </c>
      <c r="D55" s="30">
        <v>1</v>
      </c>
      <c r="E55" s="30">
        <v>0</v>
      </c>
      <c r="F55" s="30">
        <v>1</v>
      </c>
      <c r="G55" s="30">
        <v>0</v>
      </c>
      <c r="H55" s="30">
        <v>0</v>
      </c>
      <c r="I55" s="30">
        <v>0</v>
      </c>
      <c r="K55" s="30">
        <v>1</v>
      </c>
      <c r="L55" s="30">
        <v>1</v>
      </c>
      <c r="M55" s="30">
        <v>0</v>
      </c>
      <c r="N55" s="30">
        <v>1</v>
      </c>
      <c r="O55" s="30">
        <v>0</v>
      </c>
      <c r="P55" s="30">
        <v>0</v>
      </c>
      <c r="Q55" s="30">
        <v>0</v>
      </c>
      <c r="S55" s="4" t="s">
        <v>21</v>
      </c>
      <c r="T55" s="20" t="s">
        <v>177</v>
      </c>
      <c r="U55" s="40" t="str">
        <f t="shared" si="0"/>
        <v>1.68%</v>
      </c>
      <c r="V55" s="5">
        <v>1.6799999999999999E-2</v>
      </c>
      <c r="W55" s="5">
        <v>1.6799999999999999E-2</v>
      </c>
      <c r="X55" s="6" t="s">
        <v>135</v>
      </c>
      <c r="Z55" s="6">
        <v>2</v>
      </c>
      <c r="AA55" s="40" t="s">
        <v>196</v>
      </c>
      <c r="AB55" s="40" t="s">
        <v>145</v>
      </c>
      <c r="AC55" s="40" t="s">
        <v>23</v>
      </c>
      <c r="AD55" s="8"/>
      <c r="AE55" s="8"/>
      <c r="AF55" s="8"/>
      <c r="AG55" s="6"/>
      <c r="AH55" s="40" t="str">
        <f t="shared" si="3"/>
        <v>1101000</v>
      </c>
      <c r="AI55" s="40" t="str">
        <f t="shared" si="4"/>
        <v>1101000</v>
      </c>
      <c r="AJ55" s="9" t="s">
        <v>60</v>
      </c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</row>
    <row r="56" spans="1:54" ht="10.5">
      <c r="A56" s="4" t="s">
        <v>27</v>
      </c>
      <c r="C56" s="30">
        <v>1</v>
      </c>
      <c r="D56" s="30">
        <v>1</v>
      </c>
      <c r="E56" s="30">
        <v>0</v>
      </c>
      <c r="F56" s="30">
        <v>1</v>
      </c>
      <c r="G56" s="30">
        <v>0</v>
      </c>
      <c r="H56" s="30">
        <v>0</v>
      </c>
      <c r="I56" s="30">
        <v>0</v>
      </c>
      <c r="K56" s="30">
        <v>1</v>
      </c>
      <c r="L56" s="30">
        <v>1</v>
      </c>
      <c r="M56" s="30">
        <v>0</v>
      </c>
      <c r="N56" s="30">
        <v>1</v>
      </c>
      <c r="O56" s="30">
        <v>0</v>
      </c>
      <c r="P56" s="30">
        <v>0</v>
      </c>
      <c r="Q56" s="30">
        <v>0</v>
      </c>
      <c r="S56" s="4" t="s">
        <v>21</v>
      </c>
      <c r="T56" s="39" t="s">
        <v>177</v>
      </c>
      <c r="U56" s="40" t="str">
        <f t="shared" si="0"/>
        <v>3.27%</v>
      </c>
      <c r="V56" s="5">
        <v>3.27E-2</v>
      </c>
      <c r="W56" s="5">
        <v>3.27E-2</v>
      </c>
      <c r="X56" s="6" t="s">
        <v>135</v>
      </c>
      <c r="Z56" s="6">
        <v>2</v>
      </c>
      <c r="AA56" s="40" t="s">
        <v>197</v>
      </c>
      <c r="AB56" s="40" t="s">
        <v>145</v>
      </c>
      <c r="AC56" s="40" t="s">
        <v>23</v>
      </c>
      <c r="AD56" s="8"/>
      <c r="AE56" s="8"/>
      <c r="AF56" s="8"/>
      <c r="AG56" s="6"/>
      <c r="AH56" s="40" t="str">
        <f t="shared" si="3"/>
        <v>1101000</v>
      </c>
      <c r="AI56" s="40" t="str">
        <f t="shared" si="4"/>
        <v>1101000</v>
      </c>
      <c r="AJ56" s="9" t="s">
        <v>60</v>
      </c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</row>
    <row r="57" spans="1:54" ht="10.5">
      <c r="A57" s="4" t="s">
        <v>27</v>
      </c>
      <c r="C57" s="30">
        <v>1</v>
      </c>
      <c r="D57" s="30">
        <v>1</v>
      </c>
      <c r="E57" s="30">
        <v>0</v>
      </c>
      <c r="F57" s="30">
        <v>1</v>
      </c>
      <c r="G57" s="30">
        <v>0</v>
      </c>
      <c r="H57" s="30">
        <v>0</v>
      </c>
      <c r="I57" s="30">
        <v>0</v>
      </c>
      <c r="K57" s="30">
        <v>1</v>
      </c>
      <c r="L57" s="30">
        <v>1</v>
      </c>
      <c r="M57" s="30">
        <v>0</v>
      </c>
      <c r="N57" s="30">
        <v>1</v>
      </c>
      <c r="O57" s="30">
        <v>0</v>
      </c>
      <c r="P57" s="30">
        <v>0</v>
      </c>
      <c r="Q57" s="30">
        <v>0</v>
      </c>
      <c r="S57" s="4" t="s">
        <v>21</v>
      </c>
      <c r="T57" s="39" t="s">
        <v>177</v>
      </c>
      <c r="U57" s="40" t="str">
        <f t="shared" si="0"/>
        <v>2.45%</v>
      </c>
      <c r="V57" s="5">
        <v>2.4500000000000001E-2</v>
      </c>
      <c r="W57" s="5">
        <v>2.4500000000000001E-2</v>
      </c>
      <c r="X57" s="6" t="s">
        <v>135</v>
      </c>
      <c r="Z57" s="6">
        <v>4</v>
      </c>
      <c r="AA57" s="40" t="s">
        <v>196</v>
      </c>
      <c r="AB57" s="40" t="s">
        <v>145</v>
      </c>
      <c r="AC57" s="40" t="s">
        <v>23</v>
      </c>
      <c r="AD57" s="8"/>
      <c r="AE57" s="8"/>
      <c r="AF57" s="8"/>
      <c r="AG57" s="6"/>
      <c r="AH57" s="40" t="str">
        <f t="shared" si="3"/>
        <v>1101000</v>
      </c>
      <c r="AI57" s="40" t="str">
        <f t="shared" si="4"/>
        <v>1101000</v>
      </c>
      <c r="AJ57" s="9" t="s">
        <v>60</v>
      </c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</row>
    <row r="58" spans="1:54" ht="10.5">
      <c r="A58" s="4" t="s">
        <v>27</v>
      </c>
      <c r="C58" s="30">
        <v>1</v>
      </c>
      <c r="D58" s="30">
        <v>1</v>
      </c>
      <c r="E58" s="30">
        <v>0</v>
      </c>
      <c r="F58" s="30">
        <v>1</v>
      </c>
      <c r="G58" s="30">
        <v>0</v>
      </c>
      <c r="H58" s="30">
        <v>0</v>
      </c>
      <c r="I58" s="30">
        <v>0</v>
      </c>
      <c r="K58" s="30">
        <v>1</v>
      </c>
      <c r="L58" s="30">
        <v>1</v>
      </c>
      <c r="M58" s="30">
        <v>0</v>
      </c>
      <c r="N58" s="30">
        <v>1</v>
      </c>
      <c r="O58" s="30">
        <v>0</v>
      </c>
      <c r="P58" s="30">
        <v>0</v>
      </c>
      <c r="Q58" s="30">
        <v>0</v>
      </c>
      <c r="S58" s="4" t="s">
        <v>21</v>
      </c>
      <c r="T58" s="39" t="s">
        <v>177</v>
      </c>
      <c r="U58" s="40" t="str">
        <f t="shared" si="0"/>
        <v>4.78%</v>
      </c>
      <c r="V58" s="5">
        <v>4.7800000000000002E-2</v>
      </c>
      <c r="W58" s="5">
        <v>4.7800000000000002E-2</v>
      </c>
      <c r="X58" s="6" t="s">
        <v>135</v>
      </c>
      <c r="Z58" s="6">
        <v>4</v>
      </c>
      <c r="AA58" s="40" t="s">
        <v>197</v>
      </c>
      <c r="AB58" s="40" t="s">
        <v>145</v>
      </c>
      <c r="AC58" s="40" t="s">
        <v>23</v>
      </c>
      <c r="AD58" s="8"/>
      <c r="AE58" s="8"/>
      <c r="AF58" s="8"/>
      <c r="AG58" s="6"/>
      <c r="AH58" s="40" t="str">
        <f t="shared" si="3"/>
        <v>1101000</v>
      </c>
      <c r="AI58" s="40" t="str">
        <f t="shared" si="4"/>
        <v>1101000</v>
      </c>
      <c r="AJ58" s="9" t="s">
        <v>60</v>
      </c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</row>
    <row r="59" spans="1:54" ht="10.5">
      <c r="A59" s="4" t="s">
        <v>27</v>
      </c>
      <c r="C59" s="30">
        <v>1</v>
      </c>
      <c r="D59" s="30">
        <v>1</v>
      </c>
      <c r="E59" s="30">
        <v>0</v>
      </c>
      <c r="F59" s="30">
        <v>1</v>
      </c>
      <c r="G59" s="30">
        <v>0</v>
      </c>
      <c r="H59" s="30">
        <v>0</v>
      </c>
      <c r="I59" s="30">
        <v>0</v>
      </c>
      <c r="K59" s="30">
        <v>1</v>
      </c>
      <c r="L59" s="30">
        <v>1</v>
      </c>
      <c r="M59" s="30">
        <v>0</v>
      </c>
      <c r="N59" s="30">
        <v>1</v>
      </c>
      <c r="O59" s="30">
        <v>0</v>
      </c>
      <c r="P59" s="30">
        <v>0</v>
      </c>
      <c r="Q59" s="30">
        <v>0</v>
      </c>
      <c r="S59" s="4" t="s">
        <v>24</v>
      </c>
      <c r="T59" s="39" t="s">
        <v>175</v>
      </c>
      <c r="U59" s="40" t="str">
        <f t="shared" si="0"/>
        <v>16.37%</v>
      </c>
      <c r="V59" s="5">
        <v>0.16370000000000001</v>
      </c>
      <c r="W59" s="5">
        <v>0.16370000000000001</v>
      </c>
      <c r="X59" s="6" t="s">
        <v>135</v>
      </c>
      <c r="Y59" s="6" t="s">
        <v>29</v>
      </c>
      <c r="AA59" s="40" t="s">
        <v>196</v>
      </c>
      <c r="AB59" s="40" t="s">
        <v>145</v>
      </c>
      <c r="AC59" s="40" t="s">
        <v>33</v>
      </c>
      <c r="AD59" s="8"/>
      <c r="AE59" s="8"/>
      <c r="AF59" s="8"/>
      <c r="AG59" s="6"/>
      <c r="AH59" s="40" t="str">
        <f t="shared" si="3"/>
        <v>1101000</v>
      </c>
      <c r="AI59" s="40" t="str">
        <f t="shared" si="4"/>
        <v>1101000</v>
      </c>
      <c r="AJ59" s="9" t="s">
        <v>60</v>
      </c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</row>
    <row r="60" spans="1:54" ht="10.5">
      <c r="A60" s="4" t="s">
        <v>27</v>
      </c>
      <c r="C60" s="30">
        <v>1</v>
      </c>
      <c r="D60" s="30">
        <v>1</v>
      </c>
      <c r="E60" s="30">
        <v>0</v>
      </c>
      <c r="F60" s="30">
        <v>1</v>
      </c>
      <c r="G60" s="30">
        <v>0</v>
      </c>
      <c r="H60" s="30">
        <v>0</v>
      </c>
      <c r="I60" s="30">
        <v>0</v>
      </c>
      <c r="K60" s="30">
        <v>1</v>
      </c>
      <c r="L60" s="30">
        <v>1</v>
      </c>
      <c r="M60" s="30">
        <v>0</v>
      </c>
      <c r="N60" s="30">
        <v>1</v>
      </c>
      <c r="O60" s="30">
        <v>0</v>
      </c>
      <c r="P60" s="30">
        <v>0</v>
      </c>
      <c r="Q60" s="30">
        <v>0</v>
      </c>
      <c r="S60" s="4" t="s">
        <v>24</v>
      </c>
      <c r="T60" s="39" t="s">
        <v>175</v>
      </c>
      <c r="U60" s="40" t="str">
        <f t="shared" si="0"/>
        <v>12.55%</v>
      </c>
      <c r="V60" s="5">
        <v>0.1255</v>
      </c>
      <c r="W60" s="5">
        <v>0.1255</v>
      </c>
      <c r="X60" s="6" t="s">
        <v>135</v>
      </c>
      <c r="Y60" s="6" t="s">
        <v>29</v>
      </c>
      <c r="AA60" s="40" t="s">
        <v>197</v>
      </c>
      <c r="AB60" s="40" t="s">
        <v>145</v>
      </c>
      <c r="AC60" s="40" t="s">
        <v>33</v>
      </c>
      <c r="AD60" s="8" t="s">
        <v>28</v>
      </c>
      <c r="AE60" s="8"/>
      <c r="AF60" s="8"/>
      <c r="AG60" s="6"/>
      <c r="AH60" s="40" t="str">
        <f t="shared" si="3"/>
        <v>1101000</v>
      </c>
      <c r="AI60" s="40" t="str">
        <f t="shared" si="4"/>
        <v>1101000</v>
      </c>
      <c r="AJ60" s="9" t="s">
        <v>60</v>
      </c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</row>
    <row r="61" spans="1:54" ht="10.5">
      <c r="A61" s="4" t="s">
        <v>27</v>
      </c>
      <c r="C61" s="30">
        <v>1</v>
      </c>
      <c r="D61" s="30">
        <v>1</v>
      </c>
      <c r="E61" s="30">
        <v>0</v>
      </c>
      <c r="F61" s="30">
        <v>1</v>
      </c>
      <c r="G61" s="30">
        <v>0</v>
      </c>
      <c r="H61" s="30">
        <v>0</v>
      </c>
      <c r="I61" s="30">
        <v>0</v>
      </c>
      <c r="K61" s="30">
        <v>1</v>
      </c>
      <c r="L61" s="30">
        <v>1</v>
      </c>
      <c r="M61" s="30">
        <v>0</v>
      </c>
      <c r="N61" s="30">
        <v>1</v>
      </c>
      <c r="O61" s="30">
        <v>0</v>
      </c>
      <c r="P61" s="30">
        <v>0</v>
      </c>
      <c r="Q61" s="30">
        <v>0</v>
      </c>
      <c r="S61" s="4" t="s">
        <v>24</v>
      </c>
      <c r="T61" s="39" t="s">
        <v>175</v>
      </c>
      <c r="U61" s="40" t="str">
        <f t="shared" si="0"/>
        <v>12.53%</v>
      </c>
      <c r="V61" s="5">
        <v>0.12529999999999999</v>
      </c>
      <c r="W61" s="5">
        <v>0.12529999999999999</v>
      </c>
      <c r="X61" s="6" t="s">
        <v>135</v>
      </c>
      <c r="Y61" s="6" t="s">
        <v>29</v>
      </c>
      <c r="AA61" s="40" t="s">
        <v>196</v>
      </c>
      <c r="AB61" s="40" t="s">
        <v>145</v>
      </c>
      <c r="AC61" s="40" t="s">
        <v>33</v>
      </c>
      <c r="AD61" s="8" t="s">
        <v>30</v>
      </c>
      <c r="AE61" s="8"/>
      <c r="AF61" s="8"/>
      <c r="AG61" s="6"/>
      <c r="AH61" s="40" t="str">
        <f t="shared" si="3"/>
        <v>1101000</v>
      </c>
      <c r="AI61" s="40" t="str">
        <f t="shared" si="4"/>
        <v>1101000</v>
      </c>
      <c r="AJ61" s="9" t="s">
        <v>60</v>
      </c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</row>
    <row r="62" spans="1:54" ht="10.5">
      <c r="A62" s="4" t="s">
        <v>27</v>
      </c>
      <c r="C62" s="30">
        <v>1</v>
      </c>
      <c r="D62" s="30">
        <v>1</v>
      </c>
      <c r="E62" s="30">
        <v>0</v>
      </c>
      <c r="F62" s="30">
        <v>1</v>
      </c>
      <c r="G62" s="30">
        <v>0</v>
      </c>
      <c r="H62" s="30">
        <v>0</v>
      </c>
      <c r="I62" s="30">
        <v>0</v>
      </c>
      <c r="K62" s="30">
        <v>1</v>
      </c>
      <c r="L62" s="30">
        <v>1</v>
      </c>
      <c r="M62" s="30">
        <v>0</v>
      </c>
      <c r="N62" s="30">
        <v>1</v>
      </c>
      <c r="O62" s="30">
        <v>0</v>
      </c>
      <c r="P62" s="30">
        <v>0</v>
      </c>
      <c r="Q62" s="30">
        <v>0</v>
      </c>
      <c r="S62" s="4" t="s">
        <v>24</v>
      </c>
      <c r="T62" s="39" t="s">
        <v>175</v>
      </c>
      <c r="U62" s="40" t="str">
        <f t="shared" si="0"/>
        <v>9.60%</v>
      </c>
      <c r="V62" s="5">
        <v>9.6000000000000002E-2</v>
      </c>
      <c r="W62" s="5">
        <v>9.6000000000000002E-2</v>
      </c>
      <c r="X62" s="6" t="s">
        <v>135</v>
      </c>
      <c r="Y62" s="6" t="s">
        <v>29</v>
      </c>
      <c r="AA62" s="40" t="s">
        <v>197</v>
      </c>
      <c r="AB62" s="40" t="s">
        <v>145</v>
      </c>
      <c r="AC62" s="40" t="s">
        <v>33</v>
      </c>
      <c r="AD62" s="8" t="s">
        <v>31</v>
      </c>
      <c r="AE62" s="8"/>
      <c r="AF62" s="8"/>
      <c r="AG62" s="6"/>
      <c r="AH62" s="40" t="str">
        <f t="shared" si="3"/>
        <v>1101000</v>
      </c>
      <c r="AI62" s="40" t="str">
        <f t="shared" si="4"/>
        <v>1101000</v>
      </c>
      <c r="AJ62" s="9" t="s">
        <v>60</v>
      </c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</row>
    <row r="63" spans="1:54" ht="10.5">
      <c r="A63" s="4" t="s">
        <v>27</v>
      </c>
      <c r="C63" s="30">
        <v>1</v>
      </c>
      <c r="D63" s="30">
        <v>1</v>
      </c>
      <c r="E63" s="30">
        <v>0</v>
      </c>
      <c r="F63" s="30">
        <v>1</v>
      </c>
      <c r="G63" s="30">
        <v>0</v>
      </c>
      <c r="H63" s="30">
        <v>0</v>
      </c>
      <c r="I63" s="30">
        <v>0</v>
      </c>
      <c r="K63" s="30">
        <v>1</v>
      </c>
      <c r="L63" s="30">
        <v>1</v>
      </c>
      <c r="M63" s="30">
        <v>0</v>
      </c>
      <c r="N63" s="30">
        <v>1</v>
      </c>
      <c r="O63" s="30">
        <v>0</v>
      </c>
      <c r="P63" s="30">
        <v>0</v>
      </c>
      <c r="Q63" s="30">
        <v>0</v>
      </c>
      <c r="S63" s="4" t="s">
        <v>21</v>
      </c>
      <c r="T63" s="39" t="s">
        <v>177</v>
      </c>
      <c r="U63" s="40" t="str">
        <f t="shared" si="0"/>
        <v>1.36%</v>
      </c>
      <c r="V63" s="5">
        <v>1.3599999999999999E-2</v>
      </c>
      <c r="W63" s="5">
        <v>1.3599999999999999E-2</v>
      </c>
      <c r="X63" s="6" t="s">
        <v>135</v>
      </c>
      <c r="Z63" s="6">
        <v>2</v>
      </c>
      <c r="AA63" s="40" t="s">
        <v>196</v>
      </c>
      <c r="AB63" s="40" t="s">
        <v>145</v>
      </c>
      <c r="AC63" s="40" t="s">
        <v>33</v>
      </c>
      <c r="AD63" s="8"/>
      <c r="AE63" s="8"/>
      <c r="AF63" s="8"/>
      <c r="AG63" s="6"/>
      <c r="AH63" s="40" t="str">
        <f t="shared" si="3"/>
        <v>1101000</v>
      </c>
      <c r="AI63" s="40" t="str">
        <f t="shared" si="4"/>
        <v>1101000</v>
      </c>
      <c r="AJ63" s="9" t="s">
        <v>60</v>
      </c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</row>
    <row r="64" spans="1:54" ht="10.5">
      <c r="A64" s="4" t="s">
        <v>27</v>
      </c>
      <c r="C64" s="30">
        <v>1</v>
      </c>
      <c r="D64" s="30">
        <v>1</v>
      </c>
      <c r="E64" s="30">
        <v>0</v>
      </c>
      <c r="F64" s="30">
        <v>1</v>
      </c>
      <c r="G64" s="30">
        <v>0</v>
      </c>
      <c r="H64" s="30">
        <v>0</v>
      </c>
      <c r="I64" s="30">
        <v>0</v>
      </c>
      <c r="K64" s="30">
        <v>1</v>
      </c>
      <c r="L64" s="30">
        <v>1</v>
      </c>
      <c r="M64" s="30">
        <v>0</v>
      </c>
      <c r="N64" s="30">
        <v>1</v>
      </c>
      <c r="O64" s="30">
        <v>0</v>
      </c>
      <c r="P64" s="30">
        <v>0</v>
      </c>
      <c r="Q64" s="30">
        <v>0</v>
      </c>
      <c r="S64" s="4" t="s">
        <v>21</v>
      </c>
      <c r="T64" s="39" t="s">
        <v>177</v>
      </c>
      <c r="U64" s="40" t="str">
        <f t="shared" si="0"/>
        <v>1.04%</v>
      </c>
      <c r="V64" s="5">
        <v>1.04E-2</v>
      </c>
      <c r="W64" s="5">
        <v>1.04E-2</v>
      </c>
      <c r="X64" s="6" t="s">
        <v>135</v>
      </c>
      <c r="Z64" s="6">
        <v>2</v>
      </c>
      <c r="AA64" s="40" t="s">
        <v>197</v>
      </c>
      <c r="AB64" s="40" t="s">
        <v>145</v>
      </c>
      <c r="AC64" s="40" t="s">
        <v>33</v>
      </c>
      <c r="AD64" s="8"/>
      <c r="AE64" s="8"/>
      <c r="AF64" s="8"/>
      <c r="AG64" s="6"/>
      <c r="AH64" s="40" t="str">
        <f t="shared" si="3"/>
        <v>1101000</v>
      </c>
      <c r="AI64" s="40" t="str">
        <f t="shared" si="4"/>
        <v>1101000</v>
      </c>
      <c r="AJ64" s="9" t="s">
        <v>60</v>
      </c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</row>
    <row r="65" spans="1:54" ht="10.5">
      <c r="A65" s="4" t="s">
        <v>27</v>
      </c>
      <c r="C65" s="30">
        <v>1</v>
      </c>
      <c r="D65" s="30">
        <v>1</v>
      </c>
      <c r="E65" s="30">
        <v>0</v>
      </c>
      <c r="F65" s="30">
        <v>1</v>
      </c>
      <c r="G65" s="30">
        <v>0</v>
      </c>
      <c r="H65" s="30">
        <v>0</v>
      </c>
      <c r="I65" s="30">
        <v>0</v>
      </c>
      <c r="K65" s="30">
        <v>1</v>
      </c>
      <c r="L65" s="30">
        <v>1</v>
      </c>
      <c r="M65" s="30">
        <v>0</v>
      </c>
      <c r="N65" s="30">
        <v>1</v>
      </c>
      <c r="O65" s="30">
        <v>0</v>
      </c>
      <c r="P65" s="30">
        <v>0</v>
      </c>
      <c r="Q65" s="30">
        <v>0</v>
      </c>
      <c r="S65" s="4" t="s">
        <v>21</v>
      </c>
      <c r="T65" s="39" t="s">
        <v>177</v>
      </c>
      <c r="U65" s="40" t="str">
        <f t="shared" si="0"/>
        <v>1.99%</v>
      </c>
      <c r="V65" s="5">
        <v>1.9900000000000001E-2</v>
      </c>
      <c r="W65" s="5">
        <v>1.9900000000000001E-2</v>
      </c>
      <c r="X65" s="6" t="s">
        <v>135</v>
      </c>
      <c r="Z65" s="6">
        <v>4</v>
      </c>
      <c r="AA65" s="40" t="s">
        <v>196</v>
      </c>
      <c r="AB65" s="40" t="s">
        <v>145</v>
      </c>
      <c r="AC65" s="40" t="s">
        <v>33</v>
      </c>
      <c r="AD65" s="8"/>
      <c r="AE65" s="8"/>
      <c r="AF65" s="8"/>
      <c r="AG65" s="6"/>
      <c r="AH65" s="40" t="str">
        <f t="shared" si="3"/>
        <v>1101000</v>
      </c>
      <c r="AI65" s="40" t="str">
        <f t="shared" si="4"/>
        <v>1101000</v>
      </c>
      <c r="AJ65" s="9" t="s">
        <v>60</v>
      </c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</row>
    <row r="66" spans="1:54" ht="10.5">
      <c r="A66" s="4" t="s">
        <v>27</v>
      </c>
      <c r="C66" s="30">
        <v>1</v>
      </c>
      <c r="D66" s="30">
        <v>1</v>
      </c>
      <c r="E66" s="30">
        <v>0</v>
      </c>
      <c r="F66" s="30">
        <v>1</v>
      </c>
      <c r="G66" s="30">
        <v>0</v>
      </c>
      <c r="H66" s="30">
        <v>0</v>
      </c>
      <c r="I66" s="30">
        <v>0</v>
      </c>
      <c r="K66" s="30">
        <v>1</v>
      </c>
      <c r="L66" s="30">
        <v>1</v>
      </c>
      <c r="M66" s="30">
        <v>0</v>
      </c>
      <c r="N66" s="30">
        <v>1</v>
      </c>
      <c r="O66" s="30">
        <v>0</v>
      </c>
      <c r="P66" s="30">
        <v>0</v>
      </c>
      <c r="Q66" s="30">
        <v>0</v>
      </c>
      <c r="S66" s="4" t="s">
        <v>21</v>
      </c>
      <c r="T66" s="39" t="s">
        <v>177</v>
      </c>
      <c r="U66" s="40" t="str">
        <f t="shared" ref="U66:U134" si="5">IF(V66&lt;&gt;"",IF(V66&lt;W66,CONCATENATE(TEXT(V66,"0.00%")," - ", TEXT(W66,"0.00%")),TEXT(V66,"0.00%")),"")</f>
        <v>1.52%</v>
      </c>
      <c r="V66" s="5">
        <v>1.52E-2</v>
      </c>
      <c r="W66" s="5">
        <v>1.52E-2</v>
      </c>
      <c r="X66" s="6" t="s">
        <v>135</v>
      </c>
      <c r="Z66" s="6">
        <v>4</v>
      </c>
      <c r="AA66" s="40" t="s">
        <v>197</v>
      </c>
      <c r="AB66" s="40" t="s">
        <v>145</v>
      </c>
      <c r="AC66" s="40" t="s">
        <v>33</v>
      </c>
      <c r="AD66" s="8"/>
      <c r="AE66" s="8"/>
      <c r="AF66" s="8"/>
      <c r="AG66" s="6"/>
      <c r="AH66" s="40" t="str">
        <f t="shared" ref="AH66:AH97" si="6">CONCATENATE(C66,D66,E66,F66,G66,H66,I66)</f>
        <v>1101000</v>
      </c>
      <c r="AI66" s="40" t="str">
        <f t="shared" ref="AI66:AI97" si="7">CONCATENATE(K66,L66,M66,N66,O66,P66,Q66)</f>
        <v>1101000</v>
      </c>
      <c r="AJ66" s="9" t="s">
        <v>60</v>
      </c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</row>
    <row r="67" spans="1:54" ht="10.5">
      <c r="A67" s="4" t="s">
        <v>27</v>
      </c>
      <c r="C67" s="30">
        <v>1</v>
      </c>
      <c r="D67" s="30">
        <v>1</v>
      </c>
      <c r="E67" s="30">
        <v>0</v>
      </c>
      <c r="F67" s="30">
        <v>0</v>
      </c>
      <c r="G67" s="30">
        <v>0</v>
      </c>
      <c r="H67" s="30">
        <v>0</v>
      </c>
      <c r="I67" s="30">
        <v>0</v>
      </c>
      <c r="K67" s="30">
        <v>1</v>
      </c>
      <c r="L67" s="30">
        <v>1</v>
      </c>
      <c r="M67" s="30">
        <v>0</v>
      </c>
      <c r="N67" s="30">
        <v>0</v>
      </c>
      <c r="O67" s="30">
        <v>0</v>
      </c>
      <c r="P67" s="30">
        <v>0</v>
      </c>
      <c r="Q67" s="30">
        <v>0</v>
      </c>
      <c r="S67" s="4" t="s">
        <v>24</v>
      </c>
      <c r="T67" s="39" t="s">
        <v>175</v>
      </c>
      <c r="U67" s="40" t="str">
        <f t="shared" si="5"/>
        <v>53.96%</v>
      </c>
      <c r="V67" s="5">
        <v>0.53959999999999997</v>
      </c>
      <c r="W67" s="5">
        <v>0.53959999999999997</v>
      </c>
      <c r="X67" s="6" t="s">
        <v>137</v>
      </c>
      <c r="Y67" s="6" t="s">
        <v>29</v>
      </c>
      <c r="AA67" s="40" t="s">
        <v>196</v>
      </c>
      <c r="AB67" s="40" t="s">
        <v>145</v>
      </c>
      <c r="AC67" s="40" t="s">
        <v>33</v>
      </c>
      <c r="AD67" s="8"/>
      <c r="AE67" s="8"/>
      <c r="AF67" s="8"/>
      <c r="AG67" s="6"/>
      <c r="AH67" s="40" t="str">
        <f t="shared" si="6"/>
        <v>1100000</v>
      </c>
      <c r="AI67" s="40" t="str">
        <f t="shared" si="7"/>
        <v>1100000</v>
      </c>
      <c r="AJ67" s="9" t="s">
        <v>60</v>
      </c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</row>
    <row r="68" spans="1:54" ht="10.5">
      <c r="A68" s="4" t="s">
        <v>27</v>
      </c>
      <c r="C68" s="30">
        <v>1</v>
      </c>
      <c r="D68" s="30">
        <v>1</v>
      </c>
      <c r="E68" s="30">
        <v>0</v>
      </c>
      <c r="F68" s="30">
        <v>0</v>
      </c>
      <c r="G68" s="30">
        <v>0</v>
      </c>
      <c r="H68" s="30">
        <v>0</v>
      </c>
      <c r="I68" s="30">
        <v>0</v>
      </c>
      <c r="K68" s="30">
        <v>1</v>
      </c>
      <c r="L68" s="30">
        <v>1</v>
      </c>
      <c r="M68" s="30">
        <v>0</v>
      </c>
      <c r="N68" s="30">
        <v>0</v>
      </c>
      <c r="O68" s="30">
        <v>0</v>
      </c>
      <c r="P68" s="30">
        <v>0</v>
      </c>
      <c r="Q68" s="30">
        <v>0</v>
      </c>
      <c r="S68" s="4" t="s">
        <v>24</v>
      </c>
      <c r="T68" s="39" t="s">
        <v>175</v>
      </c>
      <c r="U68" s="40" t="str">
        <f t="shared" si="5"/>
        <v>74.13%</v>
      </c>
      <c r="V68" s="5">
        <v>0.74129999999999996</v>
      </c>
      <c r="W68" s="5">
        <v>0.74129999999999996</v>
      </c>
      <c r="X68" s="6" t="s">
        <v>137</v>
      </c>
      <c r="Y68" s="6" t="s">
        <v>29</v>
      </c>
      <c r="AA68" s="40" t="s">
        <v>197</v>
      </c>
      <c r="AB68" s="40" t="s">
        <v>145</v>
      </c>
      <c r="AC68" s="40" t="s">
        <v>33</v>
      </c>
      <c r="AD68" s="8" t="s">
        <v>28</v>
      </c>
      <c r="AE68" s="8"/>
      <c r="AF68" s="8"/>
      <c r="AG68" s="6"/>
      <c r="AH68" s="40" t="str">
        <f t="shared" si="6"/>
        <v>1100000</v>
      </c>
      <c r="AI68" s="40" t="str">
        <f t="shared" si="7"/>
        <v>1100000</v>
      </c>
      <c r="AJ68" s="9" t="s">
        <v>60</v>
      </c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</row>
    <row r="69" spans="1:54" ht="10.5">
      <c r="A69" s="4" t="s">
        <v>27</v>
      </c>
      <c r="C69" s="30">
        <v>1</v>
      </c>
      <c r="D69" s="30">
        <v>1</v>
      </c>
      <c r="E69" s="30">
        <v>0</v>
      </c>
      <c r="F69" s="30">
        <v>0</v>
      </c>
      <c r="G69" s="30">
        <v>0</v>
      </c>
      <c r="H69" s="30">
        <v>0</v>
      </c>
      <c r="I69" s="30">
        <v>0</v>
      </c>
      <c r="K69" s="30">
        <v>1</v>
      </c>
      <c r="L69" s="30">
        <v>1</v>
      </c>
      <c r="M69" s="30">
        <v>0</v>
      </c>
      <c r="N69" s="30">
        <v>0</v>
      </c>
      <c r="O69" s="30">
        <v>0</v>
      </c>
      <c r="P69" s="30">
        <v>0</v>
      </c>
      <c r="Q69" s="30">
        <v>0</v>
      </c>
      <c r="S69" s="4" t="s">
        <v>24</v>
      </c>
      <c r="T69" s="39" t="s">
        <v>175</v>
      </c>
      <c r="U69" s="40" t="str">
        <f t="shared" si="5"/>
        <v>51.82%</v>
      </c>
      <c r="V69" s="5">
        <v>0.51819999999999999</v>
      </c>
      <c r="W69" s="5">
        <v>0.51819999999999999</v>
      </c>
      <c r="X69" s="6" t="s">
        <v>137</v>
      </c>
      <c r="Y69" s="6" t="s">
        <v>29</v>
      </c>
      <c r="AA69" s="40" t="s">
        <v>196</v>
      </c>
      <c r="AB69" s="40" t="s">
        <v>145</v>
      </c>
      <c r="AC69" s="40" t="s">
        <v>33</v>
      </c>
      <c r="AD69" s="8" t="s">
        <v>30</v>
      </c>
      <c r="AE69" s="8"/>
      <c r="AF69" s="8"/>
      <c r="AG69" s="6"/>
      <c r="AH69" s="40" t="str">
        <f t="shared" si="6"/>
        <v>1100000</v>
      </c>
      <c r="AI69" s="40" t="str">
        <f t="shared" si="7"/>
        <v>1100000</v>
      </c>
      <c r="AJ69" s="9" t="s">
        <v>60</v>
      </c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</row>
    <row r="70" spans="1:54" ht="10.5">
      <c r="A70" s="4" t="s">
        <v>27</v>
      </c>
      <c r="C70" s="30">
        <v>1</v>
      </c>
      <c r="D70" s="30">
        <v>1</v>
      </c>
      <c r="E70" s="30">
        <v>0</v>
      </c>
      <c r="F70" s="30">
        <v>0</v>
      </c>
      <c r="G70" s="30">
        <v>0</v>
      </c>
      <c r="H70" s="30">
        <v>0</v>
      </c>
      <c r="I70" s="30">
        <v>0</v>
      </c>
      <c r="K70" s="30">
        <v>1</v>
      </c>
      <c r="L70" s="30">
        <v>1</v>
      </c>
      <c r="M70" s="30">
        <v>0</v>
      </c>
      <c r="N70" s="30">
        <v>0</v>
      </c>
      <c r="O70" s="30">
        <v>0</v>
      </c>
      <c r="P70" s="30">
        <v>0</v>
      </c>
      <c r="Q70" s="30">
        <v>0</v>
      </c>
      <c r="S70" s="4" t="s">
        <v>24</v>
      </c>
      <c r="T70" s="39" t="s">
        <v>175</v>
      </c>
      <c r="U70" s="40" t="str">
        <f t="shared" si="5"/>
        <v>71.06%</v>
      </c>
      <c r="V70" s="5">
        <v>0.71060000000000001</v>
      </c>
      <c r="W70" s="5">
        <v>0.71060000000000001</v>
      </c>
      <c r="X70" s="6" t="s">
        <v>137</v>
      </c>
      <c r="Y70" s="6" t="s">
        <v>29</v>
      </c>
      <c r="AA70" s="40" t="s">
        <v>197</v>
      </c>
      <c r="AB70" s="40" t="s">
        <v>145</v>
      </c>
      <c r="AC70" s="40" t="s">
        <v>33</v>
      </c>
      <c r="AD70" s="8" t="s">
        <v>31</v>
      </c>
      <c r="AE70" s="8"/>
      <c r="AF70" s="8"/>
      <c r="AG70" s="6"/>
      <c r="AH70" s="40" t="str">
        <f t="shared" si="6"/>
        <v>1100000</v>
      </c>
      <c r="AI70" s="40" t="str">
        <f t="shared" si="7"/>
        <v>1100000</v>
      </c>
      <c r="AJ70" s="9" t="s">
        <v>60</v>
      </c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</row>
    <row r="71" spans="1:54" ht="10.5">
      <c r="A71" s="4" t="s">
        <v>27</v>
      </c>
      <c r="C71" s="30">
        <v>1</v>
      </c>
      <c r="D71" s="30">
        <v>1</v>
      </c>
      <c r="E71" s="30">
        <v>0</v>
      </c>
      <c r="F71" s="30">
        <v>0</v>
      </c>
      <c r="G71" s="30">
        <v>0</v>
      </c>
      <c r="H71" s="30">
        <v>0</v>
      </c>
      <c r="I71" s="30">
        <v>0</v>
      </c>
      <c r="K71" s="30">
        <v>1</v>
      </c>
      <c r="L71" s="30">
        <v>1</v>
      </c>
      <c r="M71" s="30">
        <v>0</v>
      </c>
      <c r="N71" s="30">
        <v>0</v>
      </c>
      <c r="O71" s="30">
        <v>0</v>
      </c>
      <c r="P71" s="30">
        <v>0</v>
      </c>
      <c r="Q71" s="30">
        <v>0</v>
      </c>
      <c r="S71" s="4" t="s">
        <v>21</v>
      </c>
      <c r="T71" s="39" t="s">
        <v>177</v>
      </c>
      <c r="U71" s="40" t="str">
        <f t="shared" si="5"/>
        <v>4.81%</v>
      </c>
      <c r="V71" s="5">
        <v>4.8099999999999997E-2</v>
      </c>
      <c r="W71" s="5">
        <v>4.8099999999999997E-2</v>
      </c>
      <c r="X71" s="6" t="s">
        <v>137</v>
      </c>
      <c r="Z71" s="6">
        <v>2</v>
      </c>
      <c r="AA71" s="40" t="s">
        <v>196</v>
      </c>
      <c r="AB71" s="40" t="s">
        <v>145</v>
      </c>
      <c r="AC71" s="40" t="s">
        <v>33</v>
      </c>
      <c r="AD71" s="8"/>
      <c r="AE71" s="8"/>
      <c r="AF71" s="8"/>
      <c r="AG71" s="6"/>
      <c r="AH71" s="40" t="str">
        <f t="shared" si="6"/>
        <v>1100000</v>
      </c>
      <c r="AI71" s="40" t="str">
        <f t="shared" si="7"/>
        <v>1100000</v>
      </c>
      <c r="AJ71" s="9" t="s">
        <v>60</v>
      </c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</row>
    <row r="72" spans="1:54" ht="10.5">
      <c r="A72" s="4" t="s">
        <v>27</v>
      </c>
      <c r="C72" s="30">
        <v>1</v>
      </c>
      <c r="D72" s="30">
        <v>1</v>
      </c>
      <c r="E72" s="30">
        <v>0</v>
      </c>
      <c r="F72" s="30">
        <v>0</v>
      </c>
      <c r="G72" s="30">
        <v>0</v>
      </c>
      <c r="H72" s="30">
        <v>0</v>
      </c>
      <c r="I72" s="30">
        <v>0</v>
      </c>
      <c r="K72" s="30">
        <v>1</v>
      </c>
      <c r="L72" s="30">
        <v>1</v>
      </c>
      <c r="M72" s="30">
        <v>0</v>
      </c>
      <c r="N72" s="30">
        <v>0</v>
      </c>
      <c r="O72" s="30">
        <v>0</v>
      </c>
      <c r="P72" s="30">
        <v>0</v>
      </c>
      <c r="Q72" s="30">
        <v>0</v>
      </c>
      <c r="S72" s="4" t="s">
        <v>21</v>
      </c>
      <c r="T72" s="39" t="s">
        <v>177</v>
      </c>
      <c r="U72" s="40" t="str">
        <f t="shared" si="5"/>
        <v>6.63%</v>
      </c>
      <c r="V72" s="5">
        <v>6.6299999999999998E-2</v>
      </c>
      <c r="W72" s="5">
        <v>6.6299999999999998E-2</v>
      </c>
      <c r="X72" s="6" t="s">
        <v>137</v>
      </c>
      <c r="Z72" s="6">
        <v>2</v>
      </c>
      <c r="AA72" s="40" t="s">
        <v>197</v>
      </c>
      <c r="AB72" s="40" t="s">
        <v>145</v>
      </c>
      <c r="AC72" s="40" t="s">
        <v>33</v>
      </c>
      <c r="AD72" s="8"/>
      <c r="AE72" s="8"/>
      <c r="AF72" s="8"/>
      <c r="AG72" s="6"/>
      <c r="AH72" s="40" t="str">
        <f t="shared" si="6"/>
        <v>1100000</v>
      </c>
      <c r="AI72" s="40" t="str">
        <f t="shared" si="7"/>
        <v>1100000</v>
      </c>
      <c r="AJ72" s="9" t="s">
        <v>60</v>
      </c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</row>
    <row r="73" spans="1:54" ht="10.5">
      <c r="A73" s="4" t="s">
        <v>27</v>
      </c>
      <c r="C73" s="30">
        <v>1</v>
      </c>
      <c r="D73" s="30">
        <v>1</v>
      </c>
      <c r="E73" s="30">
        <v>0</v>
      </c>
      <c r="F73" s="30">
        <v>0</v>
      </c>
      <c r="G73" s="30">
        <v>0</v>
      </c>
      <c r="H73" s="30">
        <v>0</v>
      </c>
      <c r="I73" s="30">
        <v>0</v>
      </c>
      <c r="K73" s="30">
        <v>1</v>
      </c>
      <c r="L73" s="30">
        <v>1</v>
      </c>
      <c r="M73" s="30">
        <v>0</v>
      </c>
      <c r="N73" s="30">
        <v>0</v>
      </c>
      <c r="O73" s="30">
        <v>0</v>
      </c>
      <c r="P73" s="30">
        <v>0</v>
      </c>
      <c r="Q73" s="30">
        <v>0</v>
      </c>
      <c r="S73" s="4" t="s">
        <v>21</v>
      </c>
      <c r="T73" s="39" t="s">
        <v>177</v>
      </c>
      <c r="U73" s="40" t="str">
        <f t="shared" si="5"/>
        <v>7.19%</v>
      </c>
      <c r="V73" s="5">
        <v>7.1900000000000006E-2</v>
      </c>
      <c r="W73" s="5">
        <v>7.1900000000000006E-2</v>
      </c>
      <c r="X73" s="6" t="s">
        <v>137</v>
      </c>
      <c r="Z73" s="6">
        <v>4</v>
      </c>
      <c r="AA73" s="40" t="s">
        <v>196</v>
      </c>
      <c r="AB73" s="40" t="s">
        <v>145</v>
      </c>
      <c r="AC73" s="40" t="s">
        <v>33</v>
      </c>
      <c r="AD73" s="8"/>
      <c r="AE73" s="8"/>
      <c r="AF73" s="8"/>
      <c r="AG73" s="6"/>
      <c r="AH73" s="40" t="str">
        <f t="shared" si="6"/>
        <v>1100000</v>
      </c>
      <c r="AI73" s="40" t="str">
        <f t="shared" si="7"/>
        <v>1100000</v>
      </c>
      <c r="AJ73" s="9" t="s">
        <v>60</v>
      </c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</row>
    <row r="74" spans="1:54" ht="10.5">
      <c r="A74" s="4" t="s">
        <v>27</v>
      </c>
      <c r="C74" s="30">
        <v>1</v>
      </c>
      <c r="D74" s="30">
        <v>1</v>
      </c>
      <c r="E74" s="30">
        <v>0</v>
      </c>
      <c r="F74" s="30">
        <v>0</v>
      </c>
      <c r="G74" s="30">
        <v>0</v>
      </c>
      <c r="H74" s="30">
        <v>0</v>
      </c>
      <c r="I74" s="30">
        <v>0</v>
      </c>
      <c r="K74" s="30">
        <v>1</v>
      </c>
      <c r="L74" s="30">
        <v>1</v>
      </c>
      <c r="M74" s="30">
        <v>0</v>
      </c>
      <c r="N74" s="30">
        <v>0</v>
      </c>
      <c r="O74" s="30">
        <v>0</v>
      </c>
      <c r="P74" s="30">
        <v>0</v>
      </c>
      <c r="Q74" s="30">
        <v>0</v>
      </c>
      <c r="S74" s="4" t="s">
        <v>21</v>
      </c>
      <c r="T74" s="39" t="s">
        <v>177</v>
      </c>
      <c r="U74" s="40" t="str">
        <f t="shared" si="5"/>
        <v>9.92%</v>
      </c>
      <c r="V74" s="5">
        <v>9.9199999999999997E-2</v>
      </c>
      <c r="W74" s="5">
        <v>9.9199999999999997E-2</v>
      </c>
      <c r="X74" s="6" t="s">
        <v>137</v>
      </c>
      <c r="Z74" s="6">
        <v>4</v>
      </c>
      <c r="AA74" s="40" t="s">
        <v>197</v>
      </c>
      <c r="AB74" s="40" t="s">
        <v>145</v>
      </c>
      <c r="AC74" s="40" t="s">
        <v>33</v>
      </c>
      <c r="AD74" s="8"/>
      <c r="AE74" s="8"/>
      <c r="AF74" s="8"/>
      <c r="AG74" s="6"/>
      <c r="AH74" s="40" t="str">
        <f t="shared" si="6"/>
        <v>1100000</v>
      </c>
      <c r="AI74" s="40" t="str">
        <f t="shared" si="7"/>
        <v>1100000</v>
      </c>
      <c r="AJ74" s="9" t="s">
        <v>60</v>
      </c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</row>
    <row r="75" spans="1:54" s="13" customFormat="1" ht="10">
      <c r="A75" s="13" t="s">
        <v>125</v>
      </c>
      <c r="B75" s="43"/>
      <c r="C75" s="47"/>
      <c r="D75" s="47"/>
      <c r="E75" s="47"/>
      <c r="F75" s="47"/>
      <c r="G75" s="47"/>
      <c r="H75" s="47"/>
      <c r="I75" s="47"/>
      <c r="J75" s="47"/>
      <c r="K75" s="47"/>
      <c r="L75" s="47"/>
      <c r="M75" s="47"/>
      <c r="N75" s="47"/>
      <c r="O75" s="47"/>
      <c r="P75" s="47"/>
      <c r="Q75" s="47"/>
      <c r="R75" s="47"/>
      <c r="T75" s="26"/>
      <c r="U75" s="43" t="str">
        <f t="shared" si="5"/>
        <v/>
      </c>
      <c r="V75" s="15"/>
      <c r="W75" s="15"/>
      <c r="X75" s="16" t="s">
        <v>136</v>
      </c>
      <c r="Y75" s="16"/>
      <c r="Z75" s="16"/>
      <c r="AA75" s="43"/>
      <c r="AB75" s="43"/>
      <c r="AC75" s="43"/>
      <c r="AD75" s="17"/>
      <c r="AE75" s="17"/>
      <c r="AF75" s="17"/>
      <c r="AG75" s="16"/>
      <c r="AH75" s="44" t="str">
        <f t="shared" si="6"/>
        <v/>
      </c>
      <c r="AI75" s="44" t="str">
        <f t="shared" si="7"/>
        <v/>
      </c>
      <c r="AJ75" s="14"/>
    </row>
    <row r="76" spans="1:54" ht="10.5">
      <c r="A76" s="4" t="s">
        <v>34</v>
      </c>
      <c r="C76" s="30">
        <v>1</v>
      </c>
      <c r="D76" s="30">
        <v>0</v>
      </c>
      <c r="E76" s="30">
        <v>0</v>
      </c>
      <c r="F76" s="30">
        <v>0</v>
      </c>
      <c r="G76" s="30">
        <v>1</v>
      </c>
      <c r="H76" s="30">
        <v>0</v>
      </c>
      <c r="I76" s="30">
        <v>0</v>
      </c>
      <c r="K76" s="30">
        <v>1</v>
      </c>
      <c r="L76" s="30">
        <v>0</v>
      </c>
      <c r="M76" s="30">
        <v>0</v>
      </c>
      <c r="N76" s="30">
        <v>0</v>
      </c>
      <c r="O76" s="30">
        <v>0</v>
      </c>
      <c r="P76" s="30">
        <v>0</v>
      </c>
      <c r="Q76" s="30">
        <v>0</v>
      </c>
      <c r="S76" s="4" t="s">
        <v>35</v>
      </c>
      <c r="T76" s="39" t="s">
        <v>35</v>
      </c>
      <c r="U76" s="40" t="str">
        <f t="shared" si="5"/>
        <v>25.52%</v>
      </c>
      <c r="V76" s="5">
        <v>0.25519999999999998</v>
      </c>
      <c r="W76" s="5">
        <v>0.25519999999999998</v>
      </c>
      <c r="X76" s="6" t="s">
        <v>137</v>
      </c>
      <c r="AA76" s="40" t="s">
        <v>196</v>
      </c>
      <c r="AB76" s="40" t="s">
        <v>145</v>
      </c>
      <c r="AC76" s="40" t="s">
        <v>23</v>
      </c>
      <c r="AD76" s="8" t="s">
        <v>45</v>
      </c>
      <c r="AE76" s="8">
        <v>45.315899999999999</v>
      </c>
      <c r="AF76" s="8"/>
      <c r="AG76" s="6"/>
      <c r="AH76" s="40" t="str">
        <f t="shared" si="6"/>
        <v>1000100</v>
      </c>
      <c r="AI76" s="40" t="str">
        <f t="shared" si="7"/>
        <v>1000000</v>
      </c>
      <c r="AJ76" s="9" t="s">
        <v>61</v>
      </c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</row>
    <row r="77" spans="1:54" ht="10.5">
      <c r="A77" s="4" t="s">
        <v>34</v>
      </c>
      <c r="C77" s="30">
        <v>1</v>
      </c>
      <c r="D77" s="30">
        <v>1</v>
      </c>
      <c r="E77" s="30">
        <v>0</v>
      </c>
      <c r="F77" s="30">
        <v>0</v>
      </c>
      <c r="G77" s="30">
        <v>0</v>
      </c>
      <c r="H77" s="30">
        <v>0</v>
      </c>
      <c r="I77" s="30">
        <v>0</v>
      </c>
      <c r="K77" s="30">
        <v>1</v>
      </c>
      <c r="L77" s="30">
        <v>0</v>
      </c>
      <c r="M77" s="30">
        <v>0</v>
      </c>
      <c r="N77" s="30">
        <v>0</v>
      </c>
      <c r="O77" s="30">
        <v>0</v>
      </c>
      <c r="P77" s="30">
        <v>0</v>
      </c>
      <c r="Q77" s="30">
        <v>0</v>
      </c>
      <c r="S77" s="4" t="s">
        <v>36</v>
      </c>
      <c r="T77" s="39" t="s">
        <v>36</v>
      </c>
      <c r="U77" s="40" t="str">
        <f t="shared" si="5"/>
        <v>5.22%</v>
      </c>
      <c r="V77" s="5">
        <v>5.2200000000000003E-2</v>
      </c>
      <c r="W77" s="5">
        <v>5.2200000000000003E-2</v>
      </c>
      <c r="X77" s="6" t="s">
        <v>137</v>
      </c>
      <c r="AA77" s="40" t="s">
        <v>196</v>
      </c>
      <c r="AB77" s="40" t="s">
        <v>145</v>
      </c>
      <c r="AC77" s="40" t="s">
        <v>23</v>
      </c>
      <c r="AD77" s="8"/>
      <c r="AE77" s="8">
        <v>49.587000000000003</v>
      </c>
      <c r="AF77" s="8"/>
      <c r="AG77" s="6"/>
      <c r="AH77" s="40" t="str">
        <f t="shared" si="6"/>
        <v>1100000</v>
      </c>
      <c r="AI77" s="40" t="str">
        <f t="shared" si="7"/>
        <v>1000000</v>
      </c>
      <c r="AJ77" s="9" t="s">
        <v>61</v>
      </c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</row>
    <row r="78" spans="1:54" ht="10.5">
      <c r="A78" s="4" t="s">
        <v>34</v>
      </c>
      <c r="C78" s="30">
        <v>1</v>
      </c>
      <c r="D78" s="30">
        <v>1</v>
      </c>
      <c r="E78" s="30">
        <v>0</v>
      </c>
      <c r="F78" s="30">
        <v>0</v>
      </c>
      <c r="G78" s="30">
        <v>1</v>
      </c>
      <c r="H78" s="30">
        <v>0</v>
      </c>
      <c r="I78" s="30">
        <v>0</v>
      </c>
      <c r="K78" s="30">
        <v>1</v>
      </c>
      <c r="L78" s="30">
        <v>0</v>
      </c>
      <c r="M78" s="30">
        <v>0</v>
      </c>
      <c r="N78" s="30">
        <v>0</v>
      </c>
      <c r="O78" s="30">
        <v>0</v>
      </c>
      <c r="P78" s="30">
        <v>0</v>
      </c>
      <c r="Q78" s="30">
        <v>0</v>
      </c>
      <c r="S78" s="4" t="s">
        <v>37</v>
      </c>
      <c r="T78" s="39" t="s">
        <v>37</v>
      </c>
      <c r="U78" s="40" t="str">
        <f t="shared" si="5"/>
        <v>28.82%</v>
      </c>
      <c r="V78" s="5">
        <v>0.28820000000000001</v>
      </c>
      <c r="W78" s="5">
        <v>0.28820000000000001</v>
      </c>
      <c r="X78" s="6" t="s">
        <v>137</v>
      </c>
      <c r="AA78" s="40" t="s">
        <v>196</v>
      </c>
      <c r="AB78" s="40" t="s">
        <v>145</v>
      </c>
      <c r="AC78" s="40" t="s">
        <v>23</v>
      </c>
      <c r="AD78" s="8"/>
      <c r="AE78" s="8">
        <v>50.087000000000003</v>
      </c>
      <c r="AF78" s="8"/>
      <c r="AG78" s="6"/>
      <c r="AH78" s="40" t="str">
        <f t="shared" si="6"/>
        <v>1100100</v>
      </c>
      <c r="AI78" s="40" t="str">
        <f t="shared" si="7"/>
        <v>1000000</v>
      </c>
      <c r="AJ78" s="9" t="s">
        <v>61</v>
      </c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</row>
    <row r="79" spans="1:54" ht="10.5">
      <c r="A79" s="4" t="s">
        <v>34</v>
      </c>
      <c r="C79" s="30">
        <v>1</v>
      </c>
      <c r="D79" s="30">
        <v>1</v>
      </c>
      <c r="E79" s="30">
        <v>0</v>
      </c>
      <c r="F79" s="30">
        <v>0</v>
      </c>
      <c r="G79" s="30">
        <v>1</v>
      </c>
      <c r="H79" s="30">
        <v>0</v>
      </c>
      <c r="I79" s="30">
        <v>0</v>
      </c>
      <c r="K79" s="30">
        <v>1</v>
      </c>
      <c r="L79" s="30">
        <v>1</v>
      </c>
      <c r="M79" s="30">
        <v>0</v>
      </c>
      <c r="N79" s="30">
        <v>0</v>
      </c>
      <c r="O79" s="30">
        <v>1</v>
      </c>
      <c r="P79" s="30">
        <v>0</v>
      </c>
      <c r="Q79" s="30">
        <v>0</v>
      </c>
      <c r="S79" s="4" t="s">
        <v>24</v>
      </c>
      <c r="T79" s="39" t="s">
        <v>172</v>
      </c>
      <c r="U79" s="40" t="str">
        <f t="shared" si="5"/>
        <v>21.60%</v>
      </c>
      <c r="V79" s="5">
        <v>0.216</v>
      </c>
      <c r="W79" s="5">
        <v>0.216</v>
      </c>
      <c r="X79" s="6" t="s">
        <v>137</v>
      </c>
      <c r="Y79" s="6" t="s">
        <v>38</v>
      </c>
      <c r="AA79" s="40" t="s">
        <v>196</v>
      </c>
      <c r="AB79" s="40" t="s">
        <v>145</v>
      </c>
      <c r="AC79" s="40" t="s">
        <v>23</v>
      </c>
      <c r="AD79" s="8"/>
      <c r="AE79" s="8">
        <v>51.785600000000002</v>
      </c>
      <c r="AF79" s="8"/>
      <c r="AG79" s="6"/>
      <c r="AH79" s="40" t="str">
        <f t="shared" si="6"/>
        <v>1100100</v>
      </c>
      <c r="AI79" s="40" t="str">
        <f t="shared" si="7"/>
        <v>1100100</v>
      </c>
      <c r="AJ79" s="9" t="s">
        <v>61</v>
      </c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</row>
    <row r="80" spans="1:54" ht="10.5">
      <c r="A80" s="4" t="s">
        <v>34</v>
      </c>
      <c r="C80" s="30">
        <v>1</v>
      </c>
      <c r="D80" s="30">
        <v>0</v>
      </c>
      <c r="E80" s="30">
        <v>0</v>
      </c>
      <c r="F80" s="30">
        <v>0</v>
      </c>
      <c r="G80" s="30">
        <v>1</v>
      </c>
      <c r="H80" s="30">
        <v>0</v>
      </c>
      <c r="I80" s="30">
        <v>0</v>
      </c>
      <c r="K80" s="30">
        <v>1</v>
      </c>
      <c r="L80" s="30">
        <v>0</v>
      </c>
      <c r="M80" s="30">
        <v>0</v>
      </c>
      <c r="N80" s="30">
        <v>0</v>
      </c>
      <c r="O80" s="30">
        <v>0</v>
      </c>
      <c r="P80" s="30">
        <v>0</v>
      </c>
      <c r="Q80" s="30">
        <v>0</v>
      </c>
      <c r="S80" s="4" t="s">
        <v>35</v>
      </c>
      <c r="T80" s="39" t="s">
        <v>35</v>
      </c>
      <c r="U80" s="40" t="str">
        <f t="shared" si="5"/>
        <v>21.60%</v>
      </c>
      <c r="V80" s="5">
        <v>0.216</v>
      </c>
      <c r="W80" s="5">
        <v>0.216</v>
      </c>
      <c r="X80" s="6" t="s">
        <v>139</v>
      </c>
      <c r="AA80" s="40" t="s">
        <v>196</v>
      </c>
      <c r="AB80" s="40" t="s">
        <v>145</v>
      </c>
      <c r="AC80" s="40" t="s">
        <v>23</v>
      </c>
      <c r="AD80" s="8" t="s">
        <v>46</v>
      </c>
      <c r="AE80" s="8">
        <v>59.156199999999998</v>
      </c>
      <c r="AF80" s="8"/>
      <c r="AG80" s="6"/>
      <c r="AH80" s="40" t="str">
        <f t="shared" si="6"/>
        <v>1000100</v>
      </c>
      <c r="AI80" s="40" t="str">
        <f t="shared" si="7"/>
        <v>1000000</v>
      </c>
      <c r="AJ80" s="9" t="s">
        <v>61</v>
      </c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</row>
    <row r="81" spans="1:54" ht="10.5">
      <c r="A81" s="4" t="s">
        <v>34</v>
      </c>
      <c r="C81" s="30">
        <v>1</v>
      </c>
      <c r="D81" s="30">
        <v>1</v>
      </c>
      <c r="E81" s="30">
        <v>0</v>
      </c>
      <c r="F81" s="30">
        <v>0</v>
      </c>
      <c r="G81" s="30">
        <v>0</v>
      </c>
      <c r="H81" s="30">
        <v>0</v>
      </c>
      <c r="I81" s="30">
        <v>0</v>
      </c>
      <c r="K81" s="30">
        <v>1</v>
      </c>
      <c r="L81" s="30">
        <v>0</v>
      </c>
      <c r="M81" s="30">
        <v>0</v>
      </c>
      <c r="N81" s="30">
        <v>0</v>
      </c>
      <c r="O81" s="30">
        <v>0</v>
      </c>
      <c r="P81" s="30">
        <v>0</v>
      </c>
      <c r="Q81" s="30">
        <v>0</v>
      </c>
      <c r="S81" s="4" t="s">
        <v>36</v>
      </c>
      <c r="T81" s="39" t="s">
        <v>36</v>
      </c>
      <c r="U81" s="40" t="str">
        <f t="shared" si="5"/>
        <v>7.75%</v>
      </c>
      <c r="V81" s="5">
        <v>7.7499999999999999E-2</v>
      </c>
      <c r="W81" s="5">
        <v>7.7499999999999999E-2</v>
      </c>
      <c r="X81" s="6" t="s">
        <v>139</v>
      </c>
      <c r="AA81" s="40" t="s">
        <v>196</v>
      </c>
      <c r="AB81" s="40" t="s">
        <v>145</v>
      </c>
      <c r="AC81" s="40" t="s">
        <v>23</v>
      </c>
      <c r="AD81" s="8"/>
      <c r="AE81" s="8">
        <v>64.010099999999994</v>
      </c>
      <c r="AF81" s="8"/>
      <c r="AG81" s="6"/>
      <c r="AH81" s="40" t="str">
        <f t="shared" si="6"/>
        <v>1100000</v>
      </c>
      <c r="AI81" s="40" t="str">
        <f t="shared" si="7"/>
        <v>1000000</v>
      </c>
      <c r="AJ81" s="9" t="s">
        <v>61</v>
      </c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</row>
    <row r="82" spans="1:54" ht="10.5">
      <c r="A82" s="4" t="s">
        <v>34</v>
      </c>
      <c r="C82" s="30">
        <v>1</v>
      </c>
      <c r="D82" s="30">
        <v>1</v>
      </c>
      <c r="E82" s="30">
        <v>0</v>
      </c>
      <c r="F82" s="30">
        <v>0</v>
      </c>
      <c r="G82" s="30">
        <v>1</v>
      </c>
      <c r="H82" s="30">
        <v>0</v>
      </c>
      <c r="I82" s="30">
        <v>0</v>
      </c>
      <c r="K82" s="30">
        <v>1</v>
      </c>
      <c r="L82" s="30">
        <v>0</v>
      </c>
      <c r="M82" s="30">
        <v>0</v>
      </c>
      <c r="N82" s="30">
        <v>0</v>
      </c>
      <c r="O82" s="30">
        <v>0</v>
      </c>
      <c r="P82" s="30">
        <v>0</v>
      </c>
      <c r="Q82" s="30">
        <v>0</v>
      </c>
      <c r="S82" s="4" t="s">
        <v>37</v>
      </c>
      <c r="T82" s="39" t="s">
        <v>37</v>
      </c>
      <c r="U82" s="40" t="str">
        <f t="shared" si="5"/>
        <v>26.28%</v>
      </c>
      <c r="V82" s="5">
        <v>0.26279999999999998</v>
      </c>
      <c r="W82" s="5">
        <v>0.26279999999999998</v>
      </c>
      <c r="X82" s="6" t="s">
        <v>139</v>
      </c>
      <c r="AA82" s="40" t="s">
        <v>196</v>
      </c>
      <c r="AB82" s="40" t="s">
        <v>145</v>
      </c>
      <c r="AC82" s="40" t="s">
        <v>23</v>
      </c>
      <c r="AD82" s="8"/>
      <c r="AE82" s="8">
        <v>64.510099999999994</v>
      </c>
      <c r="AF82" s="8"/>
      <c r="AG82" s="6"/>
      <c r="AH82" s="40" t="str">
        <f t="shared" si="6"/>
        <v>1100100</v>
      </c>
      <c r="AI82" s="40" t="str">
        <f t="shared" si="7"/>
        <v>1000000</v>
      </c>
      <c r="AJ82" s="9" t="s">
        <v>61</v>
      </c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</row>
    <row r="83" spans="1:54" ht="10.5">
      <c r="A83" s="4" t="s">
        <v>34</v>
      </c>
      <c r="C83" s="30">
        <v>1</v>
      </c>
      <c r="D83" s="30">
        <v>1</v>
      </c>
      <c r="E83" s="30">
        <v>0</v>
      </c>
      <c r="F83" s="30">
        <v>0</v>
      </c>
      <c r="G83" s="30">
        <v>1</v>
      </c>
      <c r="H83" s="30">
        <v>0</v>
      </c>
      <c r="I83" s="30">
        <v>0</v>
      </c>
      <c r="K83" s="30">
        <v>1</v>
      </c>
      <c r="L83" s="30">
        <v>1</v>
      </c>
      <c r="M83" s="30">
        <v>0</v>
      </c>
      <c r="N83" s="30">
        <v>0</v>
      </c>
      <c r="O83" s="30">
        <v>1</v>
      </c>
      <c r="P83" s="30">
        <v>0</v>
      </c>
      <c r="Q83" s="30">
        <v>0</v>
      </c>
      <c r="S83" s="4" t="s">
        <v>24</v>
      </c>
      <c r="T83" s="39" t="s">
        <v>172</v>
      </c>
      <c r="U83" s="40" t="str">
        <f t="shared" si="5"/>
        <v>16.68%</v>
      </c>
      <c r="V83" s="5">
        <v>0.1668</v>
      </c>
      <c r="W83" s="5">
        <v>0.1668</v>
      </c>
      <c r="X83" s="6" t="s">
        <v>139</v>
      </c>
      <c r="Y83" s="6" t="s">
        <v>38</v>
      </c>
      <c r="AA83" s="40" t="s">
        <v>196</v>
      </c>
      <c r="AB83" s="40" t="s">
        <v>145</v>
      </c>
      <c r="AC83" s="40" t="s">
        <v>23</v>
      </c>
      <c r="AD83" s="8"/>
      <c r="AE83" s="8">
        <v>66.018299999999996</v>
      </c>
      <c r="AF83" s="8"/>
      <c r="AG83" s="6"/>
      <c r="AH83" s="40" t="str">
        <f t="shared" si="6"/>
        <v>1100100</v>
      </c>
      <c r="AI83" s="40" t="str">
        <f t="shared" si="7"/>
        <v>1100100</v>
      </c>
      <c r="AJ83" s="9" t="s">
        <v>61</v>
      </c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</row>
    <row r="84" spans="1:54" ht="10.5">
      <c r="A84" s="4" t="s">
        <v>34</v>
      </c>
      <c r="C84" s="30">
        <v>1</v>
      </c>
      <c r="D84" s="30">
        <v>0</v>
      </c>
      <c r="E84" s="30">
        <v>0</v>
      </c>
      <c r="F84" s="30">
        <v>1</v>
      </c>
      <c r="G84" s="30">
        <v>1</v>
      </c>
      <c r="H84" s="30">
        <v>0</v>
      </c>
      <c r="I84" s="30">
        <v>0</v>
      </c>
      <c r="K84" s="30">
        <v>1</v>
      </c>
      <c r="L84" s="30">
        <v>0</v>
      </c>
      <c r="M84" s="30">
        <v>0</v>
      </c>
      <c r="N84" s="30">
        <v>1</v>
      </c>
      <c r="O84" s="30">
        <v>0</v>
      </c>
      <c r="P84" s="30">
        <v>0</v>
      </c>
      <c r="Q84" s="30">
        <v>0</v>
      </c>
      <c r="S84" s="4" t="s">
        <v>35</v>
      </c>
      <c r="T84" s="39" t="s">
        <v>35</v>
      </c>
      <c r="U84" s="40" t="str">
        <f t="shared" si="5"/>
        <v>17.00%</v>
      </c>
      <c r="V84" s="5">
        <v>0.17</v>
      </c>
      <c r="W84" s="5">
        <v>0.17</v>
      </c>
      <c r="X84" s="6" t="s">
        <v>135</v>
      </c>
      <c r="AA84" s="40" t="s">
        <v>196</v>
      </c>
      <c r="AB84" s="40" t="s">
        <v>145</v>
      </c>
      <c r="AC84" s="40" t="s">
        <v>23</v>
      </c>
      <c r="AD84" s="8" t="s">
        <v>47</v>
      </c>
      <c r="AE84" s="8">
        <v>83.526899999999998</v>
      </c>
      <c r="AF84" s="8"/>
      <c r="AG84" s="6"/>
      <c r="AH84" s="40" t="str">
        <f t="shared" si="6"/>
        <v>1001100</v>
      </c>
      <c r="AI84" s="40" t="str">
        <f t="shared" si="7"/>
        <v>1001000</v>
      </c>
      <c r="AJ84" s="9" t="s">
        <v>61</v>
      </c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</row>
    <row r="85" spans="1:54" ht="10.5">
      <c r="A85" s="4" t="s">
        <v>34</v>
      </c>
      <c r="C85" s="30">
        <v>1</v>
      </c>
      <c r="D85" s="30">
        <v>1</v>
      </c>
      <c r="E85" s="30">
        <v>0</v>
      </c>
      <c r="F85" s="30">
        <v>1</v>
      </c>
      <c r="G85" s="30">
        <v>0</v>
      </c>
      <c r="H85" s="30">
        <v>0</v>
      </c>
      <c r="I85" s="30">
        <v>0</v>
      </c>
      <c r="K85" s="30">
        <v>1</v>
      </c>
      <c r="L85" s="30">
        <v>0</v>
      </c>
      <c r="M85" s="30">
        <v>0</v>
      </c>
      <c r="N85" s="30">
        <v>1</v>
      </c>
      <c r="O85" s="30">
        <v>0</v>
      </c>
      <c r="P85" s="30">
        <v>0</v>
      </c>
      <c r="Q85" s="30">
        <v>0</v>
      </c>
      <c r="S85" s="4" t="s">
        <v>36</v>
      </c>
      <c r="T85" s="39" t="s">
        <v>36</v>
      </c>
      <c r="U85" s="40" t="str">
        <f t="shared" si="5"/>
        <v>9.41%</v>
      </c>
      <c r="V85" s="5">
        <v>9.4100000000000003E-2</v>
      </c>
      <c r="W85" s="5">
        <v>9.4100000000000003E-2</v>
      </c>
      <c r="X85" s="6" t="s">
        <v>135</v>
      </c>
      <c r="AA85" s="40" t="s">
        <v>196</v>
      </c>
      <c r="AB85" s="40" t="s">
        <v>145</v>
      </c>
      <c r="AC85" s="40" t="s">
        <v>23</v>
      </c>
      <c r="AD85" s="8"/>
      <c r="AE85" s="8">
        <v>87.534099999999995</v>
      </c>
      <c r="AF85" s="8"/>
      <c r="AG85" s="6"/>
      <c r="AH85" s="40" t="str">
        <f t="shared" si="6"/>
        <v>1101000</v>
      </c>
      <c r="AI85" s="40" t="str">
        <f t="shared" si="7"/>
        <v>1001000</v>
      </c>
      <c r="AJ85" s="9" t="s">
        <v>61</v>
      </c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</row>
    <row r="86" spans="1:54" ht="10.5">
      <c r="A86" s="4" t="s">
        <v>34</v>
      </c>
      <c r="C86" s="30">
        <v>1</v>
      </c>
      <c r="D86" s="30">
        <v>1</v>
      </c>
      <c r="E86" s="30">
        <v>0</v>
      </c>
      <c r="F86" s="30">
        <v>1</v>
      </c>
      <c r="G86" s="30">
        <v>1</v>
      </c>
      <c r="H86" s="30">
        <v>0</v>
      </c>
      <c r="I86" s="30">
        <v>0</v>
      </c>
      <c r="K86" s="30">
        <v>1</v>
      </c>
      <c r="L86" s="30">
        <v>0</v>
      </c>
      <c r="M86" s="30">
        <v>0</v>
      </c>
      <c r="N86" s="30">
        <v>1</v>
      </c>
      <c r="O86" s="30">
        <v>0</v>
      </c>
      <c r="P86" s="30">
        <v>0</v>
      </c>
      <c r="Q86" s="30">
        <v>0</v>
      </c>
      <c r="S86" s="4" t="s">
        <v>37</v>
      </c>
      <c r="T86" s="39" t="s">
        <v>37</v>
      </c>
      <c r="U86" s="40" t="str">
        <f t="shared" si="5"/>
        <v>23.58%</v>
      </c>
      <c r="V86" s="5">
        <v>0.23580000000000001</v>
      </c>
      <c r="W86" s="5">
        <v>0.23580000000000001</v>
      </c>
      <c r="X86" s="6" t="s">
        <v>135</v>
      </c>
      <c r="AA86" s="40" t="s">
        <v>196</v>
      </c>
      <c r="AB86" s="40" t="s">
        <v>145</v>
      </c>
      <c r="AC86" s="40" t="s">
        <v>23</v>
      </c>
      <c r="AD86" s="8"/>
      <c r="AE86" s="8">
        <v>88.034099999999995</v>
      </c>
      <c r="AF86" s="8"/>
      <c r="AG86" s="6"/>
      <c r="AH86" s="40" t="str">
        <f t="shared" si="6"/>
        <v>1101100</v>
      </c>
      <c r="AI86" s="40" t="str">
        <f t="shared" si="7"/>
        <v>1001000</v>
      </c>
      <c r="AJ86" s="9" t="s">
        <v>61</v>
      </c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</row>
    <row r="87" spans="1:54" ht="10.5">
      <c r="A87" s="4" t="s">
        <v>34</v>
      </c>
      <c r="C87" s="30">
        <v>1</v>
      </c>
      <c r="D87" s="30">
        <v>1</v>
      </c>
      <c r="E87" s="30">
        <v>0</v>
      </c>
      <c r="F87" s="30">
        <v>1</v>
      </c>
      <c r="G87" s="30">
        <v>1</v>
      </c>
      <c r="H87" s="30">
        <v>0</v>
      </c>
      <c r="I87" s="30">
        <v>0</v>
      </c>
      <c r="K87" s="30">
        <v>1</v>
      </c>
      <c r="L87" s="30">
        <v>1</v>
      </c>
      <c r="M87" s="30">
        <v>0</v>
      </c>
      <c r="N87" s="30">
        <v>1</v>
      </c>
      <c r="O87" s="30">
        <v>1</v>
      </c>
      <c r="P87" s="30">
        <v>0</v>
      </c>
      <c r="Q87" s="30">
        <v>0</v>
      </c>
      <c r="S87" s="4" t="s">
        <v>24</v>
      </c>
      <c r="T87" s="39" t="s">
        <v>172</v>
      </c>
      <c r="U87" s="40" t="str">
        <f t="shared" si="5"/>
        <v>13.85%</v>
      </c>
      <c r="V87" s="5">
        <v>0.13850000000000001</v>
      </c>
      <c r="W87" s="5">
        <v>0.13850000000000001</v>
      </c>
      <c r="X87" s="6" t="s">
        <v>135</v>
      </c>
      <c r="Y87" s="6" t="s">
        <v>38</v>
      </c>
      <c r="AA87" s="40" t="s">
        <v>196</v>
      </c>
      <c r="AB87" s="40" t="s">
        <v>145</v>
      </c>
      <c r="AC87" s="40" t="s">
        <v>23</v>
      </c>
      <c r="AD87" s="8"/>
      <c r="AE87" s="8">
        <v>90.363900000000001</v>
      </c>
      <c r="AF87" s="8"/>
      <c r="AG87" s="6"/>
      <c r="AH87" s="40" t="str">
        <f t="shared" si="6"/>
        <v>1101100</v>
      </c>
      <c r="AI87" s="40" t="str">
        <f t="shared" si="7"/>
        <v>1101100</v>
      </c>
      <c r="AJ87" s="9" t="s">
        <v>61</v>
      </c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</row>
    <row r="88" spans="1:54" ht="10.5">
      <c r="A88" s="4" t="s">
        <v>34</v>
      </c>
      <c r="C88" s="30">
        <v>1</v>
      </c>
      <c r="D88" s="30">
        <v>0</v>
      </c>
      <c r="E88" s="30">
        <v>0</v>
      </c>
      <c r="F88" s="30">
        <v>1</v>
      </c>
      <c r="G88" s="30">
        <v>1</v>
      </c>
      <c r="H88" s="30">
        <v>0</v>
      </c>
      <c r="I88" s="30">
        <v>0</v>
      </c>
      <c r="K88" s="30">
        <v>1</v>
      </c>
      <c r="L88" s="30">
        <v>0</v>
      </c>
      <c r="M88" s="30">
        <v>0</v>
      </c>
      <c r="N88" s="30">
        <v>1</v>
      </c>
      <c r="O88" s="30">
        <v>0</v>
      </c>
      <c r="P88" s="30">
        <v>0</v>
      </c>
      <c r="Q88" s="30">
        <v>0</v>
      </c>
      <c r="S88" s="4" t="s">
        <v>35</v>
      </c>
      <c r="T88" s="39" t="s">
        <v>35</v>
      </c>
      <c r="U88" s="40" t="str">
        <f t="shared" si="5"/>
        <v>21.13%</v>
      </c>
      <c r="V88" s="5">
        <v>0.21129999999999999</v>
      </c>
      <c r="W88" s="5">
        <v>0.21129999999999999</v>
      </c>
      <c r="X88" s="6" t="s">
        <v>134</v>
      </c>
      <c r="AA88" s="40" t="s">
        <v>196</v>
      </c>
      <c r="AB88" s="40" t="s">
        <v>145</v>
      </c>
      <c r="AC88" s="40" t="s">
        <v>26</v>
      </c>
      <c r="AD88" s="8" t="s">
        <v>40</v>
      </c>
      <c r="AE88" s="8">
        <v>4.4566999999999997</v>
      </c>
      <c r="AF88" s="8"/>
      <c r="AG88" s="6"/>
      <c r="AH88" s="40" t="str">
        <f t="shared" si="6"/>
        <v>1001100</v>
      </c>
      <c r="AI88" s="40" t="str">
        <f t="shared" si="7"/>
        <v>1001000</v>
      </c>
      <c r="AJ88" s="9" t="s">
        <v>61</v>
      </c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</row>
    <row r="89" spans="1:54" ht="10.5">
      <c r="A89" s="4" t="s">
        <v>34</v>
      </c>
      <c r="C89" s="30">
        <v>1</v>
      </c>
      <c r="D89" s="30">
        <v>1</v>
      </c>
      <c r="E89" s="30">
        <v>0</v>
      </c>
      <c r="F89" s="30">
        <v>1</v>
      </c>
      <c r="G89" s="30">
        <v>0</v>
      </c>
      <c r="H89" s="30">
        <v>0</v>
      </c>
      <c r="I89" s="30">
        <v>0</v>
      </c>
      <c r="K89" s="30">
        <v>1</v>
      </c>
      <c r="L89" s="30">
        <v>0</v>
      </c>
      <c r="M89" s="30">
        <v>0</v>
      </c>
      <c r="N89" s="30">
        <v>1</v>
      </c>
      <c r="O89" s="30">
        <v>0</v>
      </c>
      <c r="P89" s="30">
        <v>0</v>
      </c>
      <c r="Q89" s="30">
        <v>0</v>
      </c>
      <c r="S89" s="4" t="s">
        <v>36</v>
      </c>
      <c r="T89" s="39" t="s">
        <v>36</v>
      </c>
      <c r="U89" s="40" t="str">
        <f t="shared" si="5"/>
        <v>8.31%</v>
      </c>
      <c r="V89" s="5">
        <v>8.3099999999999993E-2</v>
      </c>
      <c r="W89" s="5">
        <v>8.3099999999999993E-2</v>
      </c>
      <c r="X89" s="6" t="s">
        <v>134</v>
      </c>
      <c r="AA89" s="40" t="s">
        <v>196</v>
      </c>
      <c r="AB89" s="40" t="s">
        <v>145</v>
      </c>
      <c r="AC89" s="40" t="s">
        <v>26</v>
      </c>
      <c r="AD89" s="8" t="s">
        <v>41</v>
      </c>
      <c r="AE89" s="8">
        <v>6.2351000000000001</v>
      </c>
      <c r="AF89" s="8"/>
      <c r="AG89" s="6"/>
      <c r="AH89" s="40" t="str">
        <f t="shared" si="6"/>
        <v>1101000</v>
      </c>
      <c r="AI89" s="40" t="str">
        <f t="shared" si="7"/>
        <v>1001000</v>
      </c>
      <c r="AJ89" s="9" t="s">
        <v>61</v>
      </c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</row>
    <row r="90" spans="1:54" ht="10.5">
      <c r="A90" s="4" t="s">
        <v>34</v>
      </c>
      <c r="C90" s="30">
        <v>1</v>
      </c>
      <c r="D90" s="30">
        <v>1</v>
      </c>
      <c r="E90" s="30">
        <v>0</v>
      </c>
      <c r="F90" s="30">
        <v>1</v>
      </c>
      <c r="G90" s="30">
        <v>1</v>
      </c>
      <c r="H90" s="30">
        <v>0</v>
      </c>
      <c r="I90" s="30">
        <v>0</v>
      </c>
      <c r="K90" s="30">
        <v>1</v>
      </c>
      <c r="L90" s="30">
        <v>0</v>
      </c>
      <c r="M90" s="30">
        <v>0</v>
      </c>
      <c r="N90" s="30">
        <v>1</v>
      </c>
      <c r="O90" s="30">
        <v>0</v>
      </c>
      <c r="P90" s="30">
        <v>0</v>
      </c>
      <c r="Q90" s="30">
        <v>0</v>
      </c>
      <c r="S90" s="4" t="s">
        <v>37</v>
      </c>
      <c r="T90" s="39" t="s">
        <v>37</v>
      </c>
      <c r="U90" s="40" t="str">
        <f t="shared" si="5"/>
        <v>25.31%</v>
      </c>
      <c r="V90" s="5">
        <v>0.25309999999999999</v>
      </c>
      <c r="W90" s="5">
        <v>0.25309999999999999</v>
      </c>
      <c r="X90" s="6" t="s">
        <v>134</v>
      </c>
      <c r="AA90" s="40" t="s">
        <v>196</v>
      </c>
      <c r="AB90" s="40" t="s">
        <v>145</v>
      </c>
      <c r="AC90" s="40" t="s">
        <v>26</v>
      </c>
      <c r="AD90" s="8" t="s">
        <v>42</v>
      </c>
      <c r="AE90" s="8">
        <v>6.7351000000000001</v>
      </c>
      <c r="AF90" s="8"/>
      <c r="AG90" s="6"/>
      <c r="AH90" s="40" t="str">
        <f t="shared" si="6"/>
        <v>1101100</v>
      </c>
      <c r="AI90" s="40" t="str">
        <f t="shared" si="7"/>
        <v>1001000</v>
      </c>
      <c r="AJ90" s="9" t="s">
        <v>61</v>
      </c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</row>
    <row r="91" spans="1:54" ht="10.5">
      <c r="A91" s="4" t="s">
        <v>34</v>
      </c>
      <c r="C91" s="30">
        <v>1</v>
      </c>
      <c r="D91" s="30">
        <v>1</v>
      </c>
      <c r="E91" s="30">
        <v>0</v>
      </c>
      <c r="F91" s="30">
        <v>1</v>
      </c>
      <c r="G91" s="30">
        <v>1</v>
      </c>
      <c r="H91" s="30">
        <v>0</v>
      </c>
      <c r="I91" s="30">
        <v>0</v>
      </c>
      <c r="K91" s="30">
        <v>1</v>
      </c>
      <c r="L91" s="30">
        <v>1</v>
      </c>
      <c r="M91" s="30">
        <v>0</v>
      </c>
      <c r="N91" s="30">
        <v>1</v>
      </c>
      <c r="O91" s="30">
        <v>1</v>
      </c>
      <c r="P91" s="30">
        <v>0</v>
      </c>
      <c r="Q91" s="30">
        <v>0</v>
      </c>
      <c r="S91" s="4" t="s">
        <v>24</v>
      </c>
      <c r="T91" s="39" t="s">
        <v>172</v>
      </c>
      <c r="U91" s="40" t="str">
        <f t="shared" si="5"/>
        <v>13.79%</v>
      </c>
      <c r="V91" s="5">
        <v>0.13789999999999999</v>
      </c>
      <c r="W91" s="5">
        <v>0.13789999999999999</v>
      </c>
      <c r="X91" s="6" t="s">
        <v>134</v>
      </c>
      <c r="Y91" s="6" t="s">
        <v>39</v>
      </c>
      <c r="AA91" s="40" t="s">
        <v>196</v>
      </c>
      <c r="AB91" s="40" t="s">
        <v>145</v>
      </c>
      <c r="AC91" s="40" t="s">
        <v>26</v>
      </c>
      <c r="AD91" s="8" t="s">
        <v>43</v>
      </c>
      <c r="AE91" s="8">
        <v>7.6970000000000001</v>
      </c>
      <c r="AF91" s="8"/>
      <c r="AG91" s="6"/>
      <c r="AH91" s="40" t="str">
        <f t="shared" si="6"/>
        <v>1101100</v>
      </c>
      <c r="AI91" s="40" t="str">
        <f t="shared" si="7"/>
        <v>1101100</v>
      </c>
      <c r="AJ91" s="9" t="s">
        <v>61</v>
      </c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</row>
    <row r="92" spans="1:54" s="13" customFormat="1" ht="10">
      <c r="A92" s="13" t="s">
        <v>126</v>
      </c>
      <c r="B92" s="43"/>
      <c r="C92" s="47"/>
      <c r="D92" s="47"/>
      <c r="E92" s="47"/>
      <c r="F92" s="47"/>
      <c r="G92" s="47"/>
      <c r="H92" s="47"/>
      <c r="I92" s="47"/>
      <c r="J92" s="47"/>
      <c r="K92" s="47"/>
      <c r="L92" s="47"/>
      <c r="M92" s="47"/>
      <c r="N92" s="47"/>
      <c r="O92" s="47"/>
      <c r="P92" s="47"/>
      <c r="Q92" s="47"/>
      <c r="R92" s="47"/>
      <c r="T92" s="26"/>
      <c r="U92" s="43" t="str">
        <f t="shared" si="5"/>
        <v/>
      </c>
      <c r="V92" s="15"/>
      <c r="W92" s="15"/>
      <c r="X92" s="16" t="s">
        <v>136</v>
      </c>
      <c r="Y92" s="16"/>
      <c r="Z92" s="16"/>
      <c r="AA92" s="43"/>
      <c r="AB92" s="43"/>
      <c r="AC92" s="43"/>
      <c r="AD92" s="17"/>
      <c r="AE92" s="17"/>
      <c r="AF92" s="17"/>
      <c r="AG92" s="16"/>
      <c r="AH92" s="44" t="str">
        <f t="shared" si="6"/>
        <v/>
      </c>
      <c r="AI92" s="44" t="str">
        <f t="shared" si="7"/>
        <v/>
      </c>
      <c r="AJ92" s="14"/>
    </row>
    <row r="93" spans="1:54" ht="10.5">
      <c r="A93" s="4" t="s">
        <v>126</v>
      </c>
      <c r="C93" s="30">
        <v>1</v>
      </c>
      <c r="D93" s="47">
        <v>0</v>
      </c>
      <c r="E93" s="30">
        <v>0</v>
      </c>
      <c r="F93" s="30">
        <v>0</v>
      </c>
      <c r="G93" s="30">
        <v>0</v>
      </c>
      <c r="H93" s="30">
        <v>0</v>
      </c>
      <c r="I93" s="30">
        <v>0</v>
      </c>
      <c r="K93" s="30">
        <v>1</v>
      </c>
      <c r="L93" s="30">
        <v>0</v>
      </c>
      <c r="M93" s="30">
        <v>0</v>
      </c>
      <c r="N93" s="30">
        <v>0</v>
      </c>
      <c r="O93" s="30">
        <v>0</v>
      </c>
      <c r="P93" s="30">
        <v>0</v>
      </c>
      <c r="Q93" s="30">
        <v>0</v>
      </c>
      <c r="S93" s="4" t="s">
        <v>21</v>
      </c>
      <c r="T93" s="20" t="s">
        <v>177</v>
      </c>
      <c r="U93" s="40" t="str">
        <f t="shared" si="5"/>
        <v>28.00%</v>
      </c>
      <c r="V93" s="5">
        <v>0.28000000000000003</v>
      </c>
      <c r="W93" s="5">
        <v>0.28000000000000003</v>
      </c>
      <c r="X93" s="6" t="s">
        <v>137</v>
      </c>
      <c r="Z93" s="6">
        <v>8</v>
      </c>
      <c r="AA93" s="40" t="s">
        <v>196</v>
      </c>
      <c r="AB93" s="40" t="s">
        <v>145</v>
      </c>
      <c r="AC93" s="40" t="s">
        <v>23</v>
      </c>
      <c r="AD93" s="8"/>
      <c r="AE93" s="8"/>
      <c r="AF93" s="8"/>
      <c r="AG93" s="6"/>
      <c r="AH93" s="40" t="str">
        <f t="shared" si="6"/>
        <v>1000000</v>
      </c>
      <c r="AI93" s="40" t="str">
        <f t="shared" si="7"/>
        <v>1000000</v>
      </c>
      <c r="AJ93" s="9" t="s">
        <v>62</v>
      </c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</row>
    <row r="94" spans="1:54" ht="10.5">
      <c r="A94" s="4" t="s">
        <v>49</v>
      </c>
      <c r="C94" s="30">
        <v>1</v>
      </c>
      <c r="D94" s="47">
        <v>0</v>
      </c>
      <c r="E94" s="30">
        <v>0</v>
      </c>
      <c r="F94" s="30">
        <v>0</v>
      </c>
      <c r="G94" s="30">
        <v>0</v>
      </c>
      <c r="H94" s="30">
        <v>0</v>
      </c>
      <c r="I94" s="30">
        <v>0</v>
      </c>
      <c r="K94" s="30">
        <v>1</v>
      </c>
      <c r="L94" s="30">
        <v>0</v>
      </c>
      <c r="M94" s="30">
        <v>0</v>
      </c>
      <c r="N94" s="30">
        <v>0</v>
      </c>
      <c r="O94" s="30">
        <v>0</v>
      </c>
      <c r="P94" s="30">
        <v>0</v>
      </c>
      <c r="Q94" s="30">
        <v>0</v>
      </c>
      <c r="S94" s="4" t="s">
        <v>21</v>
      </c>
      <c r="T94" s="20" t="s">
        <v>177</v>
      </c>
      <c r="U94" s="40" t="str">
        <f t="shared" si="5"/>
        <v>43.00%</v>
      </c>
      <c r="V94" s="5">
        <v>0.43</v>
      </c>
      <c r="W94" s="5">
        <v>0.43</v>
      </c>
      <c r="X94" s="6" t="s">
        <v>137</v>
      </c>
      <c r="Z94" s="6">
        <v>32</v>
      </c>
      <c r="AA94" s="40" t="s">
        <v>196</v>
      </c>
      <c r="AB94" s="40" t="s">
        <v>145</v>
      </c>
      <c r="AC94" s="40" t="s">
        <v>23</v>
      </c>
      <c r="AD94" s="8"/>
      <c r="AE94" s="8"/>
      <c r="AF94" s="8"/>
      <c r="AG94" s="6"/>
      <c r="AH94" s="40" t="str">
        <f t="shared" si="6"/>
        <v>1000000</v>
      </c>
      <c r="AI94" s="40" t="str">
        <f t="shared" si="7"/>
        <v>1000000</v>
      </c>
      <c r="AJ94" s="9" t="s">
        <v>62</v>
      </c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</row>
    <row r="95" spans="1:54" s="13" customFormat="1" ht="10">
      <c r="A95" s="13" t="s">
        <v>127</v>
      </c>
      <c r="B95" s="43"/>
      <c r="C95" s="47"/>
      <c r="D95" s="47"/>
      <c r="E95" s="47"/>
      <c r="F95" s="47"/>
      <c r="G95" s="47"/>
      <c r="H95" s="47"/>
      <c r="I95" s="47"/>
      <c r="J95" s="47"/>
      <c r="K95" s="47"/>
      <c r="L95" s="47"/>
      <c r="M95" s="47"/>
      <c r="N95" s="47"/>
      <c r="O95" s="47"/>
      <c r="P95" s="47"/>
      <c r="Q95" s="47"/>
      <c r="R95" s="47"/>
      <c r="T95" s="26"/>
      <c r="U95" s="43" t="str">
        <f t="shared" si="5"/>
        <v/>
      </c>
      <c r="V95" s="15"/>
      <c r="W95" s="15"/>
      <c r="X95" s="16" t="s">
        <v>136</v>
      </c>
      <c r="Y95" s="16"/>
      <c r="Z95" s="16"/>
      <c r="AA95" s="43"/>
      <c r="AB95" s="43"/>
      <c r="AC95" s="43"/>
      <c r="AD95" s="17"/>
      <c r="AE95" s="17"/>
      <c r="AF95" s="17"/>
      <c r="AG95" s="16"/>
      <c r="AH95" s="44" t="str">
        <f t="shared" si="6"/>
        <v/>
      </c>
      <c r="AI95" s="44" t="str">
        <f t="shared" si="7"/>
        <v/>
      </c>
      <c r="AJ95" s="14"/>
    </row>
    <row r="96" spans="1:54" ht="10.5">
      <c r="A96" s="4" t="s">
        <v>50</v>
      </c>
      <c r="C96" s="30">
        <v>1</v>
      </c>
      <c r="D96" s="30">
        <v>1</v>
      </c>
      <c r="E96" s="30">
        <v>0</v>
      </c>
      <c r="F96" s="30">
        <v>1</v>
      </c>
      <c r="G96" s="30">
        <v>0</v>
      </c>
      <c r="H96" s="30">
        <v>1</v>
      </c>
      <c r="I96" s="30">
        <v>0</v>
      </c>
      <c r="K96" s="30">
        <v>1</v>
      </c>
      <c r="L96" s="30">
        <v>1</v>
      </c>
      <c r="M96" s="30">
        <v>0</v>
      </c>
      <c r="N96" s="30">
        <v>1</v>
      </c>
      <c r="O96" s="30">
        <v>0</v>
      </c>
      <c r="P96" s="30">
        <v>0</v>
      </c>
      <c r="Q96" s="30">
        <v>0</v>
      </c>
      <c r="S96" s="4" t="s">
        <v>51</v>
      </c>
      <c r="T96" s="20" t="s">
        <v>173</v>
      </c>
      <c r="U96" s="40" t="str">
        <f t="shared" si="5"/>
        <v>29.70%</v>
      </c>
      <c r="V96" s="5">
        <v>0.29699999999999999</v>
      </c>
      <c r="W96" s="5">
        <v>0.29699999999999999</v>
      </c>
      <c r="X96" s="6" t="s">
        <v>135</v>
      </c>
      <c r="AA96" s="40" t="s">
        <v>196</v>
      </c>
      <c r="AB96" s="40" t="s">
        <v>145</v>
      </c>
      <c r="AC96" s="40" t="s">
        <v>23</v>
      </c>
      <c r="AD96" s="8" t="s">
        <v>52</v>
      </c>
      <c r="AE96" s="8"/>
      <c r="AF96" s="8"/>
      <c r="AG96" s="6"/>
      <c r="AH96" s="40" t="str">
        <f t="shared" si="6"/>
        <v>1101010</v>
      </c>
      <c r="AI96" s="40" t="str">
        <f t="shared" si="7"/>
        <v>1101000</v>
      </c>
      <c r="AJ96" s="9" t="s">
        <v>63</v>
      </c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</row>
    <row r="97" spans="1:54" ht="10.5">
      <c r="A97" s="4" t="s">
        <v>50</v>
      </c>
      <c r="C97" s="30">
        <v>1</v>
      </c>
      <c r="D97" s="30">
        <v>1</v>
      </c>
      <c r="E97" s="30">
        <v>0</v>
      </c>
      <c r="F97" s="30">
        <v>1</v>
      </c>
      <c r="G97" s="30">
        <v>1</v>
      </c>
      <c r="H97" s="30">
        <v>0</v>
      </c>
      <c r="I97" s="30">
        <v>0</v>
      </c>
      <c r="K97" s="30">
        <v>1</v>
      </c>
      <c r="L97" s="30">
        <v>1</v>
      </c>
      <c r="M97" s="30">
        <v>0</v>
      </c>
      <c r="N97" s="30">
        <v>1</v>
      </c>
      <c r="O97" s="30">
        <v>0</v>
      </c>
      <c r="P97" s="30">
        <v>0</v>
      </c>
      <c r="Q97" s="30">
        <v>0</v>
      </c>
      <c r="S97" s="39" t="s">
        <v>37</v>
      </c>
      <c r="T97" s="39" t="s">
        <v>37</v>
      </c>
      <c r="U97" s="40" t="str">
        <f t="shared" si="5"/>
        <v>11.10%</v>
      </c>
      <c r="V97" s="5">
        <v>0.111</v>
      </c>
      <c r="W97" s="5">
        <v>0.111</v>
      </c>
      <c r="X97" s="6" t="s">
        <v>135</v>
      </c>
      <c r="AA97" s="40" t="s">
        <v>196</v>
      </c>
      <c r="AB97" s="40" t="s">
        <v>145</v>
      </c>
      <c r="AC97" s="40" t="s">
        <v>23</v>
      </c>
      <c r="AD97" s="8" t="s">
        <v>53</v>
      </c>
      <c r="AE97" s="8"/>
      <c r="AF97" s="8"/>
      <c r="AG97" s="6"/>
      <c r="AH97" s="40" t="str">
        <f t="shared" si="6"/>
        <v>1101100</v>
      </c>
      <c r="AI97" s="40" t="str">
        <f t="shared" si="7"/>
        <v>1101000</v>
      </c>
      <c r="AJ97" s="9" t="s">
        <v>63</v>
      </c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</row>
    <row r="98" spans="1:54" ht="10.5">
      <c r="A98" s="4" t="s">
        <v>50</v>
      </c>
      <c r="C98" s="30">
        <v>1</v>
      </c>
      <c r="D98" s="30">
        <v>1</v>
      </c>
      <c r="E98" s="30">
        <v>0</v>
      </c>
      <c r="F98" s="30">
        <v>1</v>
      </c>
      <c r="G98" s="30">
        <v>0</v>
      </c>
      <c r="H98" s="30">
        <v>0</v>
      </c>
      <c r="I98" s="30">
        <v>0</v>
      </c>
      <c r="K98" s="30">
        <v>1</v>
      </c>
      <c r="L98" s="30">
        <v>1</v>
      </c>
      <c r="M98" s="30">
        <v>0</v>
      </c>
      <c r="N98" s="30">
        <v>1</v>
      </c>
      <c r="O98" s="30">
        <v>0</v>
      </c>
      <c r="P98" s="30">
        <v>0</v>
      </c>
      <c r="Q98" s="30">
        <v>0</v>
      </c>
      <c r="S98" s="4" t="s">
        <v>24</v>
      </c>
      <c r="T98" s="39" t="s">
        <v>172</v>
      </c>
      <c r="U98" s="40" t="str">
        <f t="shared" si="5"/>
        <v>15.00%</v>
      </c>
      <c r="V98" s="5">
        <v>0.15</v>
      </c>
      <c r="W98" s="5">
        <v>0.15</v>
      </c>
      <c r="X98" s="6" t="s">
        <v>135</v>
      </c>
      <c r="Y98" s="6" t="s">
        <v>39</v>
      </c>
      <c r="AA98" s="40" t="s">
        <v>196</v>
      </c>
      <c r="AB98" s="40" t="s">
        <v>145</v>
      </c>
      <c r="AC98" s="40" t="s">
        <v>23</v>
      </c>
      <c r="AD98" s="8" t="s">
        <v>64</v>
      </c>
      <c r="AE98" s="8"/>
      <c r="AF98" s="8"/>
      <c r="AG98" s="6"/>
      <c r="AH98" s="40" t="str">
        <f t="shared" ref="AH98:AH108" si="8">CONCATENATE(C98,D98,E98,F98,G98,H98,I98)</f>
        <v>1101000</v>
      </c>
      <c r="AI98" s="40" t="str">
        <f t="shared" ref="AI98:AI108" si="9">CONCATENATE(K98,L98,M98,N98,O98,P98,Q98)</f>
        <v>1101000</v>
      </c>
      <c r="AJ98" s="9" t="s">
        <v>63</v>
      </c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</row>
    <row r="99" spans="1:54" ht="10.5">
      <c r="A99" s="4" t="s">
        <v>50</v>
      </c>
      <c r="C99" s="30">
        <v>1</v>
      </c>
      <c r="D99" s="30">
        <v>1</v>
      </c>
      <c r="E99" s="30">
        <v>0</v>
      </c>
      <c r="F99" s="30">
        <v>1</v>
      </c>
      <c r="G99" s="30">
        <v>0</v>
      </c>
      <c r="H99" s="30">
        <v>0</v>
      </c>
      <c r="I99" s="30">
        <v>0</v>
      </c>
      <c r="K99" s="30">
        <v>1</v>
      </c>
      <c r="L99" s="30">
        <v>1</v>
      </c>
      <c r="M99" s="30">
        <v>0</v>
      </c>
      <c r="N99" s="30">
        <v>1</v>
      </c>
      <c r="O99" s="30">
        <v>0</v>
      </c>
      <c r="P99" s="30">
        <v>0</v>
      </c>
      <c r="Q99" s="30">
        <v>0</v>
      </c>
      <c r="S99" s="4" t="s">
        <v>21</v>
      </c>
      <c r="T99" s="20" t="s">
        <v>177</v>
      </c>
      <c r="U99" s="40" t="str">
        <f t="shared" si="5"/>
        <v>14.30%</v>
      </c>
      <c r="V99" s="5">
        <v>0.14299999999999999</v>
      </c>
      <c r="W99" s="5">
        <v>0.14299999999999999</v>
      </c>
      <c r="X99" s="6" t="s">
        <v>135</v>
      </c>
      <c r="Z99" s="6">
        <v>5</v>
      </c>
      <c r="AA99" s="40" t="s">
        <v>196</v>
      </c>
      <c r="AB99" s="40" t="s">
        <v>145</v>
      </c>
      <c r="AC99" s="40" t="s">
        <v>23</v>
      </c>
      <c r="AD99" s="8" t="s">
        <v>64</v>
      </c>
      <c r="AE99" s="8"/>
      <c r="AF99" s="8"/>
      <c r="AG99" s="6"/>
      <c r="AH99" s="40" t="str">
        <f t="shared" si="8"/>
        <v>1101000</v>
      </c>
      <c r="AI99" s="40" t="str">
        <f t="shared" si="9"/>
        <v>1101000</v>
      </c>
      <c r="AJ99" s="9" t="s">
        <v>63</v>
      </c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</row>
    <row r="100" spans="1:54" ht="10.5">
      <c r="A100" s="4" t="s">
        <v>50</v>
      </c>
      <c r="C100" s="30">
        <v>1</v>
      </c>
      <c r="D100" s="30">
        <v>0</v>
      </c>
      <c r="E100" s="30">
        <v>0</v>
      </c>
      <c r="F100" s="30">
        <v>1</v>
      </c>
      <c r="G100" s="30">
        <v>0</v>
      </c>
      <c r="H100" s="30">
        <v>1</v>
      </c>
      <c r="I100" s="30">
        <v>0</v>
      </c>
      <c r="K100" s="30">
        <v>1</v>
      </c>
      <c r="L100" s="30">
        <v>0</v>
      </c>
      <c r="M100" s="30">
        <v>0</v>
      </c>
      <c r="N100" s="30">
        <v>1</v>
      </c>
      <c r="O100" s="30">
        <v>0</v>
      </c>
      <c r="P100" s="30">
        <v>0</v>
      </c>
      <c r="Q100" s="30">
        <v>0</v>
      </c>
      <c r="S100" s="4" t="s">
        <v>51</v>
      </c>
      <c r="T100" s="39" t="s">
        <v>173</v>
      </c>
      <c r="U100" s="40" t="str">
        <f t="shared" si="5"/>
        <v>3.89%</v>
      </c>
      <c r="V100" s="5">
        <v>3.8899999999999997E-2</v>
      </c>
      <c r="W100" s="5">
        <v>3.8899999999999997E-2</v>
      </c>
      <c r="X100" s="6" t="s">
        <v>133</v>
      </c>
      <c r="AA100" s="40" t="s">
        <v>196</v>
      </c>
      <c r="AB100" s="40" t="s">
        <v>145</v>
      </c>
      <c r="AC100" s="40" t="s">
        <v>78</v>
      </c>
      <c r="AD100" s="8" t="s">
        <v>52</v>
      </c>
      <c r="AE100" s="8"/>
      <c r="AF100" s="8"/>
      <c r="AG100" s="6"/>
      <c r="AH100" s="40" t="str">
        <f t="shared" si="8"/>
        <v>1001010</v>
      </c>
      <c r="AI100" s="40" t="str">
        <f t="shared" si="9"/>
        <v>1001000</v>
      </c>
      <c r="AJ100" s="9" t="s">
        <v>63</v>
      </c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</row>
    <row r="101" spans="1:54" ht="10.5">
      <c r="A101" s="4" t="s">
        <v>50</v>
      </c>
      <c r="C101" s="30">
        <v>1</v>
      </c>
      <c r="D101" s="30">
        <v>0</v>
      </c>
      <c r="E101" s="30">
        <v>0</v>
      </c>
      <c r="F101" s="30">
        <v>1</v>
      </c>
      <c r="G101" s="30">
        <v>1</v>
      </c>
      <c r="H101" s="30">
        <v>0</v>
      </c>
      <c r="I101" s="30">
        <v>0</v>
      </c>
      <c r="K101" s="30">
        <v>1</v>
      </c>
      <c r="L101" s="30">
        <v>0</v>
      </c>
      <c r="M101" s="30">
        <v>0</v>
      </c>
      <c r="N101" s="30">
        <v>1</v>
      </c>
      <c r="O101" s="30">
        <v>0</v>
      </c>
      <c r="P101" s="30">
        <v>0</v>
      </c>
      <c r="Q101" s="30">
        <v>0</v>
      </c>
      <c r="S101" s="4" t="s">
        <v>35</v>
      </c>
      <c r="T101" s="39" t="s">
        <v>35</v>
      </c>
      <c r="U101" s="40" t="str">
        <f t="shared" si="5"/>
        <v>10.46%</v>
      </c>
      <c r="V101" s="5">
        <v>0.1046</v>
      </c>
      <c r="W101" s="5">
        <v>0.1046</v>
      </c>
      <c r="X101" s="6" t="s">
        <v>133</v>
      </c>
      <c r="AA101" s="40" t="s">
        <v>196</v>
      </c>
      <c r="AB101" s="40" t="s">
        <v>145</v>
      </c>
      <c r="AC101" s="40" t="s">
        <v>78</v>
      </c>
      <c r="AD101" s="8" t="s">
        <v>53</v>
      </c>
      <c r="AE101" s="8"/>
      <c r="AF101" s="8"/>
      <c r="AG101" s="6"/>
      <c r="AH101" s="40" t="str">
        <f t="shared" si="8"/>
        <v>1001100</v>
      </c>
      <c r="AI101" s="40" t="str">
        <f t="shared" si="9"/>
        <v>1001000</v>
      </c>
      <c r="AJ101" s="9" t="s">
        <v>63</v>
      </c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</row>
    <row r="102" spans="1:54" ht="10.5">
      <c r="A102" s="4" t="s">
        <v>50</v>
      </c>
      <c r="C102" s="30">
        <v>1</v>
      </c>
      <c r="D102" s="30">
        <v>0</v>
      </c>
      <c r="E102" s="30">
        <v>0</v>
      </c>
      <c r="F102" s="30">
        <v>1</v>
      </c>
      <c r="G102" s="30">
        <v>0</v>
      </c>
      <c r="H102" s="30">
        <v>0</v>
      </c>
      <c r="I102" s="30">
        <v>0</v>
      </c>
      <c r="K102" s="30">
        <v>1</v>
      </c>
      <c r="L102" s="30">
        <v>0</v>
      </c>
      <c r="M102" s="30">
        <v>0</v>
      </c>
      <c r="N102" s="30">
        <v>1</v>
      </c>
      <c r="O102" s="30">
        <v>0</v>
      </c>
      <c r="P102" s="30">
        <v>0</v>
      </c>
      <c r="Q102" s="30">
        <v>0</v>
      </c>
      <c r="S102" s="4" t="s">
        <v>24</v>
      </c>
      <c r="T102" s="39" t="s">
        <v>172</v>
      </c>
      <c r="U102" s="40" t="str">
        <f t="shared" si="5"/>
        <v>9.55%</v>
      </c>
      <c r="V102" s="5">
        <v>9.5500000000000002E-2</v>
      </c>
      <c r="W102" s="5">
        <v>9.5500000000000002E-2</v>
      </c>
      <c r="X102" s="6" t="s">
        <v>133</v>
      </c>
      <c r="Y102" s="6" t="s">
        <v>39</v>
      </c>
      <c r="AA102" s="40" t="s">
        <v>196</v>
      </c>
      <c r="AB102" s="40" t="s">
        <v>145</v>
      </c>
      <c r="AC102" s="40" t="s">
        <v>78</v>
      </c>
      <c r="AD102" s="8" t="s">
        <v>64</v>
      </c>
      <c r="AE102" s="8"/>
      <c r="AF102" s="8"/>
      <c r="AG102" s="6"/>
      <c r="AH102" s="40" t="str">
        <f t="shared" si="8"/>
        <v>1001000</v>
      </c>
      <c r="AI102" s="40" t="str">
        <f t="shared" si="9"/>
        <v>1001000</v>
      </c>
      <c r="AJ102" s="9" t="s">
        <v>63</v>
      </c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B102" s="4"/>
    </row>
    <row r="103" spans="1:54" ht="10.5">
      <c r="A103" s="4" t="s">
        <v>50</v>
      </c>
      <c r="C103" s="30">
        <v>1</v>
      </c>
      <c r="D103" s="30">
        <v>0</v>
      </c>
      <c r="E103" s="30">
        <v>0</v>
      </c>
      <c r="F103" s="30">
        <v>1</v>
      </c>
      <c r="G103" s="30">
        <v>0</v>
      </c>
      <c r="H103" s="30">
        <v>0</v>
      </c>
      <c r="I103" s="30">
        <v>0</v>
      </c>
      <c r="K103" s="30">
        <v>1</v>
      </c>
      <c r="L103" s="30">
        <v>0</v>
      </c>
      <c r="M103" s="30">
        <v>0</v>
      </c>
      <c r="N103" s="30">
        <v>1</v>
      </c>
      <c r="O103" s="30">
        <v>0</v>
      </c>
      <c r="P103" s="30">
        <v>0</v>
      </c>
      <c r="Q103" s="30">
        <v>0</v>
      </c>
      <c r="S103" s="4" t="s">
        <v>21</v>
      </c>
      <c r="T103" s="20" t="s">
        <v>177</v>
      </c>
      <c r="U103" s="40" t="str">
        <f t="shared" si="5"/>
        <v>8.22%</v>
      </c>
      <c r="V103" s="5">
        <v>8.2199999999999995E-2</v>
      </c>
      <c r="W103" s="5">
        <v>8.2199999999999995E-2</v>
      </c>
      <c r="X103" s="6" t="s">
        <v>133</v>
      </c>
      <c r="Z103" s="6">
        <v>5</v>
      </c>
      <c r="AA103" s="40" t="s">
        <v>196</v>
      </c>
      <c r="AB103" s="40" t="s">
        <v>145</v>
      </c>
      <c r="AC103" s="40" t="s">
        <v>78</v>
      </c>
      <c r="AD103" s="8" t="s">
        <v>64</v>
      </c>
      <c r="AE103" s="8"/>
      <c r="AF103" s="8"/>
      <c r="AG103" s="6"/>
      <c r="AH103" s="40" t="str">
        <f t="shared" si="8"/>
        <v>1001000</v>
      </c>
      <c r="AI103" s="40" t="str">
        <f t="shared" si="9"/>
        <v>1001000</v>
      </c>
      <c r="AJ103" s="9" t="s">
        <v>63</v>
      </c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4"/>
      <c r="AZ103" s="4"/>
      <c r="BA103" s="4"/>
      <c r="BB103" s="4"/>
    </row>
    <row r="104" spans="1:54" ht="10.5">
      <c r="A104" s="4" t="s">
        <v>50</v>
      </c>
      <c r="C104" s="30">
        <v>1</v>
      </c>
      <c r="D104" s="30">
        <v>0</v>
      </c>
      <c r="E104" s="30">
        <v>0</v>
      </c>
      <c r="F104" s="30">
        <v>1</v>
      </c>
      <c r="G104" s="30">
        <v>0</v>
      </c>
      <c r="H104" s="30">
        <v>1</v>
      </c>
      <c r="I104" s="30">
        <v>0</v>
      </c>
      <c r="K104" s="30">
        <v>1</v>
      </c>
      <c r="L104" s="30">
        <v>0</v>
      </c>
      <c r="M104" s="30">
        <v>0</v>
      </c>
      <c r="N104" s="30">
        <v>1</v>
      </c>
      <c r="O104" s="30">
        <v>0</v>
      </c>
      <c r="P104" s="30">
        <v>0</v>
      </c>
      <c r="Q104" s="30">
        <v>0</v>
      </c>
      <c r="S104" s="4" t="s">
        <v>51</v>
      </c>
      <c r="T104" s="39" t="s">
        <v>173</v>
      </c>
      <c r="U104" s="40" t="str">
        <f t="shared" si="5"/>
        <v>1.82%</v>
      </c>
      <c r="V104" s="5">
        <v>1.8200000000000001E-2</v>
      </c>
      <c r="W104" s="5">
        <v>1.8200000000000001E-2</v>
      </c>
      <c r="X104" s="6" t="s">
        <v>140</v>
      </c>
      <c r="AA104" s="40" t="s">
        <v>196</v>
      </c>
      <c r="AB104" s="40" t="s">
        <v>145</v>
      </c>
      <c r="AC104" s="40" t="s">
        <v>26</v>
      </c>
      <c r="AD104" s="8" t="s">
        <v>52</v>
      </c>
      <c r="AE104" s="8"/>
      <c r="AF104" s="8"/>
      <c r="AG104" s="6"/>
      <c r="AH104" s="40" t="str">
        <f t="shared" si="8"/>
        <v>1001010</v>
      </c>
      <c r="AI104" s="40" t="str">
        <f t="shared" si="9"/>
        <v>1001000</v>
      </c>
      <c r="AJ104" s="9" t="s">
        <v>63</v>
      </c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  <c r="AY104" s="4"/>
      <c r="AZ104" s="4"/>
      <c r="BA104" s="4"/>
      <c r="BB104" s="4"/>
    </row>
    <row r="105" spans="1:54" ht="10.5">
      <c r="A105" s="4" t="s">
        <v>50</v>
      </c>
      <c r="C105" s="30">
        <v>1</v>
      </c>
      <c r="D105" s="30">
        <v>0</v>
      </c>
      <c r="E105" s="30">
        <v>0</v>
      </c>
      <c r="F105" s="30">
        <v>1</v>
      </c>
      <c r="G105" s="30">
        <v>1</v>
      </c>
      <c r="H105" s="30">
        <v>0</v>
      </c>
      <c r="I105" s="30">
        <v>0</v>
      </c>
      <c r="K105" s="30">
        <v>1</v>
      </c>
      <c r="L105" s="30">
        <v>0</v>
      </c>
      <c r="M105" s="30">
        <v>0</v>
      </c>
      <c r="N105" s="30">
        <v>1</v>
      </c>
      <c r="O105" s="30">
        <v>0</v>
      </c>
      <c r="P105" s="30">
        <v>0</v>
      </c>
      <c r="Q105" s="30">
        <v>0</v>
      </c>
      <c r="S105" s="4" t="s">
        <v>35</v>
      </c>
      <c r="T105" s="39" t="s">
        <v>35</v>
      </c>
      <c r="U105" s="40" t="str">
        <f t="shared" si="5"/>
        <v>9.17%</v>
      </c>
      <c r="V105" s="5">
        <v>9.1700000000000004E-2</v>
      </c>
      <c r="W105" s="5">
        <v>9.1700000000000004E-2</v>
      </c>
      <c r="X105" s="6" t="s">
        <v>140</v>
      </c>
      <c r="AA105" s="40" t="s">
        <v>196</v>
      </c>
      <c r="AB105" s="40" t="s">
        <v>145</v>
      </c>
      <c r="AC105" s="40" t="s">
        <v>26</v>
      </c>
      <c r="AD105" s="8" t="s">
        <v>53</v>
      </c>
      <c r="AE105" s="8"/>
      <c r="AF105" s="8"/>
      <c r="AG105" s="6"/>
      <c r="AH105" s="40" t="str">
        <f t="shared" si="8"/>
        <v>1001100</v>
      </c>
      <c r="AI105" s="40" t="str">
        <f t="shared" si="9"/>
        <v>1001000</v>
      </c>
      <c r="AJ105" s="9" t="s">
        <v>63</v>
      </c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  <c r="AY105" s="4"/>
      <c r="AZ105" s="4"/>
      <c r="BA105" s="4"/>
      <c r="BB105" s="4"/>
    </row>
    <row r="106" spans="1:54" ht="10.5">
      <c r="A106" s="4" t="s">
        <v>50</v>
      </c>
      <c r="C106" s="30">
        <v>1</v>
      </c>
      <c r="D106" s="30">
        <v>0</v>
      </c>
      <c r="E106" s="30">
        <v>0</v>
      </c>
      <c r="F106" s="30">
        <v>1</v>
      </c>
      <c r="G106" s="30">
        <v>0</v>
      </c>
      <c r="H106" s="30">
        <v>0</v>
      </c>
      <c r="I106" s="30">
        <v>0</v>
      </c>
      <c r="K106" s="30">
        <v>1</v>
      </c>
      <c r="L106" s="30">
        <v>0</v>
      </c>
      <c r="M106" s="30">
        <v>0</v>
      </c>
      <c r="N106" s="30">
        <v>1</v>
      </c>
      <c r="O106" s="30">
        <v>0</v>
      </c>
      <c r="P106" s="30">
        <v>0</v>
      </c>
      <c r="Q106" s="30">
        <v>0</v>
      </c>
      <c r="S106" s="4" t="s">
        <v>24</v>
      </c>
      <c r="T106" s="39" t="s">
        <v>172</v>
      </c>
      <c r="U106" s="40" t="str">
        <f t="shared" si="5"/>
        <v>7.84%</v>
      </c>
      <c r="V106" s="5">
        <v>7.8399999999999997E-2</v>
      </c>
      <c r="W106" s="5">
        <v>7.8399999999999997E-2</v>
      </c>
      <c r="X106" s="6" t="s">
        <v>140</v>
      </c>
      <c r="Y106" s="6" t="s">
        <v>39</v>
      </c>
      <c r="AA106" s="40" t="s">
        <v>196</v>
      </c>
      <c r="AB106" s="40" t="s">
        <v>145</v>
      </c>
      <c r="AC106" s="40" t="s">
        <v>26</v>
      </c>
      <c r="AD106" s="8" t="s">
        <v>64</v>
      </c>
      <c r="AE106" s="8"/>
      <c r="AF106" s="8"/>
      <c r="AG106" s="6"/>
      <c r="AH106" s="40" t="str">
        <f t="shared" si="8"/>
        <v>1001000</v>
      </c>
      <c r="AI106" s="40" t="str">
        <f t="shared" si="9"/>
        <v>1001000</v>
      </c>
      <c r="AJ106" s="9" t="s">
        <v>63</v>
      </c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  <c r="AY106" s="4"/>
      <c r="AZ106" s="4"/>
      <c r="BA106" s="4"/>
      <c r="BB106" s="4"/>
    </row>
    <row r="107" spans="1:54" ht="10.5">
      <c r="A107" s="4" t="s">
        <v>50</v>
      </c>
      <c r="C107" s="30">
        <v>1</v>
      </c>
      <c r="D107" s="30">
        <v>0</v>
      </c>
      <c r="E107" s="30">
        <v>0</v>
      </c>
      <c r="F107" s="30">
        <v>1</v>
      </c>
      <c r="G107" s="30">
        <v>0</v>
      </c>
      <c r="H107" s="30">
        <v>0</v>
      </c>
      <c r="I107" s="30">
        <v>0</v>
      </c>
      <c r="K107" s="30">
        <v>1</v>
      </c>
      <c r="L107" s="30">
        <v>0</v>
      </c>
      <c r="M107" s="30">
        <v>0</v>
      </c>
      <c r="N107" s="30">
        <v>1</v>
      </c>
      <c r="O107" s="30">
        <v>0</v>
      </c>
      <c r="P107" s="30">
        <v>0</v>
      </c>
      <c r="Q107" s="30">
        <v>0</v>
      </c>
      <c r="S107" s="4" t="s">
        <v>21</v>
      </c>
      <c r="T107" s="20" t="s">
        <v>177</v>
      </c>
      <c r="U107" s="40" t="str">
        <f t="shared" si="5"/>
        <v>6.57%</v>
      </c>
      <c r="V107" s="5">
        <v>6.5699999999999995E-2</v>
      </c>
      <c r="W107" s="5">
        <v>6.5699999999999995E-2</v>
      </c>
      <c r="X107" s="6" t="s">
        <v>140</v>
      </c>
      <c r="Z107" s="6">
        <v>5</v>
      </c>
      <c r="AA107" s="40" t="s">
        <v>196</v>
      </c>
      <c r="AB107" s="40" t="s">
        <v>145</v>
      </c>
      <c r="AC107" s="40" t="s">
        <v>26</v>
      </c>
      <c r="AD107" s="8" t="s">
        <v>64</v>
      </c>
      <c r="AE107" s="8"/>
      <c r="AF107" s="8"/>
      <c r="AG107" s="6"/>
      <c r="AH107" s="40" t="str">
        <f t="shared" si="8"/>
        <v>1001000</v>
      </c>
      <c r="AI107" s="40" t="str">
        <f t="shared" si="9"/>
        <v>1001000</v>
      </c>
      <c r="AJ107" s="9" t="s">
        <v>63</v>
      </c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  <c r="AY107" s="4"/>
      <c r="AZ107" s="4"/>
      <c r="BA107" s="4"/>
      <c r="BB107" s="4"/>
    </row>
    <row r="108" spans="1:54" s="13" customFormat="1" ht="10">
      <c r="A108" s="13" t="s">
        <v>128</v>
      </c>
      <c r="B108" s="43"/>
      <c r="C108" s="47"/>
      <c r="D108" s="47"/>
      <c r="E108" s="47"/>
      <c r="F108" s="47"/>
      <c r="G108" s="47"/>
      <c r="H108" s="47"/>
      <c r="I108" s="47"/>
      <c r="J108" s="47"/>
      <c r="K108" s="47"/>
      <c r="L108" s="47"/>
      <c r="M108" s="47"/>
      <c r="N108" s="47"/>
      <c r="O108" s="47"/>
      <c r="P108" s="47"/>
      <c r="Q108" s="47"/>
      <c r="R108" s="47"/>
      <c r="T108" s="26"/>
      <c r="U108" s="43" t="str">
        <f t="shared" si="5"/>
        <v/>
      </c>
      <c r="V108" s="15"/>
      <c r="W108" s="15"/>
      <c r="X108" s="16" t="s">
        <v>136</v>
      </c>
      <c r="Y108" s="16"/>
      <c r="Z108" s="16"/>
      <c r="AA108" s="43"/>
      <c r="AB108" s="43"/>
      <c r="AC108" s="43"/>
      <c r="AD108" s="17"/>
      <c r="AE108" s="17"/>
      <c r="AF108" s="17"/>
      <c r="AG108" s="16"/>
      <c r="AH108" s="44" t="str">
        <f t="shared" si="8"/>
        <v/>
      </c>
      <c r="AI108" s="44" t="str">
        <f t="shared" si="9"/>
        <v/>
      </c>
      <c r="AJ108" s="14"/>
    </row>
    <row r="109" spans="1:54" ht="11.25" customHeight="1">
      <c r="A109" s="20" t="s">
        <v>153</v>
      </c>
      <c r="B109" s="36"/>
      <c r="C109" s="30">
        <v>1</v>
      </c>
      <c r="D109" s="30">
        <v>1</v>
      </c>
      <c r="E109" s="30">
        <v>0</v>
      </c>
      <c r="F109" s="30">
        <v>1</v>
      </c>
      <c r="G109" s="30">
        <v>1</v>
      </c>
      <c r="H109" s="30">
        <v>0</v>
      </c>
      <c r="I109" s="30">
        <v>1</v>
      </c>
      <c r="J109" s="48"/>
      <c r="K109" s="30">
        <v>1</v>
      </c>
      <c r="L109" s="30">
        <v>1</v>
      </c>
      <c r="M109" s="30">
        <v>0</v>
      </c>
      <c r="N109" s="30">
        <v>1</v>
      </c>
      <c r="O109" s="30">
        <v>1</v>
      </c>
      <c r="P109" s="30">
        <v>0</v>
      </c>
      <c r="Q109" s="30">
        <v>1</v>
      </c>
      <c r="S109" s="20" t="s">
        <v>151</v>
      </c>
      <c r="T109" s="39" t="s">
        <v>172</v>
      </c>
      <c r="U109" s="40" t="str">
        <f t="shared" si="5"/>
        <v>27.18%</v>
      </c>
      <c r="V109" s="21">
        <v>0.27179999999999999</v>
      </c>
      <c r="W109" s="21">
        <v>0.27179999999999999</v>
      </c>
      <c r="X109" s="22" t="s">
        <v>133</v>
      </c>
      <c r="Y109" s="22" t="s">
        <v>154</v>
      </c>
      <c r="Z109" s="27"/>
      <c r="AA109" s="40" t="s">
        <v>196</v>
      </c>
      <c r="AB109" s="27" t="s">
        <v>146</v>
      </c>
      <c r="AC109" s="27" t="s">
        <v>155</v>
      </c>
      <c r="AD109" s="29" t="s">
        <v>156</v>
      </c>
      <c r="AE109" s="23"/>
      <c r="AF109" s="23"/>
      <c r="AG109" s="22"/>
      <c r="AH109" s="40" t="s">
        <v>157</v>
      </c>
      <c r="AI109" s="40" t="s">
        <v>157</v>
      </c>
      <c r="AJ109" s="24" t="s">
        <v>79</v>
      </c>
      <c r="AK109" s="20"/>
      <c r="AL109" s="20"/>
      <c r="AM109" s="20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4"/>
      <c r="AY109" s="4"/>
      <c r="AZ109" s="4"/>
      <c r="BA109" s="4"/>
      <c r="BB109" s="4"/>
    </row>
    <row r="110" spans="1:54" ht="11.25" customHeight="1">
      <c r="A110" s="20" t="s">
        <v>153</v>
      </c>
      <c r="B110" s="36"/>
      <c r="C110" s="30">
        <v>1</v>
      </c>
      <c r="D110" s="30">
        <v>1</v>
      </c>
      <c r="E110" s="30">
        <v>0</v>
      </c>
      <c r="F110" s="30">
        <v>1</v>
      </c>
      <c r="G110" s="30">
        <v>1</v>
      </c>
      <c r="H110" s="30">
        <v>0</v>
      </c>
      <c r="I110" s="30">
        <v>1</v>
      </c>
      <c r="J110" s="48"/>
      <c r="K110" s="30">
        <v>1</v>
      </c>
      <c r="L110" s="30">
        <v>1</v>
      </c>
      <c r="M110" s="30">
        <v>0</v>
      </c>
      <c r="N110" s="30">
        <v>1</v>
      </c>
      <c r="O110" s="30">
        <v>1</v>
      </c>
      <c r="P110" s="30">
        <v>0</v>
      </c>
      <c r="Q110" s="30">
        <v>1</v>
      </c>
      <c r="S110" s="20" t="s">
        <v>151</v>
      </c>
      <c r="T110" s="39" t="s">
        <v>172</v>
      </c>
      <c r="U110" s="40" t="str">
        <f t="shared" si="5"/>
        <v>36.08%</v>
      </c>
      <c r="V110" s="21">
        <v>0.36080000000000001</v>
      </c>
      <c r="W110" s="21">
        <v>0.36080000000000001</v>
      </c>
      <c r="X110" s="22" t="s">
        <v>133</v>
      </c>
      <c r="Y110" s="22" t="s">
        <v>158</v>
      </c>
      <c r="Z110" s="27"/>
      <c r="AA110" s="40" t="s">
        <v>196</v>
      </c>
      <c r="AB110" s="27" t="s">
        <v>146</v>
      </c>
      <c r="AC110" s="27" t="s">
        <v>155</v>
      </c>
      <c r="AD110" s="29" t="s">
        <v>156</v>
      </c>
      <c r="AE110" s="23"/>
      <c r="AF110" s="23"/>
      <c r="AG110" s="22"/>
      <c r="AH110" s="40" t="s">
        <v>157</v>
      </c>
      <c r="AI110" s="40" t="s">
        <v>157</v>
      </c>
      <c r="AJ110" s="24" t="s">
        <v>79</v>
      </c>
      <c r="AK110" s="20"/>
      <c r="AL110" s="20"/>
      <c r="AM110" s="20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4"/>
      <c r="AZ110" s="4"/>
      <c r="BA110" s="4"/>
      <c r="BB110" s="4"/>
    </row>
    <row r="111" spans="1:54" ht="11.25" customHeight="1">
      <c r="A111" s="20" t="s">
        <v>153</v>
      </c>
      <c r="B111" s="36"/>
      <c r="C111" s="30">
        <v>1</v>
      </c>
      <c r="D111" s="30">
        <v>1</v>
      </c>
      <c r="E111" s="30">
        <v>0</v>
      </c>
      <c r="F111" s="30">
        <v>1</v>
      </c>
      <c r="G111" s="30">
        <v>1</v>
      </c>
      <c r="H111" s="30">
        <v>0</v>
      </c>
      <c r="I111" s="30">
        <v>1</v>
      </c>
      <c r="J111" s="48"/>
      <c r="K111" s="30">
        <v>1</v>
      </c>
      <c r="L111" s="30">
        <v>1</v>
      </c>
      <c r="M111" s="30">
        <v>0</v>
      </c>
      <c r="N111" s="30">
        <v>1</v>
      </c>
      <c r="O111" s="30">
        <v>1</v>
      </c>
      <c r="P111" s="30">
        <v>0</v>
      </c>
      <c r="Q111" s="30">
        <v>1</v>
      </c>
      <c r="S111" s="20" t="s">
        <v>159</v>
      </c>
      <c r="T111" s="20" t="s">
        <v>177</v>
      </c>
      <c r="U111" s="40" t="str">
        <f t="shared" si="5"/>
        <v>35.73%</v>
      </c>
      <c r="V111" s="21">
        <v>0.35730000000000001</v>
      </c>
      <c r="W111" s="21">
        <v>0.35730000000000001</v>
      </c>
      <c r="X111" s="22" t="s">
        <v>133</v>
      </c>
      <c r="Y111" s="18"/>
      <c r="Z111" s="27">
        <v>8</v>
      </c>
      <c r="AA111" s="40" t="s">
        <v>196</v>
      </c>
      <c r="AB111" s="27" t="s">
        <v>146</v>
      </c>
      <c r="AC111" s="27" t="s">
        <v>155</v>
      </c>
      <c r="AD111" s="29" t="s">
        <v>156</v>
      </c>
      <c r="AE111" s="23"/>
      <c r="AF111" s="23"/>
      <c r="AG111" s="22"/>
      <c r="AH111" s="40" t="s">
        <v>157</v>
      </c>
      <c r="AI111" s="40" t="s">
        <v>157</v>
      </c>
      <c r="AJ111" s="24" t="s">
        <v>79</v>
      </c>
      <c r="AK111" s="20"/>
      <c r="AL111" s="20"/>
      <c r="AM111" s="20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  <c r="AY111" s="4"/>
      <c r="AZ111" s="4"/>
      <c r="BA111" s="4"/>
      <c r="BB111" s="4"/>
    </row>
    <row r="112" spans="1:54" ht="11.25" customHeight="1">
      <c r="A112" s="20" t="s">
        <v>153</v>
      </c>
      <c r="B112" s="36"/>
      <c r="C112" s="30">
        <v>1</v>
      </c>
      <c r="D112" s="30">
        <v>1</v>
      </c>
      <c r="E112" s="30">
        <v>0</v>
      </c>
      <c r="F112" s="30">
        <v>1</v>
      </c>
      <c r="G112" s="30">
        <v>1</v>
      </c>
      <c r="H112" s="30">
        <v>0</v>
      </c>
      <c r="I112" s="30">
        <v>1</v>
      </c>
      <c r="J112" s="48"/>
      <c r="K112" s="30">
        <v>1</v>
      </c>
      <c r="L112" s="30">
        <v>1</v>
      </c>
      <c r="M112" s="30">
        <v>0</v>
      </c>
      <c r="N112" s="30">
        <v>1</v>
      </c>
      <c r="O112" s="30">
        <v>1</v>
      </c>
      <c r="P112" s="30">
        <v>0</v>
      </c>
      <c r="Q112" s="30">
        <v>1</v>
      </c>
      <c r="S112" s="20" t="s">
        <v>151</v>
      </c>
      <c r="T112" s="39" t="s">
        <v>172</v>
      </c>
      <c r="U112" s="40" t="str">
        <f t="shared" si="5"/>
        <v>20.75%</v>
      </c>
      <c r="V112" s="21">
        <v>0.20749999999999999</v>
      </c>
      <c r="W112" s="21">
        <v>0.20749999999999999</v>
      </c>
      <c r="X112" s="22" t="s">
        <v>135</v>
      </c>
      <c r="Y112" s="22" t="s">
        <v>154</v>
      </c>
      <c r="Z112" s="27"/>
      <c r="AA112" s="27" t="s">
        <v>197</v>
      </c>
      <c r="AB112" s="27" t="s">
        <v>146</v>
      </c>
      <c r="AC112" s="27" t="s">
        <v>160</v>
      </c>
      <c r="AD112" s="29" t="s">
        <v>161</v>
      </c>
      <c r="AE112" s="23"/>
      <c r="AF112" s="23"/>
      <c r="AG112" s="22"/>
      <c r="AH112" s="40" t="s">
        <v>157</v>
      </c>
      <c r="AI112" s="40" t="s">
        <v>157</v>
      </c>
      <c r="AJ112" s="24" t="s">
        <v>79</v>
      </c>
      <c r="AK112" s="20"/>
      <c r="AL112" s="20"/>
      <c r="AM112" s="20"/>
      <c r="AN112" s="4"/>
      <c r="AO112" s="4"/>
      <c r="AP112" s="4"/>
      <c r="AQ112" s="4"/>
      <c r="AR112" s="4"/>
      <c r="AS112" s="4"/>
      <c r="AT112" s="4"/>
      <c r="AU112" s="4"/>
      <c r="AV112" s="4"/>
      <c r="AW112" s="4"/>
      <c r="AX112" s="4"/>
      <c r="AY112" s="4"/>
      <c r="AZ112" s="4"/>
      <c r="BA112" s="4"/>
      <c r="BB112" s="4"/>
    </row>
    <row r="113" spans="1:54" ht="11.25" customHeight="1">
      <c r="A113" s="20" t="s">
        <v>153</v>
      </c>
      <c r="B113" s="36"/>
      <c r="C113" s="30">
        <v>1</v>
      </c>
      <c r="D113" s="30">
        <v>1</v>
      </c>
      <c r="E113" s="30">
        <v>0</v>
      </c>
      <c r="F113" s="30">
        <v>1</v>
      </c>
      <c r="G113" s="30">
        <v>1</v>
      </c>
      <c r="H113" s="30">
        <v>0</v>
      </c>
      <c r="I113" s="30">
        <v>1</v>
      </c>
      <c r="J113" s="48"/>
      <c r="K113" s="30">
        <v>1</v>
      </c>
      <c r="L113" s="30">
        <v>1</v>
      </c>
      <c r="M113" s="30">
        <v>0</v>
      </c>
      <c r="N113" s="30">
        <v>1</v>
      </c>
      <c r="O113" s="30">
        <v>1</v>
      </c>
      <c r="P113" s="30">
        <v>0</v>
      </c>
      <c r="Q113" s="30">
        <v>1</v>
      </c>
      <c r="S113" s="20" t="s">
        <v>151</v>
      </c>
      <c r="T113" s="39" t="s">
        <v>172</v>
      </c>
      <c r="U113" s="40" t="str">
        <f t="shared" si="5"/>
        <v>26.88%</v>
      </c>
      <c r="V113" s="21">
        <v>0.26879999999999998</v>
      </c>
      <c r="W113" s="21">
        <v>0.26879999999999998</v>
      </c>
      <c r="X113" s="22" t="s">
        <v>135</v>
      </c>
      <c r="Y113" s="22" t="s">
        <v>158</v>
      </c>
      <c r="Z113" s="27"/>
      <c r="AA113" s="27" t="s">
        <v>197</v>
      </c>
      <c r="AB113" s="27" t="s">
        <v>146</v>
      </c>
      <c r="AC113" s="27" t="s">
        <v>160</v>
      </c>
      <c r="AD113" s="29" t="s">
        <v>161</v>
      </c>
      <c r="AE113" s="23"/>
      <c r="AF113" s="23"/>
      <c r="AG113" s="22"/>
      <c r="AH113" s="40" t="s">
        <v>157</v>
      </c>
      <c r="AI113" s="40" t="s">
        <v>157</v>
      </c>
      <c r="AJ113" s="24" t="s">
        <v>79</v>
      </c>
      <c r="AK113" s="20"/>
      <c r="AL113" s="20"/>
      <c r="AM113" s="20"/>
      <c r="AN113" s="4"/>
      <c r="AO113" s="4"/>
      <c r="AP113" s="4"/>
      <c r="AQ113" s="4"/>
      <c r="AR113" s="4"/>
      <c r="AS113" s="4"/>
      <c r="AT113" s="4"/>
      <c r="AU113" s="4"/>
      <c r="AV113" s="4"/>
      <c r="AW113" s="4"/>
      <c r="AX113" s="4"/>
      <c r="AY113" s="4"/>
      <c r="AZ113" s="4"/>
      <c r="BA113" s="4"/>
      <c r="BB113" s="4"/>
    </row>
    <row r="114" spans="1:54" ht="11.25" customHeight="1">
      <c r="A114" s="20" t="s">
        <v>153</v>
      </c>
      <c r="B114" s="36"/>
      <c r="C114" s="30">
        <v>1</v>
      </c>
      <c r="D114" s="30">
        <v>1</v>
      </c>
      <c r="E114" s="30">
        <v>0</v>
      </c>
      <c r="F114" s="30">
        <v>1</v>
      </c>
      <c r="G114" s="30">
        <v>1</v>
      </c>
      <c r="H114" s="30">
        <v>0</v>
      </c>
      <c r="I114" s="30">
        <v>1</v>
      </c>
      <c r="J114" s="48"/>
      <c r="K114" s="30">
        <v>1</v>
      </c>
      <c r="L114" s="30">
        <v>1</v>
      </c>
      <c r="M114" s="30">
        <v>0</v>
      </c>
      <c r="N114" s="30">
        <v>1</v>
      </c>
      <c r="O114" s="30">
        <v>1</v>
      </c>
      <c r="P114" s="30">
        <v>0</v>
      </c>
      <c r="Q114" s="30">
        <v>1</v>
      </c>
      <c r="S114" s="20" t="s">
        <v>159</v>
      </c>
      <c r="T114" s="39" t="s">
        <v>177</v>
      </c>
      <c r="U114" s="40" t="str">
        <f t="shared" si="5"/>
        <v>25.90%</v>
      </c>
      <c r="V114" s="21">
        <v>0.25900000000000001</v>
      </c>
      <c r="W114" s="21">
        <v>0.25900000000000001</v>
      </c>
      <c r="X114" s="22" t="s">
        <v>135</v>
      </c>
      <c r="Y114" s="18"/>
      <c r="Z114" s="27">
        <v>8</v>
      </c>
      <c r="AA114" s="27" t="s">
        <v>197</v>
      </c>
      <c r="AB114" s="27" t="s">
        <v>146</v>
      </c>
      <c r="AC114" s="27" t="s">
        <v>160</v>
      </c>
      <c r="AD114" s="29" t="s">
        <v>161</v>
      </c>
      <c r="AE114" s="23"/>
      <c r="AF114" s="23"/>
      <c r="AG114" s="22"/>
      <c r="AH114" s="40" t="s">
        <v>157</v>
      </c>
      <c r="AI114" s="40" t="s">
        <v>157</v>
      </c>
      <c r="AJ114" s="24" t="s">
        <v>79</v>
      </c>
      <c r="AK114" s="20"/>
      <c r="AL114" s="20"/>
      <c r="AM114" s="20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4"/>
      <c r="AY114" s="4"/>
      <c r="AZ114" s="4"/>
      <c r="BA114" s="4"/>
      <c r="BB114" s="4"/>
    </row>
    <row r="115" spans="1:54" ht="11.25" customHeight="1">
      <c r="A115" s="20" t="s">
        <v>153</v>
      </c>
      <c r="B115" s="36"/>
      <c r="C115" s="30">
        <v>1</v>
      </c>
      <c r="D115" s="30">
        <v>1</v>
      </c>
      <c r="E115" s="30">
        <v>0</v>
      </c>
      <c r="F115" s="30">
        <v>1</v>
      </c>
      <c r="G115" s="30">
        <v>1</v>
      </c>
      <c r="H115" s="30">
        <v>0</v>
      </c>
      <c r="I115" s="30">
        <v>1</v>
      </c>
      <c r="J115" s="48"/>
      <c r="K115" s="30">
        <v>1</v>
      </c>
      <c r="L115" s="30">
        <v>1</v>
      </c>
      <c r="M115" s="30">
        <v>0</v>
      </c>
      <c r="N115" s="30">
        <v>1</v>
      </c>
      <c r="O115" s="30">
        <v>1</v>
      </c>
      <c r="P115" s="30">
        <v>0</v>
      </c>
      <c r="Q115" s="30">
        <v>1</v>
      </c>
      <c r="S115" s="20" t="s">
        <v>151</v>
      </c>
      <c r="T115" s="39" t="s">
        <v>172</v>
      </c>
      <c r="U115" s="40" t="str">
        <f t="shared" si="5"/>
        <v>34.79%</v>
      </c>
      <c r="V115" s="21">
        <v>0.34789999999999999</v>
      </c>
      <c r="W115" s="21">
        <v>0.34789999999999999</v>
      </c>
      <c r="X115" s="22" t="s">
        <v>134</v>
      </c>
      <c r="Y115" s="22" t="s">
        <v>154</v>
      </c>
      <c r="Z115" s="27"/>
      <c r="AA115" s="27" t="s">
        <v>197</v>
      </c>
      <c r="AB115" s="27" t="s">
        <v>146</v>
      </c>
      <c r="AC115" s="27" t="s">
        <v>162</v>
      </c>
      <c r="AD115" s="29" t="s">
        <v>161</v>
      </c>
      <c r="AE115" s="23"/>
      <c r="AF115" s="23"/>
      <c r="AG115" s="22"/>
      <c r="AH115" s="40" t="s">
        <v>157</v>
      </c>
      <c r="AI115" s="40" t="s">
        <v>157</v>
      </c>
      <c r="AJ115" s="24" t="s">
        <v>79</v>
      </c>
      <c r="AK115" s="20"/>
      <c r="AL115" s="20"/>
      <c r="AM115" s="20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  <c r="AY115" s="4"/>
      <c r="AZ115" s="4"/>
      <c r="BA115" s="4"/>
      <c r="BB115" s="4"/>
    </row>
    <row r="116" spans="1:54" ht="11.25" customHeight="1">
      <c r="A116" s="20" t="s">
        <v>153</v>
      </c>
      <c r="B116" s="36"/>
      <c r="C116" s="30">
        <v>1</v>
      </c>
      <c r="D116" s="30">
        <v>1</v>
      </c>
      <c r="E116" s="30">
        <v>0</v>
      </c>
      <c r="F116" s="30">
        <v>1</v>
      </c>
      <c r="G116" s="30">
        <v>1</v>
      </c>
      <c r="H116" s="30">
        <v>0</v>
      </c>
      <c r="I116" s="30">
        <v>1</v>
      </c>
      <c r="J116" s="48"/>
      <c r="K116" s="30">
        <v>1</v>
      </c>
      <c r="L116" s="30">
        <v>1</v>
      </c>
      <c r="M116" s="30">
        <v>0</v>
      </c>
      <c r="N116" s="30">
        <v>1</v>
      </c>
      <c r="O116" s="30">
        <v>1</v>
      </c>
      <c r="P116" s="30">
        <v>0</v>
      </c>
      <c r="Q116" s="30">
        <v>1</v>
      </c>
      <c r="S116" s="20" t="s">
        <v>151</v>
      </c>
      <c r="T116" s="39" t="s">
        <v>172</v>
      </c>
      <c r="U116" s="40" t="str">
        <f t="shared" si="5"/>
        <v>50.51%</v>
      </c>
      <c r="V116" s="21">
        <v>0.50509999999999999</v>
      </c>
      <c r="W116" s="21">
        <v>0.50509999999999999</v>
      </c>
      <c r="X116" s="22" t="s">
        <v>134</v>
      </c>
      <c r="Y116" s="22" t="s">
        <v>158</v>
      </c>
      <c r="Z116" s="27"/>
      <c r="AA116" s="27" t="s">
        <v>197</v>
      </c>
      <c r="AB116" s="27" t="s">
        <v>146</v>
      </c>
      <c r="AC116" s="27" t="s">
        <v>162</v>
      </c>
      <c r="AD116" s="29" t="s">
        <v>161</v>
      </c>
      <c r="AE116" s="23"/>
      <c r="AF116" s="23"/>
      <c r="AG116" s="22"/>
      <c r="AH116" s="40" t="s">
        <v>157</v>
      </c>
      <c r="AI116" s="40" t="s">
        <v>157</v>
      </c>
      <c r="AJ116" s="24" t="s">
        <v>79</v>
      </c>
      <c r="AK116" s="20"/>
      <c r="AL116" s="20"/>
      <c r="AM116" s="20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/>
      <c r="AY116" s="4"/>
      <c r="AZ116" s="4"/>
      <c r="BA116" s="4"/>
      <c r="BB116" s="4"/>
    </row>
    <row r="117" spans="1:54" ht="11.25" customHeight="1">
      <c r="A117" s="20" t="s">
        <v>153</v>
      </c>
      <c r="B117" s="36"/>
      <c r="C117" s="30">
        <v>1</v>
      </c>
      <c r="D117" s="30">
        <v>1</v>
      </c>
      <c r="E117" s="30">
        <v>0</v>
      </c>
      <c r="F117" s="30">
        <v>1</v>
      </c>
      <c r="G117" s="30">
        <v>1</v>
      </c>
      <c r="H117" s="30">
        <v>0</v>
      </c>
      <c r="I117" s="30">
        <v>1</v>
      </c>
      <c r="J117" s="48"/>
      <c r="K117" s="30">
        <v>1</v>
      </c>
      <c r="L117" s="30">
        <v>1</v>
      </c>
      <c r="M117" s="30">
        <v>0</v>
      </c>
      <c r="N117" s="30">
        <v>1</v>
      </c>
      <c r="O117" s="30">
        <v>1</v>
      </c>
      <c r="P117" s="30">
        <v>0</v>
      </c>
      <c r="Q117" s="30">
        <v>1</v>
      </c>
      <c r="S117" s="20" t="s">
        <v>159</v>
      </c>
      <c r="T117" s="39" t="s">
        <v>177</v>
      </c>
      <c r="U117" s="40" t="str">
        <f t="shared" si="5"/>
        <v>49.66%</v>
      </c>
      <c r="V117" s="21">
        <v>0.49659999999999999</v>
      </c>
      <c r="W117" s="21">
        <v>0.49659999999999999</v>
      </c>
      <c r="X117" s="22" t="s">
        <v>134</v>
      </c>
      <c r="Y117" s="40"/>
      <c r="Z117" s="27">
        <v>8</v>
      </c>
      <c r="AA117" s="27" t="s">
        <v>197</v>
      </c>
      <c r="AB117" s="27" t="s">
        <v>146</v>
      </c>
      <c r="AC117" s="27" t="s">
        <v>162</v>
      </c>
      <c r="AD117" s="29" t="s">
        <v>161</v>
      </c>
      <c r="AE117" s="23"/>
      <c r="AF117" s="23"/>
      <c r="AG117" s="22"/>
      <c r="AH117" s="40" t="s">
        <v>157</v>
      </c>
      <c r="AI117" s="40" t="s">
        <v>157</v>
      </c>
      <c r="AJ117" s="24" t="s">
        <v>79</v>
      </c>
      <c r="AK117" s="20"/>
      <c r="AL117" s="20"/>
      <c r="AM117" s="20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4"/>
      <c r="AY117" s="4"/>
      <c r="AZ117" s="4"/>
      <c r="BA117" s="4"/>
      <c r="BB117" s="4"/>
    </row>
    <row r="118" spans="1:54" ht="11.25" customHeight="1">
      <c r="A118" s="20" t="s">
        <v>153</v>
      </c>
      <c r="C118" s="30">
        <v>1</v>
      </c>
      <c r="D118" s="30">
        <v>1</v>
      </c>
      <c r="E118" s="30">
        <v>0</v>
      </c>
      <c r="F118" s="30">
        <v>1</v>
      </c>
      <c r="G118" s="30">
        <v>1</v>
      </c>
      <c r="H118" s="30">
        <v>0</v>
      </c>
      <c r="I118" s="30">
        <v>1</v>
      </c>
      <c r="K118" s="30">
        <v>1</v>
      </c>
      <c r="L118" s="30">
        <v>1</v>
      </c>
      <c r="M118" s="30">
        <v>0</v>
      </c>
      <c r="N118" s="30">
        <v>1</v>
      </c>
      <c r="O118" s="30">
        <v>1</v>
      </c>
      <c r="P118" s="30">
        <v>0</v>
      </c>
      <c r="Q118" s="30">
        <v>1</v>
      </c>
      <c r="S118" s="20" t="s">
        <v>163</v>
      </c>
      <c r="T118" s="39" t="s">
        <v>177</v>
      </c>
      <c r="U118" s="40" t="str">
        <f t="shared" si="5"/>
        <v>40.19%</v>
      </c>
      <c r="V118" s="21">
        <v>0.40189999999999998</v>
      </c>
      <c r="W118" s="21">
        <v>0.40189999999999998</v>
      </c>
      <c r="X118" s="22" t="s">
        <v>133</v>
      </c>
      <c r="Y118" s="40"/>
      <c r="Z118" s="22">
        <v>8</v>
      </c>
      <c r="AA118" s="40" t="s">
        <v>196</v>
      </c>
      <c r="AB118" s="40" t="s">
        <v>146</v>
      </c>
      <c r="AC118" s="40" t="s">
        <v>155</v>
      </c>
      <c r="AD118" s="23" t="s">
        <v>156</v>
      </c>
      <c r="AE118" s="23"/>
      <c r="AF118" s="23"/>
      <c r="AG118" s="22"/>
      <c r="AH118" s="42" t="s">
        <v>157</v>
      </c>
      <c r="AI118" s="42" t="s">
        <v>157</v>
      </c>
      <c r="AJ118" s="24" t="s">
        <v>79</v>
      </c>
      <c r="AK118" s="20"/>
      <c r="AL118" s="20"/>
      <c r="AM118" s="20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4"/>
      <c r="AZ118" s="4"/>
      <c r="BA118" s="4"/>
      <c r="BB118" s="4"/>
    </row>
    <row r="119" spans="1:54" ht="11.25" customHeight="1">
      <c r="A119" s="20" t="s">
        <v>153</v>
      </c>
      <c r="C119" s="30">
        <v>1</v>
      </c>
      <c r="D119" s="30">
        <v>1</v>
      </c>
      <c r="E119" s="30">
        <v>0</v>
      </c>
      <c r="F119" s="30">
        <v>1</v>
      </c>
      <c r="G119" s="30">
        <v>1</v>
      </c>
      <c r="H119" s="30">
        <v>0</v>
      </c>
      <c r="I119" s="30">
        <v>1</v>
      </c>
      <c r="K119" s="30">
        <v>1</v>
      </c>
      <c r="L119" s="30">
        <v>1</v>
      </c>
      <c r="M119" s="30">
        <v>0</v>
      </c>
      <c r="N119" s="30">
        <v>1</v>
      </c>
      <c r="O119" s="30">
        <v>1</v>
      </c>
      <c r="P119" s="30">
        <v>0</v>
      </c>
      <c r="Q119" s="30">
        <v>1</v>
      </c>
      <c r="S119" s="20" t="s">
        <v>163</v>
      </c>
      <c r="T119" s="39" t="s">
        <v>177</v>
      </c>
      <c r="U119" s="40" t="str">
        <f t="shared" si="5"/>
        <v>34.28%</v>
      </c>
      <c r="V119" s="21">
        <v>0.34279999999999999</v>
      </c>
      <c r="W119" s="21">
        <v>0.34279999999999999</v>
      </c>
      <c r="X119" s="22" t="s">
        <v>135</v>
      </c>
      <c r="Y119" s="40"/>
      <c r="Z119" s="22">
        <v>8</v>
      </c>
      <c r="AA119" s="27" t="s">
        <v>197</v>
      </c>
      <c r="AB119" s="40" t="s">
        <v>146</v>
      </c>
      <c r="AC119" s="40" t="s">
        <v>160</v>
      </c>
      <c r="AD119" s="23" t="s">
        <v>161</v>
      </c>
      <c r="AE119" s="23"/>
      <c r="AF119" s="23"/>
      <c r="AG119" s="22"/>
      <c r="AH119" s="42" t="s">
        <v>157</v>
      </c>
      <c r="AI119" s="42" t="s">
        <v>157</v>
      </c>
      <c r="AJ119" s="24" t="s">
        <v>79</v>
      </c>
      <c r="AK119" s="20"/>
      <c r="AL119" s="20"/>
      <c r="AM119" s="20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  <c r="AY119" s="4"/>
      <c r="AZ119" s="4"/>
      <c r="BA119" s="4"/>
      <c r="BB119" s="4"/>
    </row>
    <row r="120" spans="1:54" ht="11.25" customHeight="1">
      <c r="A120" s="20" t="s">
        <v>153</v>
      </c>
      <c r="C120" s="30">
        <v>1</v>
      </c>
      <c r="D120" s="30">
        <v>1</v>
      </c>
      <c r="E120" s="30">
        <v>0</v>
      </c>
      <c r="F120" s="30">
        <v>1</v>
      </c>
      <c r="G120" s="30">
        <v>1</v>
      </c>
      <c r="H120" s="30">
        <v>0</v>
      </c>
      <c r="I120" s="30">
        <v>1</v>
      </c>
      <c r="K120" s="30">
        <v>1</v>
      </c>
      <c r="L120" s="30">
        <v>1</v>
      </c>
      <c r="M120" s="30">
        <v>0</v>
      </c>
      <c r="N120" s="30">
        <v>1</v>
      </c>
      <c r="O120" s="30">
        <v>1</v>
      </c>
      <c r="P120" s="30">
        <v>0</v>
      </c>
      <c r="Q120" s="30">
        <v>1</v>
      </c>
      <c r="S120" s="20" t="s">
        <v>163</v>
      </c>
      <c r="T120" s="39" t="s">
        <v>177</v>
      </c>
      <c r="U120" s="40" t="str">
        <f t="shared" si="5"/>
        <v>60.75%</v>
      </c>
      <c r="V120" s="21">
        <v>0.60750000000000004</v>
      </c>
      <c r="W120" s="21">
        <v>0.60750000000000004</v>
      </c>
      <c r="X120" s="22" t="s">
        <v>134</v>
      </c>
      <c r="Y120" s="40"/>
      <c r="Z120" s="22">
        <v>8</v>
      </c>
      <c r="AA120" s="27" t="s">
        <v>197</v>
      </c>
      <c r="AB120" s="40" t="s">
        <v>146</v>
      </c>
      <c r="AC120" s="40" t="s">
        <v>162</v>
      </c>
      <c r="AD120" s="23" t="s">
        <v>161</v>
      </c>
      <c r="AE120" s="23"/>
      <c r="AF120" s="23"/>
      <c r="AG120" s="22"/>
      <c r="AH120" s="42" t="s">
        <v>157</v>
      </c>
      <c r="AI120" s="42" t="s">
        <v>157</v>
      </c>
      <c r="AJ120" s="24" t="s">
        <v>79</v>
      </c>
      <c r="AK120" s="20"/>
      <c r="AL120" s="20"/>
      <c r="AM120" s="20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4"/>
      <c r="AZ120" s="4"/>
      <c r="BA120" s="4"/>
      <c r="BB120" s="4"/>
    </row>
    <row r="121" spans="1:54" s="13" customFormat="1" ht="10">
      <c r="A121" s="13" t="s">
        <v>129</v>
      </c>
      <c r="B121" s="43"/>
      <c r="C121" s="47"/>
      <c r="D121" s="47"/>
      <c r="E121" s="47"/>
      <c r="F121" s="47"/>
      <c r="G121" s="47"/>
      <c r="H121" s="47"/>
      <c r="I121" s="47"/>
      <c r="J121" s="47"/>
      <c r="K121" s="47"/>
      <c r="L121" s="47"/>
      <c r="M121" s="47"/>
      <c r="N121" s="47"/>
      <c r="O121" s="47"/>
      <c r="P121" s="47"/>
      <c r="Q121" s="47"/>
      <c r="R121" s="47"/>
      <c r="T121" s="26"/>
      <c r="U121" s="43" t="str">
        <f t="shared" si="5"/>
        <v/>
      </c>
      <c r="V121" s="15"/>
      <c r="W121" s="15"/>
      <c r="X121" s="16" t="s">
        <v>136</v>
      </c>
      <c r="Y121" s="16"/>
      <c r="Z121" s="16"/>
      <c r="AA121" s="43"/>
      <c r="AB121" s="43"/>
      <c r="AC121" s="43"/>
      <c r="AD121" s="17"/>
      <c r="AE121" s="17"/>
      <c r="AF121" s="17"/>
      <c r="AG121" s="16"/>
      <c r="AH121" s="44" t="str">
        <f t="shared" ref="AH121:AH189" si="10">CONCATENATE(C121,D121,E121,F121,G121,H121,I121)</f>
        <v/>
      </c>
      <c r="AI121" s="44" t="str">
        <f t="shared" ref="AI121:AI189" si="11">CONCATENATE(K121,L121,M121,N121,O121,P121,Q121)</f>
        <v/>
      </c>
      <c r="AJ121" s="14"/>
    </row>
    <row r="122" spans="1:54" ht="12" customHeight="1">
      <c r="A122" s="39" t="s">
        <v>80</v>
      </c>
      <c r="B122" s="59"/>
      <c r="C122" s="40">
        <v>1</v>
      </c>
      <c r="D122" s="40">
        <v>0</v>
      </c>
      <c r="E122" s="40">
        <v>0</v>
      </c>
      <c r="F122" s="40">
        <v>1</v>
      </c>
      <c r="G122" s="40">
        <v>0</v>
      </c>
      <c r="H122" s="40">
        <v>0</v>
      </c>
      <c r="I122" s="40">
        <v>0</v>
      </c>
      <c r="J122" s="40"/>
      <c r="K122" s="40">
        <v>1</v>
      </c>
      <c r="L122" s="40">
        <v>0</v>
      </c>
      <c r="M122" s="40">
        <v>0</v>
      </c>
      <c r="N122" s="40">
        <v>1</v>
      </c>
      <c r="O122" s="40">
        <v>0</v>
      </c>
      <c r="P122" s="40">
        <v>0</v>
      </c>
      <c r="Q122" s="40">
        <v>0</v>
      </c>
      <c r="R122" s="59"/>
      <c r="S122" s="39" t="s">
        <v>8</v>
      </c>
      <c r="T122" s="39" t="s">
        <v>172</v>
      </c>
      <c r="U122" s="59" t="str">
        <f t="shared" si="5"/>
        <v>23.97% - 40.94%</v>
      </c>
      <c r="V122" s="60">
        <v>0.2397</v>
      </c>
      <c r="W122" s="60">
        <v>0.40939999999999999</v>
      </c>
      <c r="X122" s="40" t="s">
        <v>135</v>
      </c>
      <c r="Y122" s="40" t="s">
        <v>74</v>
      </c>
      <c r="Z122" s="59"/>
      <c r="AA122" s="40" t="s">
        <v>196</v>
      </c>
      <c r="AB122" s="40" t="s">
        <v>145</v>
      </c>
      <c r="AC122" s="40" t="s">
        <v>1</v>
      </c>
      <c r="AD122" s="39" t="s">
        <v>204</v>
      </c>
      <c r="AE122" s="61"/>
      <c r="AF122" s="61"/>
      <c r="AG122" s="59"/>
      <c r="AH122" s="59" t="str">
        <f t="shared" si="10"/>
        <v>1001000</v>
      </c>
      <c r="AI122" s="59" t="str">
        <f t="shared" si="11"/>
        <v>1001000</v>
      </c>
      <c r="AJ122" s="24" t="s">
        <v>82</v>
      </c>
      <c r="AK122" s="61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  <c r="AY122" s="4"/>
      <c r="AZ122" s="4"/>
      <c r="BA122" s="4"/>
      <c r="BB122" s="4"/>
    </row>
    <row r="123" spans="1:54" ht="10.5" customHeight="1">
      <c r="A123" s="39" t="s">
        <v>80</v>
      </c>
      <c r="B123" s="59"/>
      <c r="C123" s="40">
        <v>1</v>
      </c>
      <c r="D123" s="40">
        <v>0</v>
      </c>
      <c r="E123" s="40">
        <v>0</v>
      </c>
      <c r="F123" s="40">
        <v>1</v>
      </c>
      <c r="G123" s="40">
        <v>0</v>
      </c>
      <c r="H123" s="40">
        <v>0</v>
      </c>
      <c r="I123" s="40">
        <v>0</v>
      </c>
      <c r="J123" s="40"/>
      <c r="K123" s="40">
        <v>1</v>
      </c>
      <c r="L123" s="40">
        <v>0</v>
      </c>
      <c r="M123" s="40">
        <v>0</v>
      </c>
      <c r="N123" s="40">
        <v>1</v>
      </c>
      <c r="O123" s="40">
        <v>1</v>
      </c>
      <c r="P123" s="40">
        <v>0</v>
      </c>
      <c r="Q123" s="40">
        <v>0</v>
      </c>
      <c r="R123" s="59"/>
      <c r="S123" s="39" t="s">
        <v>8</v>
      </c>
      <c r="T123" s="39" t="s">
        <v>172</v>
      </c>
      <c r="U123" s="59" t="str">
        <f t="shared" si="5"/>
        <v>13.45% - 28.60%</v>
      </c>
      <c r="V123" s="60">
        <v>0.13450000000000001</v>
      </c>
      <c r="W123" s="60">
        <v>0.28599999999999998</v>
      </c>
      <c r="X123" s="40" t="s">
        <v>135</v>
      </c>
      <c r="Y123" s="40" t="s">
        <v>74</v>
      </c>
      <c r="Z123" s="59"/>
      <c r="AA123" s="40" t="s">
        <v>196</v>
      </c>
      <c r="AB123" s="40" t="s">
        <v>145</v>
      </c>
      <c r="AC123" s="40" t="s">
        <v>1</v>
      </c>
      <c r="AD123" s="39" t="s">
        <v>205</v>
      </c>
      <c r="AE123" s="61"/>
      <c r="AF123" s="61"/>
      <c r="AG123" s="59"/>
      <c r="AH123" s="59" t="str">
        <f t="shared" si="10"/>
        <v>1001000</v>
      </c>
      <c r="AI123" s="59" t="str">
        <f t="shared" si="11"/>
        <v>1001100</v>
      </c>
      <c r="AJ123" s="24" t="s">
        <v>82</v>
      </c>
      <c r="AK123" s="61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  <c r="AY123" s="4"/>
      <c r="AZ123" s="4"/>
      <c r="BA123" s="4"/>
      <c r="BB123" s="4"/>
    </row>
    <row r="124" spans="1:54" ht="12.75" customHeight="1">
      <c r="A124" s="39" t="s">
        <v>80</v>
      </c>
      <c r="B124" s="59"/>
      <c r="C124" s="40">
        <v>1</v>
      </c>
      <c r="D124" s="40">
        <v>0</v>
      </c>
      <c r="E124" s="40">
        <v>0</v>
      </c>
      <c r="F124" s="40">
        <v>1</v>
      </c>
      <c r="G124" s="40">
        <v>0</v>
      </c>
      <c r="H124" s="40">
        <v>0</v>
      </c>
      <c r="I124" s="40">
        <v>0</v>
      </c>
      <c r="J124" s="40"/>
      <c r="K124" s="40">
        <v>1</v>
      </c>
      <c r="L124" s="40">
        <v>1</v>
      </c>
      <c r="M124" s="40">
        <v>0</v>
      </c>
      <c r="N124" s="40">
        <v>1</v>
      </c>
      <c r="O124" s="40">
        <v>0</v>
      </c>
      <c r="P124" s="40">
        <v>0</v>
      </c>
      <c r="Q124" s="40">
        <v>0</v>
      </c>
      <c r="R124" s="59"/>
      <c r="S124" s="39" t="s">
        <v>8</v>
      </c>
      <c r="T124" s="39" t="s">
        <v>172</v>
      </c>
      <c r="U124" s="59" t="str">
        <f t="shared" si="5"/>
        <v>22.23% - 38.96%</v>
      </c>
      <c r="V124" s="60">
        <v>0.2223</v>
      </c>
      <c r="W124" s="60">
        <v>0.3896</v>
      </c>
      <c r="X124" s="40" t="s">
        <v>135</v>
      </c>
      <c r="Y124" s="40" t="s">
        <v>74</v>
      </c>
      <c r="Z124" s="59"/>
      <c r="AA124" s="40" t="s">
        <v>196</v>
      </c>
      <c r="AB124" s="40" t="s">
        <v>145</v>
      </c>
      <c r="AC124" s="40" t="s">
        <v>1</v>
      </c>
      <c r="AD124" s="39" t="s">
        <v>206</v>
      </c>
      <c r="AE124" s="61"/>
      <c r="AF124" s="61"/>
      <c r="AG124" s="59"/>
      <c r="AH124" s="59" t="str">
        <f t="shared" si="10"/>
        <v>1001000</v>
      </c>
      <c r="AI124" s="59" t="str">
        <f t="shared" si="11"/>
        <v>1101000</v>
      </c>
      <c r="AJ124" s="24" t="s">
        <v>82</v>
      </c>
      <c r="AK124" s="61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  <c r="AY124" s="4"/>
      <c r="AZ124" s="4"/>
      <c r="BA124" s="4"/>
      <c r="BB124" s="4"/>
    </row>
    <row r="125" spans="1:54" ht="12" customHeight="1">
      <c r="A125" s="39" t="s">
        <v>80</v>
      </c>
      <c r="B125" s="59"/>
      <c r="C125" s="40">
        <v>1</v>
      </c>
      <c r="D125" s="40">
        <v>0</v>
      </c>
      <c r="E125" s="40">
        <v>0</v>
      </c>
      <c r="F125" s="40">
        <v>1</v>
      </c>
      <c r="G125" s="40">
        <v>0</v>
      </c>
      <c r="H125" s="40">
        <v>0</v>
      </c>
      <c r="I125" s="40">
        <v>1</v>
      </c>
      <c r="J125" s="40"/>
      <c r="K125" s="40">
        <v>1</v>
      </c>
      <c r="L125" s="40">
        <v>0</v>
      </c>
      <c r="M125" s="40">
        <v>0</v>
      </c>
      <c r="N125" s="40">
        <v>1</v>
      </c>
      <c r="O125" s="40">
        <v>0</v>
      </c>
      <c r="P125" s="40">
        <v>0</v>
      </c>
      <c r="Q125" s="40">
        <v>1</v>
      </c>
      <c r="R125" s="59"/>
      <c r="S125" s="39" t="s">
        <v>8</v>
      </c>
      <c r="T125" s="39" t="s">
        <v>172</v>
      </c>
      <c r="U125" s="59" t="str">
        <f t="shared" si="5"/>
        <v>10.94% - 24.19%</v>
      </c>
      <c r="V125" s="60">
        <v>0.1094</v>
      </c>
      <c r="W125" s="60">
        <v>0.2419</v>
      </c>
      <c r="X125" s="40" t="s">
        <v>135</v>
      </c>
      <c r="Y125" s="40" t="s">
        <v>74</v>
      </c>
      <c r="Z125" s="59"/>
      <c r="AA125" s="40" t="s">
        <v>196</v>
      </c>
      <c r="AB125" s="40" t="s">
        <v>145</v>
      </c>
      <c r="AC125" s="40" t="s">
        <v>1</v>
      </c>
      <c r="AD125" s="39" t="s">
        <v>207</v>
      </c>
      <c r="AE125" s="61"/>
      <c r="AF125" s="61"/>
      <c r="AG125" s="59"/>
      <c r="AH125" s="59" t="str">
        <f t="shared" si="10"/>
        <v>1001001</v>
      </c>
      <c r="AI125" s="59" t="str">
        <f t="shared" si="11"/>
        <v>1001001</v>
      </c>
      <c r="AJ125" s="24" t="s">
        <v>82</v>
      </c>
      <c r="AK125" s="61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  <c r="AY125" s="4"/>
      <c r="AZ125" s="4"/>
      <c r="BA125" s="4"/>
      <c r="BB125" s="4"/>
    </row>
    <row r="126" spans="1:54" ht="13.5" customHeight="1">
      <c r="A126" s="39" t="s">
        <v>80</v>
      </c>
      <c r="B126" s="59"/>
      <c r="C126" s="40">
        <v>1</v>
      </c>
      <c r="D126" s="40">
        <v>0</v>
      </c>
      <c r="E126" s="40">
        <v>0</v>
      </c>
      <c r="F126" s="40">
        <v>1</v>
      </c>
      <c r="G126" s="40">
        <v>0</v>
      </c>
      <c r="H126" s="40">
        <v>0</v>
      </c>
      <c r="I126" s="40">
        <v>1</v>
      </c>
      <c r="J126" s="40"/>
      <c r="K126" s="40">
        <v>1</v>
      </c>
      <c r="L126" s="40">
        <v>0</v>
      </c>
      <c r="M126" s="40">
        <v>0</v>
      </c>
      <c r="N126" s="40">
        <v>1</v>
      </c>
      <c r="O126" s="40">
        <v>1</v>
      </c>
      <c r="P126" s="40">
        <v>0</v>
      </c>
      <c r="Q126" s="40">
        <v>1</v>
      </c>
      <c r="R126" s="59"/>
      <c r="S126" s="39" t="s">
        <v>8</v>
      </c>
      <c r="T126" s="39" t="s">
        <v>172</v>
      </c>
      <c r="U126" s="59" t="str">
        <f t="shared" si="5"/>
        <v>7.05% - 22.83%</v>
      </c>
      <c r="V126" s="60">
        <v>7.0499999999999993E-2</v>
      </c>
      <c r="W126" s="60">
        <v>0.2283</v>
      </c>
      <c r="X126" s="40" t="s">
        <v>135</v>
      </c>
      <c r="Y126" s="40" t="s">
        <v>74</v>
      </c>
      <c r="Z126" s="59"/>
      <c r="AA126" s="40" t="s">
        <v>196</v>
      </c>
      <c r="AB126" s="40" t="s">
        <v>145</v>
      </c>
      <c r="AC126" s="40" t="s">
        <v>1</v>
      </c>
      <c r="AD126" s="39" t="s">
        <v>207</v>
      </c>
      <c r="AE126" s="61"/>
      <c r="AF126" s="61"/>
      <c r="AG126" s="59"/>
      <c r="AH126" s="59" t="str">
        <f t="shared" si="10"/>
        <v>1001001</v>
      </c>
      <c r="AI126" s="59" t="str">
        <f t="shared" si="11"/>
        <v>1001101</v>
      </c>
      <c r="AJ126" s="24" t="s">
        <v>82</v>
      </c>
      <c r="AK126" s="61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  <c r="AY126" s="4"/>
      <c r="AZ126" s="4"/>
      <c r="BA126" s="4"/>
      <c r="BB126" s="4"/>
    </row>
    <row r="127" spans="1:54" ht="11.25" customHeight="1">
      <c r="A127" s="39" t="s">
        <v>80</v>
      </c>
      <c r="B127" s="59"/>
      <c r="C127" s="40">
        <v>1</v>
      </c>
      <c r="D127" s="40">
        <v>0</v>
      </c>
      <c r="E127" s="40">
        <v>0</v>
      </c>
      <c r="F127" s="40">
        <v>1</v>
      </c>
      <c r="G127" s="40">
        <v>0</v>
      </c>
      <c r="H127" s="40">
        <v>0</v>
      </c>
      <c r="I127" s="40">
        <v>1</v>
      </c>
      <c r="J127" s="40"/>
      <c r="K127" s="40">
        <v>1</v>
      </c>
      <c r="L127" s="40">
        <v>1</v>
      </c>
      <c r="M127" s="40">
        <v>0</v>
      </c>
      <c r="N127" s="40">
        <v>1</v>
      </c>
      <c r="O127" s="40">
        <v>0</v>
      </c>
      <c r="P127" s="40">
        <v>0</v>
      </c>
      <c r="Q127" s="40">
        <v>1</v>
      </c>
      <c r="R127" s="59"/>
      <c r="S127" s="39" t="s">
        <v>8</v>
      </c>
      <c r="T127" s="39" t="s">
        <v>172</v>
      </c>
      <c r="U127" s="59" t="str">
        <f t="shared" si="5"/>
        <v>11.39% - 20.20%</v>
      </c>
      <c r="V127" s="60">
        <v>0.1139</v>
      </c>
      <c r="W127" s="60">
        <v>0.20200000000000001</v>
      </c>
      <c r="X127" s="40" t="s">
        <v>135</v>
      </c>
      <c r="Y127" s="40" t="s">
        <v>74</v>
      </c>
      <c r="Z127" s="59"/>
      <c r="AA127" s="40" t="s">
        <v>196</v>
      </c>
      <c r="AB127" s="40" t="s">
        <v>145</v>
      </c>
      <c r="AC127" s="40" t="s">
        <v>1</v>
      </c>
      <c r="AD127" s="39" t="s">
        <v>208</v>
      </c>
      <c r="AE127" s="61"/>
      <c r="AF127" s="61"/>
      <c r="AG127" s="59"/>
      <c r="AH127" s="59" t="str">
        <f t="shared" si="10"/>
        <v>1001001</v>
      </c>
      <c r="AI127" s="59" t="str">
        <f t="shared" si="11"/>
        <v>1101001</v>
      </c>
      <c r="AJ127" s="24" t="s">
        <v>82</v>
      </c>
      <c r="AK127" s="61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4"/>
      <c r="AY127" s="4"/>
      <c r="AZ127" s="4"/>
      <c r="BA127" s="4"/>
      <c r="BB127" s="4"/>
    </row>
    <row r="128" spans="1:54" ht="10.5" customHeight="1">
      <c r="A128" s="39" t="s">
        <v>80</v>
      </c>
      <c r="B128" s="59"/>
      <c r="C128" s="40">
        <v>1</v>
      </c>
      <c r="D128" s="40">
        <v>0</v>
      </c>
      <c r="E128" s="40">
        <v>0</v>
      </c>
      <c r="F128" s="40">
        <v>1</v>
      </c>
      <c r="G128" s="40">
        <v>0</v>
      </c>
      <c r="H128" s="40">
        <v>0</v>
      </c>
      <c r="I128" s="40">
        <v>1</v>
      </c>
      <c r="J128" s="40"/>
      <c r="K128" s="40">
        <v>1</v>
      </c>
      <c r="L128" s="40">
        <v>0</v>
      </c>
      <c r="M128" s="40">
        <v>1</v>
      </c>
      <c r="N128" s="40">
        <v>1</v>
      </c>
      <c r="O128" s="40">
        <v>0</v>
      </c>
      <c r="P128" s="40">
        <v>1</v>
      </c>
      <c r="Q128" s="40">
        <v>1</v>
      </c>
      <c r="R128" s="59"/>
      <c r="S128" s="39" t="s">
        <v>8</v>
      </c>
      <c r="T128" s="39" t="s">
        <v>172</v>
      </c>
      <c r="U128" s="59" t="str">
        <f t="shared" si="5"/>
        <v>8.36% - 25.46%</v>
      </c>
      <c r="V128" s="34">
        <v>8.3599999999999994E-2</v>
      </c>
      <c r="W128" s="34">
        <v>0.25459999999999999</v>
      </c>
      <c r="X128" s="40" t="s">
        <v>209</v>
      </c>
      <c r="Y128" s="40" t="s">
        <v>74</v>
      </c>
      <c r="Z128" s="59"/>
      <c r="AA128" s="40" t="s">
        <v>196</v>
      </c>
      <c r="AB128" s="40" t="s">
        <v>145</v>
      </c>
      <c r="AC128" s="40" t="s">
        <v>1</v>
      </c>
      <c r="AD128" s="39" t="s">
        <v>210</v>
      </c>
      <c r="AE128" s="61"/>
      <c r="AF128" s="61"/>
      <c r="AG128" s="59"/>
      <c r="AH128" s="59" t="str">
        <f t="shared" si="10"/>
        <v>1001001</v>
      </c>
      <c r="AI128" s="59" t="str">
        <f t="shared" si="11"/>
        <v>1011011</v>
      </c>
      <c r="AJ128" s="24" t="s">
        <v>82</v>
      </c>
      <c r="AK128" s="61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W128" s="4"/>
      <c r="AX128" s="4"/>
      <c r="AY128" s="4"/>
      <c r="AZ128" s="4"/>
      <c r="BA128" s="4"/>
      <c r="BB128" s="4"/>
    </row>
    <row r="129" spans="1:54" ht="17.25" customHeight="1">
      <c r="A129" s="39" t="s">
        <v>80</v>
      </c>
      <c r="B129" s="59"/>
      <c r="C129" s="40">
        <v>1</v>
      </c>
      <c r="D129" s="40">
        <v>0</v>
      </c>
      <c r="E129" s="40">
        <v>0</v>
      </c>
      <c r="F129" s="40">
        <v>0</v>
      </c>
      <c r="G129" s="40">
        <v>0</v>
      </c>
      <c r="H129" s="40">
        <v>0</v>
      </c>
      <c r="I129" s="40">
        <v>0</v>
      </c>
      <c r="J129" s="40"/>
      <c r="K129" s="40">
        <v>1</v>
      </c>
      <c r="L129" s="40">
        <v>0</v>
      </c>
      <c r="M129" s="40">
        <v>0</v>
      </c>
      <c r="N129" s="40">
        <v>0</v>
      </c>
      <c r="O129" s="40">
        <v>0</v>
      </c>
      <c r="P129" s="40">
        <v>0</v>
      </c>
      <c r="Q129" s="40">
        <v>0</v>
      </c>
      <c r="R129" s="59"/>
      <c r="S129" s="39" t="s">
        <v>8</v>
      </c>
      <c r="T129" s="39" t="s">
        <v>172</v>
      </c>
      <c r="U129" s="59" t="str">
        <f t="shared" si="5"/>
        <v>41.75% - 51.49%</v>
      </c>
      <c r="V129" s="60">
        <v>0.41749999999999998</v>
      </c>
      <c r="W129" s="60">
        <v>0.51490000000000002</v>
      </c>
      <c r="X129" s="40" t="s">
        <v>137</v>
      </c>
      <c r="Y129" s="40" t="s">
        <v>74</v>
      </c>
      <c r="Z129" s="59"/>
      <c r="AA129" s="40" t="s">
        <v>196</v>
      </c>
      <c r="AB129" s="40" t="s">
        <v>145</v>
      </c>
      <c r="AC129" s="40" t="s">
        <v>1</v>
      </c>
      <c r="AD129" s="39" t="s">
        <v>211</v>
      </c>
      <c r="AE129" s="61"/>
      <c r="AF129" s="61"/>
      <c r="AG129" s="59"/>
      <c r="AH129" s="59" t="str">
        <f t="shared" si="10"/>
        <v>1000000</v>
      </c>
      <c r="AI129" s="59" t="str">
        <f t="shared" si="11"/>
        <v>1000000</v>
      </c>
      <c r="AJ129" s="24" t="s">
        <v>82</v>
      </c>
      <c r="AK129" s="61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4"/>
      <c r="AY129" s="4"/>
      <c r="AZ129" s="4"/>
      <c r="BA129" s="4"/>
      <c r="BB129" s="4"/>
    </row>
    <row r="130" spans="1:54" s="13" customFormat="1" ht="10.5">
      <c r="A130" s="39" t="s">
        <v>80</v>
      </c>
      <c r="B130" s="59"/>
      <c r="C130" s="40">
        <v>1</v>
      </c>
      <c r="D130" s="40">
        <v>0</v>
      </c>
      <c r="E130" s="40">
        <v>0</v>
      </c>
      <c r="F130" s="40">
        <v>0</v>
      </c>
      <c r="G130" s="40">
        <v>0</v>
      </c>
      <c r="H130" s="40">
        <v>0</v>
      </c>
      <c r="I130" s="40">
        <v>0</v>
      </c>
      <c r="J130" s="40"/>
      <c r="K130" s="40">
        <v>1</v>
      </c>
      <c r="L130" s="40">
        <v>0</v>
      </c>
      <c r="M130" s="40">
        <v>0</v>
      </c>
      <c r="N130" s="40">
        <v>0</v>
      </c>
      <c r="O130" s="40">
        <v>1</v>
      </c>
      <c r="P130" s="40">
        <v>0</v>
      </c>
      <c r="Q130" s="40">
        <v>0</v>
      </c>
      <c r="R130" s="59"/>
      <c r="S130" s="39" t="s">
        <v>8</v>
      </c>
      <c r="T130" s="39" t="s">
        <v>172</v>
      </c>
      <c r="U130" s="59" t="str">
        <f t="shared" si="5"/>
        <v>29.45% - 37.81%</v>
      </c>
      <c r="V130" s="60">
        <v>0.29449999999999998</v>
      </c>
      <c r="W130" s="60">
        <v>0.37809999999999999</v>
      </c>
      <c r="X130" s="40" t="s">
        <v>137</v>
      </c>
      <c r="Y130" s="40" t="s">
        <v>74</v>
      </c>
      <c r="Z130" s="59"/>
      <c r="AA130" s="40" t="s">
        <v>196</v>
      </c>
      <c r="AB130" s="40" t="s">
        <v>145</v>
      </c>
      <c r="AC130" s="40" t="s">
        <v>1</v>
      </c>
      <c r="AD130" s="39" t="s">
        <v>212</v>
      </c>
      <c r="AE130" s="61"/>
      <c r="AF130" s="61"/>
      <c r="AG130" s="59"/>
      <c r="AH130" s="59" t="str">
        <f t="shared" si="10"/>
        <v>1000000</v>
      </c>
      <c r="AI130" s="59" t="str">
        <f t="shared" si="11"/>
        <v>1000100</v>
      </c>
      <c r="AJ130" s="24" t="s">
        <v>82</v>
      </c>
      <c r="AK130" s="61"/>
    </row>
    <row r="131" spans="1:54" ht="10.5">
      <c r="A131" s="39" t="s">
        <v>80</v>
      </c>
      <c r="B131" s="59"/>
      <c r="C131" s="40">
        <v>1</v>
      </c>
      <c r="D131" s="40">
        <v>0</v>
      </c>
      <c r="E131" s="40">
        <v>0</v>
      </c>
      <c r="F131" s="40">
        <v>0</v>
      </c>
      <c r="G131" s="40">
        <v>0</v>
      </c>
      <c r="H131" s="40">
        <v>0</v>
      </c>
      <c r="I131" s="40">
        <v>0</v>
      </c>
      <c r="J131" s="40"/>
      <c r="K131" s="40">
        <v>1</v>
      </c>
      <c r="L131" s="40">
        <v>1</v>
      </c>
      <c r="M131" s="40">
        <v>0</v>
      </c>
      <c r="N131" s="40">
        <v>0</v>
      </c>
      <c r="O131" s="40">
        <v>0</v>
      </c>
      <c r="P131" s="40">
        <v>0</v>
      </c>
      <c r="Q131" s="40">
        <v>0</v>
      </c>
      <c r="R131" s="59"/>
      <c r="S131" s="39" t="s">
        <v>8</v>
      </c>
      <c r="T131" s="39" t="s">
        <v>172</v>
      </c>
      <c r="U131" s="59" t="str">
        <f t="shared" si="5"/>
        <v>38.88% - 48.51%</v>
      </c>
      <c r="V131" s="60">
        <v>0.38879999999999998</v>
      </c>
      <c r="W131" s="60">
        <v>0.48509999999999998</v>
      </c>
      <c r="X131" s="40" t="s">
        <v>137</v>
      </c>
      <c r="Y131" s="40" t="s">
        <v>74</v>
      </c>
      <c r="Z131" s="59"/>
      <c r="AA131" s="40" t="s">
        <v>196</v>
      </c>
      <c r="AB131" s="40" t="s">
        <v>145</v>
      </c>
      <c r="AC131" s="40" t="s">
        <v>1</v>
      </c>
      <c r="AD131" s="39" t="s">
        <v>213</v>
      </c>
      <c r="AE131" s="61"/>
      <c r="AF131" s="61"/>
      <c r="AG131" s="59"/>
      <c r="AH131" s="59" t="str">
        <f t="shared" si="10"/>
        <v>1000000</v>
      </c>
      <c r="AI131" s="59" t="str">
        <f t="shared" si="11"/>
        <v>1100000</v>
      </c>
      <c r="AJ131" s="24" t="s">
        <v>82</v>
      </c>
      <c r="AK131" s="61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  <c r="AW131" s="4"/>
      <c r="AX131" s="4"/>
      <c r="AY131" s="4"/>
      <c r="AZ131" s="4"/>
      <c r="BA131" s="4"/>
      <c r="BB131" s="4"/>
    </row>
    <row r="132" spans="1:54" ht="10.5">
      <c r="A132" s="39" t="s">
        <v>80</v>
      </c>
      <c r="B132" s="59"/>
      <c r="C132" s="40">
        <v>1</v>
      </c>
      <c r="D132" s="40">
        <v>0</v>
      </c>
      <c r="E132" s="40">
        <v>0</v>
      </c>
      <c r="F132" s="40">
        <v>0</v>
      </c>
      <c r="G132" s="40">
        <v>0</v>
      </c>
      <c r="H132" s="40">
        <v>0</v>
      </c>
      <c r="I132" s="40">
        <v>1</v>
      </c>
      <c r="J132" s="40"/>
      <c r="K132" s="40">
        <v>1</v>
      </c>
      <c r="L132" s="40">
        <v>0</v>
      </c>
      <c r="M132" s="40">
        <v>0</v>
      </c>
      <c r="N132" s="40">
        <v>0</v>
      </c>
      <c r="O132" s="40">
        <v>0</v>
      </c>
      <c r="P132" s="40">
        <v>0</v>
      </c>
      <c r="Q132" s="40">
        <v>1</v>
      </c>
      <c r="R132" s="59"/>
      <c r="S132" s="39" t="s">
        <v>8</v>
      </c>
      <c r="T132" s="39" t="s">
        <v>172</v>
      </c>
      <c r="U132" s="59" t="str">
        <f t="shared" si="5"/>
        <v>29.93% - 41.95%</v>
      </c>
      <c r="V132" s="60">
        <v>0.29930000000000001</v>
      </c>
      <c r="W132" s="60">
        <v>0.41949999999999998</v>
      </c>
      <c r="X132" s="40" t="s">
        <v>137</v>
      </c>
      <c r="Y132" s="40" t="s">
        <v>74</v>
      </c>
      <c r="Z132" s="59"/>
      <c r="AA132" s="40" t="s">
        <v>196</v>
      </c>
      <c r="AB132" s="40" t="s">
        <v>145</v>
      </c>
      <c r="AC132" s="40" t="s">
        <v>1</v>
      </c>
      <c r="AD132" s="39" t="s">
        <v>214</v>
      </c>
      <c r="AE132" s="61"/>
      <c r="AF132" s="61"/>
      <c r="AG132" s="59"/>
      <c r="AH132" s="59" t="str">
        <f t="shared" si="10"/>
        <v>1000001</v>
      </c>
      <c r="AI132" s="59" t="str">
        <f t="shared" si="11"/>
        <v>1000001</v>
      </c>
      <c r="AJ132" s="24" t="s">
        <v>82</v>
      </c>
      <c r="AK132" s="61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/>
      <c r="AY132" s="4"/>
      <c r="AZ132" s="4"/>
      <c r="BA132" s="4"/>
      <c r="BB132" s="4"/>
    </row>
    <row r="133" spans="1:54" ht="10.5">
      <c r="A133" s="39" t="s">
        <v>80</v>
      </c>
      <c r="B133" s="59"/>
      <c r="C133" s="40">
        <v>1</v>
      </c>
      <c r="D133" s="40">
        <v>0</v>
      </c>
      <c r="E133" s="40">
        <v>0</v>
      </c>
      <c r="F133" s="40">
        <v>0</v>
      </c>
      <c r="G133" s="40">
        <v>0</v>
      </c>
      <c r="H133" s="40">
        <v>0</v>
      </c>
      <c r="I133" s="40">
        <v>1</v>
      </c>
      <c r="J133" s="40"/>
      <c r="K133" s="40">
        <v>1</v>
      </c>
      <c r="L133" s="40">
        <v>0</v>
      </c>
      <c r="M133" s="40">
        <v>0</v>
      </c>
      <c r="N133" s="40">
        <v>0</v>
      </c>
      <c r="O133" s="40">
        <v>1</v>
      </c>
      <c r="P133" s="40">
        <v>0</v>
      </c>
      <c r="Q133" s="40">
        <v>1</v>
      </c>
      <c r="R133" s="59"/>
      <c r="S133" s="39" t="s">
        <v>8</v>
      </c>
      <c r="T133" s="39" t="s">
        <v>172</v>
      </c>
      <c r="U133" s="59" t="str">
        <f t="shared" si="5"/>
        <v>20.23% - 29.82%</v>
      </c>
      <c r="V133" s="60">
        <v>0.20230000000000001</v>
      </c>
      <c r="W133" s="60">
        <v>0.29820000000000002</v>
      </c>
      <c r="X133" s="40" t="s">
        <v>137</v>
      </c>
      <c r="Y133" s="40" t="s">
        <v>74</v>
      </c>
      <c r="Z133" s="59"/>
      <c r="AA133" s="40" t="s">
        <v>196</v>
      </c>
      <c r="AB133" s="40" t="s">
        <v>145</v>
      </c>
      <c r="AC133" s="40" t="s">
        <v>1</v>
      </c>
      <c r="AD133" s="39" t="s">
        <v>214</v>
      </c>
      <c r="AE133" s="61"/>
      <c r="AF133" s="61"/>
      <c r="AG133" s="59"/>
      <c r="AH133" s="59" t="str">
        <f t="shared" si="10"/>
        <v>1000001</v>
      </c>
      <c r="AI133" s="59" t="str">
        <f t="shared" si="11"/>
        <v>1000101</v>
      </c>
      <c r="AJ133" s="24" t="s">
        <v>82</v>
      </c>
      <c r="AK133" s="61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/>
      <c r="AY133" s="4"/>
      <c r="AZ133" s="4"/>
      <c r="BA133" s="4"/>
      <c r="BB133" s="4"/>
    </row>
    <row r="134" spans="1:54" ht="10.5">
      <c r="A134" s="39" t="s">
        <v>80</v>
      </c>
      <c r="C134" s="40">
        <v>1</v>
      </c>
      <c r="D134" s="40">
        <v>0</v>
      </c>
      <c r="E134" s="40">
        <v>0</v>
      </c>
      <c r="F134" s="40">
        <v>0</v>
      </c>
      <c r="G134" s="40">
        <v>0</v>
      </c>
      <c r="H134" s="40">
        <v>0</v>
      </c>
      <c r="I134" s="40">
        <v>1</v>
      </c>
      <c r="J134" s="40"/>
      <c r="K134" s="40">
        <v>1</v>
      </c>
      <c r="L134" s="40">
        <v>1</v>
      </c>
      <c r="M134" s="40">
        <v>0</v>
      </c>
      <c r="N134" s="40">
        <v>0</v>
      </c>
      <c r="O134" s="40">
        <v>0</v>
      </c>
      <c r="P134" s="40">
        <v>0</v>
      </c>
      <c r="Q134" s="40">
        <v>1</v>
      </c>
      <c r="R134" s="40"/>
      <c r="S134" s="39" t="s">
        <v>8</v>
      </c>
      <c r="T134" s="39" t="s">
        <v>172</v>
      </c>
      <c r="U134" s="59" t="str">
        <f t="shared" si="5"/>
        <v>28.33% - 40.00%</v>
      </c>
      <c r="V134" s="60">
        <v>0.2833</v>
      </c>
      <c r="W134" s="60">
        <v>0.4</v>
      </c>
      <c r="X134" s="40" t="s">
        <v>137</v>
      </c>
      <c r="Y134" s="40" t="s">
        <v>74</v>
      </c>
      <c r="Z134" s="40"/>
      <c r="AA134" s="40" t="s">
        <v>196</v>
      </c>
      <c r="AB134" s="40" t="s">
        <v>145</v>
      </c>
      <c r="AC134" s="40" t="s">
        <v>1</v>
      </c>
      <c r="AD134" s="39" t="s">
        <v>215</v>
      </c>
      <c r="AE134" s="39"/>
      <c r="AF134" s="39"/>
      <c r="AG134" s="40"/>
      <c r="AH134" s="59" t="str">
        <f t="shared" si="10"/>
        <v>1000001</v>
      </c>
      <c r="AI134" s="59" t="str">
        <f t="shared" si="11"/>
        <v>1100001</v>
      </c>
      <c r="AJ134" s="24" t="s">
        <v>82</v>
      </c>
      <c r="AK134" s="39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  <c r="AY134" s="4"/>
      <c r="AZ134" s="4"/>
      <c r="BA134" s="4"/>
      <c r="BB134" s="4"/>
    </row>
    <row r="135" spans="1:54" ht="10">
      <c r="A135" s="13" t="s">
        <v>131</v>
      </c>
      <c r="B135" s="43"/>
      <c r="C135" s="47"/>
      <c r="D135" s="47"/>
      <c r="E135" s="47"/>
      <c r="F135" s="47"/>
      <c r="G135" s="47"/>
      <c r="H135" s="47"/>
      <c r="I135" s="47"/>
      <c r="J135" s="47"/>
      <c r="K135" s="47"/>
      <c r="L135" s="47"/>
      <c r="M135" s="47"/>
      <c r="N135" s="47"/>
      <c r="O135" s="47"/>
      <c r="P135" s="47"/>
      <c r="Q135" s="47"/>
      <c r="R135" s="47"/>
      <c r="S135" s="13"/>
      <c r="T135" s="26"/>
      <c r="U135" s="43" t="str">
        <f t="shared" ref="U135:U198" si="12">IF(V135&lt;&gt;"",IF(V135&lt;W135,CONCATENATE(TEXT(V135,"0.00%")," - ", TEXT(W135,"0.00%")),TEXT(V135,"0.00%")),"")</f>
        <v/>
      </c>
      <c r="V135" s="15"/>
      <c r="W135" s="15"/>
      <c r="X135" s="16" t="s">
        <v>136</v>
      </c>
      <c r="Y135" s="16"/>
      <c r="Z135" s="16"/>
      <c r="AA135" s="43"/>
      <c r="AB135" s="43"/>
      <c r="AC135" s="43"/>
      <c r="AD135" s="17"/>
      <c r="AE135" s="17"/>
      <c r="AF135" s="17"/>
      <c r="AG135" s="16"/>
      <c r="AH135" s="44" t="str">
        <f t="shared" si="10"/>
        <v/>
      </c>
      <c r="AI135" s="44" t="str">
        <f t="shared" si="11"/>
        <v/>
      </c>
      <c r="AJ135" s="14"/>
      <c r="AK135" s="13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4"/>
      <c r="AZ135" s="4"/>
      <c r="BA135" s="4"/>
      <c r="BB135" s="4"/>
    </row>
    <row r="136" spans="1:54" ht="10.5">
      <c r="A136" s="4" t="s">
        <v>130</v>
      </c>
      <c r="C136" s="30">
        <v>1</v>
      </c>
      <c r="D136" s="30">
        <v>0</v>
      </c>
      <c r="E136" s="30">
        <v>0</v>
      </c>
      <c r="F136" s="30">
        <v>1</v>
      </c>
      <c r="G136" s="30">
        <v>1</v>
      </c>
      <c r="H136" s="30">
        <v>0</v>
      </c>
      <c r="I136" s="30">
        <v>0</v>
      </c>
      <c r="K136" s="30">
        <v>1</v>
      </c>
      <c r="L136" s="30">
        <v>0</v>
      </c>
      <c r="M136" s="30">
        <v>0</v>
      </c>
      <c r="N136" s="30">
        <v>1</v>
      </c>
      <c r="O136" s="30">
        <v>0</v>
      </c>
      <c r="P136" s="30">
        <v>0</v>
      </c>
      <c r="Q136" s="30">
        <v>0</v>
      </c>
      <c r="S136" s="4" t="s">
        <v>35</v>
      </c>
      <c r="T136" s="39" t="s">
        <v>35</v>
      </c>
      <c r="U136" s="40" t="str">
        <f t="shared" si="12"/>
        <v>20.43%</v>
      </c>
      <c r="V136" s="5">
        <v>0.20430000000000001</v>
      </c>
      <c r="W136" s="5">
        <v>0.20430000000000001</v>
      </c>
      <c r="X136" s="6" t="s">
        <v>135</v>
      </c>
      <c r="AA136" s="40" t="s">
        <v>196</v>
      </c>
      <c r="AB136" s="40" t="s">
        <v>145</v>
      </c>
      <c r="AC136" s="40" t="s">
        <v>23</v>
      </c>
      <c r="AD136" s="8" t="s">
        <v>87</v>
      </c>
      <c r="AE136" s="8"/>
      <c r="AF136" s="8"/>
      <c r="AG136" s="6"/>
      <c r="AH136" s="40" t="str">
        <f t="shared" si="10"/>
        <v>1001100</v>
      </c>
      <c r="AI136" s="40" t="str">
        <f t="shared" si="11"/>
        <v>1001000</v>
      </c>
      <c r="AJ136" s="9" t="s">
        <v>88</v>
      </c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  <c r="AV136" s="4"/>
      <c r="AW136" s="4"/>
      <c r="AX136" s="4"/>
      <c r="AY136" s="4"/>
      <c r="AZ136" s="4"/>
      <c r="BA136" s="4"/>
      <c r="BB136" s="4"/>
    </row>
    <row r="137" spans="1:54" s="13" customFormat="1" ht="10.5">
      <c r="A137" s="4" t="s">
        <v>83</v>
      </c>
      <c r="B137" s="40"/>
      <c r="C137" s="30">
        <v>1</v>
      </c>
      <c r="D137" s="30">
        <v>1</v>
      </c>
      <c r="E137" s="30">
        <v>0</v>
      </c>
      <c r="F137" s="30">
        <v>1</v>
      </c>
      <c r="G137" s="30">
        <v>0</v>
      </c>
      <c r="H137" s="30">
        <v>0</v>
      </c>
      <c r="I137" s="30">
        <v>0</v>
      </c>
      <c r="J137" s="30"/>
      <c r="K137" s="30">
        <v>1</v>
      </c>
      <c r="L137" s="30">
        <v>0</v>
      </c>
      <c r="M137" s="30">
        <v>0</v>
      </c>
      <c r="N137" s="30">
        <v>1</v>
      </c>
      <c r="O137" s="30">
        <v>0</v>
      </c>
      <c r="P137" s="30">
        <v>0</v>
      </c>
      <c r="Q137" s="30">
        <v>0</v>
      </c>
      <c r="R137" s="30"/>
      <c r="S137" s="4" t="s">
        <v>36</v>
      </c>
      <c r="T137" s="39" t="s">
        <v>36</v>
      </c>
      <c r="U137" s="40" t="str">
        <f t="shared" si="12"/>
        <v>8.20%</v>
      </c>
      <c r="V137" s="5">
        <v>8.2000000000000003E-2</v>
      </c>
      <c r="W137" s="5">
        <v>8.2000000000000003E-2</v>
      </c>
      <c r="X137" s="6" t="s">
        <v>135</v>
      </c>
      <c r="Y137" s="6"/>
      <c r="Z137" s="6"/>
      <c r="AA137" s="40" t="s">
        <v>196</v>
      </c>
      <c r="AB137" s="40" t="s">
        <v>145</v>
      </c>
      <c r="AC137" s="40" t="s">
        <v>23</v>
      </c>
      <c r="AD137" s="8" t="s">
        <v>87</v>
      </c>
      <c r="AE137" s="8"/>
      <c r="AF137" s="8"/>
      <c r="AG137" s="6"/>
      <c r="AH137" s="40" t="str">
        <f t="shared" si="10"/>
        <v>1101000</v>
      </c>
      <c r="AI137" s="40" t="str">
        <f t="shared" si="11"/>
        <v>1001000</v>
      </c>
      <c r="AJ137" s="9" t="s">
        <v>88</v>
      </c>
      <c r="AK137" s="4"/>
    </row>
    <row r="138" spans="1:54" ht="10.5">
      <c r="A138" s="4" t="s">
        <v>83</v>
      </c>
      <c r="C138" s="30">
        <v>1</v>
      </c>
      <c r="D138" s="30">
        <v>1</v>
      </c>
      <c r="E138" s="30">
        <v>0</v>
      </c>
      <c r="F138" s="30">
        <v>1</v>
      </c>
      <c r="G138" s="30">
        <v>1</v>
      </c>
      <c r="H138" s="30">
        <v>0</v>
      </c>
      <c r="I138" s="30">
        <v>0</v>
      </c>
      <c r="K138" s="30">
        <v>1</v>
      </c>
      <c r="L138" s="30">
        <v>0</v>
      </c>
      <c r="M138" s="30">
        <v>0</v>
      </c>
      <c r="N138" s="30">
        <v>1</v>
      </c>
      <c r="O138" s="30">
        <v>0</v>
      </c>
      <c r="P138" s="30">
        <v>0</v>
      </c>
      <c r="Q138" s="30">
        <v>0</v>
      </c>
      <c r="S138" s="4" t="s">
        <v>37</v>
      </c>
      <c r="T138" s="39" t="s">
        <v>37</v>
      </c>
      <c r="U138" s="40" t="str">
        <f t="shared" si="12"/>
        <v>24.24%</v>
      </c>
      <c r="V138" s="5">
        <v>0.2424</v>
      </c>
      <c r="W138" s="5">
        <v>0.2424</v>
      </c>
      <c r="X138" s="6" t="s">
        <v>135</v>
      </c>
      <c r="AA138" s="40" t="s">
        <v>196</v>
      </c>
      <c r="AB138" s="40" t="s">
        <v>145</v>
      </c>
      <c r="AC138" s="40" t="s">
        <v>23</v>
      </c>
      <c r="AD138" s="8" t="s">
        <v>87</v>
      </c>
      <c r="AE138" s="8"/>
      <c r="AF138" s="8"/>
      <c r="AG138" s="6"/>
      <c r="AH138" s="40" t="str">
        <f t="shared" si="10"/>
        <v>1101100</v>
      </c>
      <c r="AI138" s="40" t="str">
        <f t="shared" si="11"/>
        <v>1001000</v>
      </c>
      <c r="AJ138" s="9" t="s">
        <v>88</v>
      </c>
      <c r="AK138" s="4"/>
      <c r="AL138" s="4"/>
      <c r="AM138" s="4"/>
      <c r="AN138" s="4"/>
      <c r="AO138" s="4"/>
      <c r="AP138" s="4"/>
      <c r="AQ138" s="4"/>
      <c r="AR138" s="4"/>
      <c r="AS138" s="4"/>
      <c r="AT138" s="4"/>
      <c r="AU138" s="4"/>
      <c r="AV138" s="4"/>
      <c r="AW138" s="4"/>
      <c r="AX138" s="4"/>
      <c r="AY138" s="4"/>
      <c r="AZ138" s="4"/>
      <c r="BA138" s="4"/>
      <c r="BB138" s="4"/>
    </row>
    <row r="139" spans="1:54" ht="10.5">
      <c r="A139" s="4" t="s">
        <v>83</v>
      </c>
      <c r="C139" s="30">
        <v>1</v>
      </c>
      <c r="D139" s="30">
        <v>1</v>
      </c>
      <c r="E139" s="30">
        <v>0</v>
      </c>
      <c r="F139" s="30">
        <v>1</v>
      </c>
      <c r="G139" s="30">
        <v>1</v>
      </c>
      <c r="H139" s="30">
        <v>0</v>
      </c>
      <c r="I139" s="30">
        <v>0</v>
      </c>
      <c r="K139" s="30">
        <v>1</v>
      </c>
      <c r="L139" s="30">
        <v>1</v>
      </c>
      <c r="M139" s="30">
        <v>0</v>
      </c>
      <c r="N139" s="30">
        <v>1</v>
      </c>
      <c r="O139" s="30">
        <v>1</v>
      </c>
      <c r="P139" s="30">
        <v>0</v>
      </c>
      <c r="Q139" s="30">
        <v>0</v>
      </c>
      <c r="S139" s="4" t="s">
        <v>24</v>
      </c>
      <c r="T139" s="39" t="s">
        <v>172</v>
      </c>
      <c r="U139" s="40" t="str">
        <f t="shared" si="12"/>
        <v>35.57%</v>
      </c>
      <c r="V139" s="5">
        <v>0.35570000000000002</v>
      </c>
      <c r="W139" s="5">
        <v>0.35570000000000002</v>
      </c>
      <c r="X139" s="6" t="s">
        <v>135</v>
      </c>
      <c r="Y139" s="6" t="s">
        <v>84</v>
      </c>
      <c r="AA139" s="40" t="s">
        <v>196</v>
      </c>
      <c r="AB139" s="40" t="s">
        <v>145</v>
      </c>
      <c r="AC139" s="40" t="s">
        <v>23</v>
      </c>
      <c r="AD139" s="8" t="s">
        <v>86</v>
      </c>
      <c r="AE139" s="8"/>
      <c r="AF139" s="8"/>
      <c r="AG139" s="6"/>
      <c r="AH139" s="40" t="str">
        <f t="shared" si="10"/>
        <v>1101100</v>
      </c>
      <c r="AI139" s="40" t="str">
        <f t="shared" si="11"/>
        <v>1101100</v>
      </c>
      <c r="AJ139" s="9" t="s">
        <v>88</v>
      </c>
      <c r="AK139" s="4"/>
      <c r="AL139" s="4"/>
      <c r="AM139" s="4"/>
      <c r="AN139" s="4"/>
      <c r="AO139" s="4"/>
      <c r="AP139" s="4"/>
      <c r="AQ139" s="4"/>
      <c r="AR139" s="4"/>
      <c r="AS139" s="4"/>
      <c r="AT139" s="4"/>
      <c r="AU139" s="4"/>
      <c r="AV139" s="4"/>
      <c r="AW139" s="4"/>
      <c r="AX139" s="4"/>
      <c r="AY139" s="4"/>
      <c r="AZ139" s="4"/>
      <c r="BA139" s="4"/>
      <c r="BB139" s="4"/>
    </row>
    <row r="140" spans="1:54" ht="10.5">
      <c r="A140" s="4" t="s">
        <v>83</v>
      </c>
      <c r="C140" s="30">
        <v>1</v>
      </c>
      <c r="D140" s="30">
        <v>1</v>
      </c>
      <c r="E140" s="30">
        <v>0</v>
      </c>
      <c r="F140" s="30">
        <v>1</v>
      </c>
      <c r="G140" s="30">
        <v>1</v>
      </c>
      <c r="H140" s="30">
        <v>0</v>
      </c>
      <c r="I140" s="30">
        <v>0</v>
      </c>
      <c r="K140" s="30">
        <v>1</v>
      </c>
      <c r="L140" s="30">
        <v>1</v>
      </c>
      <c r="M140" s="30">
        <v>0</v>
      </c>
      <c r="N140" s="30">
        <v>1</v>
      </c>
      <c r="O140" s="30">
        <v>1</v>
      </c>
      <c r="P140" s="30">
        <v>0</v>
      </c>
      <c r="Q140" s="30">
        <v>0</v>
      </c>
      <c r="S140" s="4" t="s">
        <v>24</v>
      </c>
      <c r="T140" s="39" t="s">
        <v>172</v>
      </c>
      <c r="U140" s="40" t="str">
        <f t="shared" si="12"/>
        <v>39.66%</v>
      </c>
      <c r="V140" s="5">
        <v>0.39660000000000001</v>
      </c>
      <c r="W140" s="5">
        <v>0.39660000000000001</v>
      </c>
      <c r="X140" s="6" t="s">
        <v>135</v>
      </c>
      <c r="Y140" s="6" t="s">
        <v>84</v>
      </c>
      <c r="AA140" s="40" t="s">
        <v>196</v>
      </c>
      <c r="AB140" s="40" t="s">
        <v>145</v>
      </c>
      <c r="AC140" s="40" t="s">
        <v>23</v>
      </c>
      <c r="AD140" s="8" t="s">
        <v>86</v>
      </c>
      <c r="AE140" s="8"/>
      <c r="AF140" s="8"/>
      <c r="AG140" s="6"/>
      <c r="AH140" s="40" t="str">
        <f t="shared" si="10"/>
        <v>1101100</v>
      </c>
      <c r="AI140" s="40" t="str">
        <f t="shared" si="11"/>
        <v>1101100</v>
      </c>
      <c r="AJ140" s="9" t="s">
        <v>88</v>
      </c>
      <c r="AK140" s="4"/>
      <c r="AL140" s="4"/>
      <c r="AM140" s="4"/>
      <c r="AN140" s="4"/>
      <c r="AO140" s="4"/>
      <c r="AP140" s="4"/>
      <c r="AQ140" s="4"/>
      <c r="AR140" s="4"/>
      <c r="AS140" s="4"/>
      <c r="AT140" s="4"/>
      <c r="AU140" s="4"/>
      <c r="AV140" s="4"/>
      <c r="AW140" s="4"/>
      <c r="AX140" s="4"/>
      <c r="AY140" s="4"/>
      <c r="AZ140" s="4"/>
      <c r="BA140" s="4"/>
      <c r="BB140" s="4"/>
    </row>
    <row r="141" spans="1:54" ht="10.5">
      <c r="A141" s="4" t="s">
        <v>83</v>
      </c>
      <c r="C141" s="30">
        <v>1</v>
      </c>
      <c r="D141" s="30">
        <v>1</v>
      </c>
      <c r="E141" s="30">
        <v>0</v>
      </c>
      <c r="F141" s="30">
        <v>1</v>
      </c>
      <c r="G141" s="30">
        <v>1</v>
      </c>
      <c r="H141" s="30">
        <v>0</v>
      </c>
      <c r="I141" s="30">
        <v>0</v>
      </c>
      <c r="K141" s="30">
        <v>1</v>
      </c>
      <c r="L141" s="30">
        <v>1</v>
      </c>
      <c r="M141" s="30">
        <v>0</v>
      </c>
      <c r="N141" s="30">
        <v>1</v>
      </c>
      <c r="O141" s="30">
        <v>1</v>
      </c>
      <c r="P141" s="30">
        <v>0</v>
      </c>
      <c r="Q141" s="30">
        <v>0</v>
      </c>
      <c r="S141" s="4" t="s">
        <v>21</v>
      </c>
      <c r="T141" s="20" t="s">
        <v>177</v>
      </c>
      <c r="U141" s="40" t="str">
        <f t="shared" si="12"/>
        <v>21.58%</v>
      </c>
      <c r="V141" s="5">
        <v>0.21579999999999999</v>
      </c>
      <c r="W141" s="5">
        <v>0.21579999999999999</v>
      </c>
      <c r="X141" s="6" t="s">
        <v>135</v>
      </c>
      <c r="Z141" s="6">
        <v>2</v>
      </c>
      <c r="AA141" s="40" t="s">
        <v>196</v>
      </c>
      <c r="AB141" s="40" t="s">
        <v>145</v>
      </c>
      <c r="AC141" s="40" t="s">
        <v>23</v>
      </c>
      <c r="AD141" s="8" t="s">
        <v>86</v>
      </c>
      <c r="AE141" s="8"/>
      <c r="AF141" s="8"/>
      <c r="AG141" s="6"/>
      <c r="AH141" s="40" t="str">
        <f t="shared" si="10"/>
        <v>1101100</v>
      </c>
      <c r="AI141" s="40" t="str">
        <f t="shared" si="11"/>
        <v>1101100</v>
      </c>
      <c r="AJ141" s="9" t="s">
        <v>88</v>
      </c>
      <c r="AK141" s="4"/>
      <c r="AL141" s="4"/>
      <c r="AM141" s="4"/>
      <c r="AN141" s="4"/>
      <c r="AO141" s="4"/>
      <c r="AP141" s="4"/>
      <c r="AQ141" s="4"/>
      <c r="AR141" s="4"/>
      <c r="AS141" s="4"/>
      <c r="AT141" s="4"/>
      <c r="AU141" s="4"/>
      <c r="AV141" s="4"/>
      <c r="AW141" s="4"/>
      <c r="AX141" s="4"/>
      <c r="AY141" s="4"/>
      <c r="AZ141" s="4"/>
      <c r="BA141" s="4"/>
      <c r="BB141" s="4"/>
    </row>
    <row r="142" spans="1:54" ht="10.5">
      <c r="A142" s="4" t="s">
        <v>83</v>
      </c>
      <c r="C142" s="30">
        <v>1</v>
      </c>
      <c r="D142" s="30">
        <v>1</v>
      </c>
      <c r="E142" s="30">
        <v>0</v>
      </c>
      <c r="F142" s="30">
        <v>1</v>
      </c>
      <c r="G142" s="30">
        <v>1</v>
      </c>
      <c r="H142" s="30">
        <v>0</v>
      </c>
      <c r="I142" s="30">
        <v>0</v>
      </c>
      <c r="K142" s="30">
        <v>1</v>
      </c>
      <c r="L142" s="30">
        <v>1</v>
      </c>
      <c r="M142" s="30">
        <v>0</v>
      </c>
      <c r="N142" s="30">
        <v>1</v>
      </c>
      <c r="O142" s="30">
        <v>1</v>
      </c>
      <c r="P142" s="30">
        <v>0</v>
      </c>
      <c r="Q142" s="30">
        <v>0</v>
      </c>
      <c r="S142" s="4" t="s">
        <v>21</v>
      </c>
      <c r="T142" s="20" t="s">
        <v>177</v>
      </c>
      <c r="U142" s="40" t="str">
        <f t="shared" si="12"/>
        <v>35.57%</v>
      </c>
      <c r="V142" s="5">
        <v>0.35570000000000002</v>
      </c>
      <c r="W142" s="5">
        <v>0.35570000000000002</v>
      </c>
      <c r="X142" s="6" t="s">
        <v>135</v>
      </c>
      <c r="Z142" s="6">
        <v>4</v>
      </c>
      <c r="AA142" s="40" t="s">
        <v>196</v>
      </c>
      <c r="AB142" s="40" t="s">
        <v>145</v>
      </c>
      <c r="AC142" s="40" t="s">
        <v>23</v>
      </c>
      <c r="AD142" s="8" t="s">
        <v>86</v>
      </c>
      <c r="AE142" s="8"/>
      <c r="AF142" s="8"/>
      <c r="AG142" s="6"/>
      <c r="AH142" s="40" t="str">
        <f t="shared" si="10"/>
        <v>1101100</v>
      </c>
      <c r="AI142" s="40" t="str">
        <f t="shared" si="11"/>
        <v>1101100</v>
      </c>
      <c r="AJ142" s="9" t="s">
        <v>88</v>
      </c>
      <c r="AK142" s="4"/>
      <c r="AL142" s="4"/>
      <c r="AM142" s="4"/>
      <c r="AN142" s="4"/>
      <c r="AO142" s="4"/>
      <c r="AP142" s="4"/>
      <c r="AQ142" s="4"/>
      <c r="AR142" s="4"/>
      <c r="AS142" s="4"/>
      <c r="AT142" s="4"/>
      <c r="AU142" s="4"/>
      <c r="AV142" s="4"/>
      <c r="AW142" s="4"/>
      <c r="AX142" s="4"/>
      <c r="AY142" s="4"/>
      <c r="AZ142" s="4"/>
      <c r="BA142" s="4"/>
      <c r="BB142" s="4"/>
    </row>
    <row r="143" spans="1:54" ht="10">
      <c r="A143" s="13" t="s">
        <v>118</v>
      </c>
      <c r="B143" s="43"/>
      <c r="C143" s="47"/>
      <c r="D143" s="47"/>
      <c r="E143" s="47"/>
      <c r="F143" s="47"/>
      <c r="G143" s="47"/>
      <c r="H143" s="47"/>
      <c r="I143" s="47"/>
      <c r="J143" s="47"/>
      <c r="K143" s="47"/>
      <c r="L143" s="47"/>
      <c r="M143" s="47"/>
      <c r="N143" s="47"/>
      <c r="O143" s="47"/>
      <c r="P143" s="47"/>
      <c r="Q143" s="47"/>
      <c r="R143" s="47"/>
      <c r="S143" s="13"/>
      <c r="T143" s="26"/>
      <c r="U143" s="43" t="str">
        <f t="shared" si="12"/>
        <v/>
      </c>
      <c r="V143" s="15"/>
      <c r="W143" s="15"/>
      <c r="X143" s="16" t="s">
        <v>136</v>
      </c>
      <c r="Y143" s="16"/>
      <c r="Z143" s="16"/>
      <c r="AA143" s="43"/>
      <c r="AB143" s="43"/>
      <c r="AC143" s="43"/>
      <c r="AD143" s="17"/>
      <c r="AE143" s="17"/>
      <c r="AF143" s="17"/>
      <c r="AG143" s="16"/>
      <c r="AH143" s="44" t="str">
        <f t="shared" si="10"/>
        <v/>
      </c>
      <c r="AI143" s="44" t="str">
        <f t="shared" si="11"/>
        <v/>
      </c>
      <c r="AJ143" s="14"/>
      <c r="AK143" s="13"/>
      <c r="AL143" s="4"/>
      <c r="AM143" s="4"/>
      <c r="AN143" s="4"/>
      <c r="AO143" s="4"/>
      <c r="AP143" s="4"/>
      <c r="AQ143" s="4"/>
      <c r="AR143" s="4"/>
      <c r="AS143" s="4"/>
      <c r="AT143" s="4"/>
      <c r="AU143" s="4"/>
      <c r="AV143" s="4"/>
      <c r="AW143" s="4"/>
      <c r="AX143" s="4"/>
      <c r="AY143" s="4"/>
      <c r="AZ143" s="4"/>
      <c r="BA143" s="4"/>
      <c r="BB143" s="4"/>
    </row>
    <row r="144" spans="1:54" ht="10.5">
      <c r="A144" s="4" t="s">
        <v>118</v>
      </c>
      <c r="C144" s="30">
        <v>1</v>
      </c>
      <c r="D144" s="30">
        <v>1</v>
      </c>
      <c r="E144" s="30">
        <v>1</v>
      </c>
      <c r="F144" s="30">
        <v>1</v>
      </c>
      <c r="G144" s="30">
        <v>0</v>
      </c>
      <c r="H144" s="30">
        <v>0</v>
      </c>
      <c r="I144" s="30">
        <v>0</v>
      </c>
      <c r="K144" s="30">
        <v>1</v>
      </c>
      <c r="L144" s="30">
        <v>1</v>
      </c>
      <c r="M144" s="30">
        <v>0</v>
      </c>
      <c r="N144" s="30">
        <v>0</v>
      </c>
      <c r="O144" s="30">
        <v>0</v>
      </c>
      <c r="P144" s="30">
        <v>0</v>
      </c>
      <c r="Q144" s="30">
        <v>0</v>
      </c>
      <c r="S144" s="4" t="s">
        <v>69</v>
      </c>
      <c r="T144" s="20" t="s">
        <v>179</v>
      </c>
      <c r="U144" s="40" t="str">
        <f t="shared" si="12"/>
        <v>20.43%</v>
      </c>
      <c r="V144" s="5">
        <f>1-32.88/41.32</f>
        <v>0.20425943852855755</v>
      </c>
      <c r="W144" s="5">
        <f>1-32.88/41.32</f>
        <v>0.20425943852855755</v>
      </c>
      <c r="X144" s="6" t="s">
        <v>135</v>
      </c>
      <c r="AA144" s="40" t="s">
        <v>196</v>
      </c>
      <c r="AB144" s="40" t="s">
        <v>145</v>
      </c>
      <c r="AC144" s="40" t="s">
        <v>23</v>
      </c>
      <c r="AD144" s="8" t="s">
        <v>98</v>
      </c>
      <c r="AE144" s="8"/>
      <c r="AF144" s="8"/>
      <c r="AG144" s="6"/>
      <c r="AH144" s="40" t="str">
        <f t="shared" si="10"/>
        <v>1111000</v>
      </c>
      <c r="AI144" s="40" t="str">
        <f t="shared" si="11"/>
        <v>1100000</v>
      </c>
      <c r="AJ144" s="9" t="s">
        <v>90</v>
      </c>
      <c r="AK144" s="4"/>
      <c r="AL144" s="4"/>
      <c r="AM144" s="4"/>
      <c r="AN144" s="4"/>
      <c r="AO144" s="4"/>
      <c r="AP144" s="4"/>
      <c r="AQ144" s="4"/>
      <c r="AR144" s="4"/>
      <c r="AS144" s="4"/>
      <c r="AT144" s="4"/>
      <c r="AU144" s="4"/>
      <c r="AV144" s="4"/>
      <c r="AW144" s="4"/>
      <c r="AX144" s="4"/>
      <c r="AY144" s="4"/>
      <c r="AZ144" s="4"/>
      <c r="BA144" s="4"/>
      <c r="BB144" s="4"/>
    </row>
    <row r="145" spans="1:54" ht="10.5">
      <c r="A145" s="4" t="s">
        <v>89</v>
      </c>
      <c r="C145" s="30">
        <v>1</v>
      </c>
      <c r="D145" s="30">
        <v>1</v>
      </c>
      <c r="E145" s="30">
        <v>1</v>
      </c>
      <c r="F145" s="30">
        <v>1</v>
      </c>
      <c r="G145" s="30">
        <v>0</v>
      </c>
      <c r="H145" s="30">
        <v>0</v>
      </c>
      <c r="I145" s="30">
        <v>0</v>
      </c>
      <c r="K145" s="30">
        <v>1</v>
      </c>
      <c r="L145" s="30">
        <v>1</v>
      </c>
      <c r="M145" s="30">
        <v>0</v>
      </c>
      <c r="N145" s="30">
        <v>0</v>
      </c>
      <c r="O145" s="30">
        <v>0</v>
      </c>
      <c r="P145" s="30">
        <v>0</v>
      </c>
      <c r="Q145" s="30">
        <v>0</v>
      </c>
      <c r="S145" s="4" t="s">
        <v>69</v>
      </c>
      <c r="T145" s="39" t="s">
        <v>179</v>
      </c>
      <c r="U145" s="40" t="str">
        <f t="shared" si="12"/>
        <v>37.15%</v>
      </c>
      <c r="V145" s="5">
        <f>1-25.97/41.32</f>
        <v>0.37149080348499519</v>
      </c>
      <c r="W145" s="5">
        <f>1-25.97/41.32</f>
        <v>0.37149080348499519</v>
      </c>
      <c r="X145" s="6" t="s">
        <v>141</v>
      </c>
      <c r="AA145" s="40" t="s">
        <v>196</v>
      </c>
      <c r="AB145" s="40" t="s">
        <v>145</v>
      </c>
      <c r="AC145" s="40" t="s">
        <v>23</v>
      </c>
      <c r="AD145" s="8" t="s">
        <v>91</v>
      </c>
      <c r="AE145" s="8"/>
      <c r="AF145" s="8"/>
      <c r="AG145" s="6"/>
      <c r="AH145" s="40" t="str">
        <f t="shared" si="10"/>
        <v>1111000</v>
      </c>
      <c r="AI145" s="40" t="str">
        <f t="shared" si="11"/>
        <v>1100000</v>
      </c>
      <c r="AJ145" s="9" t="s">
        <v>90</v>
      </c>
      <c r="AK145" s="4"/>
      <c r="AL145" s="4"/>
      <c r="AM145" s="4"/>
      <c r="AN145" s="4"/>
      <c r="AO145" s="4"/>
      <c r="AP145" s="4"/>
      <c r="AQ145" s="4"/>
      <c r="AR145" s="4"/>
      <c r="AS145" s="4"/>
      <c r="AT145" s="4"/>
      <c r="AU145" s="4"/>
      <c r="AV145" s="4"/>
      <c r="AW145" s="4"/>
      <c r="AX145" s="4"/>
      <c r="AY145" s="4"/>
      <c r="AZ145" s="4"/>
      <c r="BA145" s="4"/>
      <c r="BB145" s="4"/>
    </row>
    <row r="146" spans="1:54" ht="10.5">
      <c r="A146" s="4" t="s">
        <v>89</v>
      </c>
      <c r="C146" s="30">
        <v>1</v>
      </c>
      <c r="D146" s="30">
        <v>1</v>
      </c>
      <c r="E146" s="30">
        <v>0</v>
      </c>
      <c r="F146" s="30">
        <v>1</v>
      </c>
      <c r="G146" s="30">
        <v>0</v>
      </c>
      <c r="H146" s="30">
        <v>0</v>
      </c>
      <c r="I146" s="30">
        <v>0</v>
      </c>
      <c r="K146" s="30">
        <v>1</v>
      </c>
      <c r="L146" s="30">
        <v>1</v>
      </c>
      <c r="M146" s="30">
        <v>1</v>
      </c>
      <c r="N146" s="30">
        <v>1</v>
      </c>
      <c r="O146" s="30">
        <v>0</v>
      </c>
      <c r="P146" s="30">
        <v>0</v>
      </c>
      <c r="Q146" s="30">
        <v>0</v>
      </c>
      <c r="S146" s="4" t="s">
        <v>21</v>
      </c>
      <c r="T146" s="20" t="s">
        <v>177</v>
      </c>
      <c r="U146" s="40" t="str">
        <f t="shared" si="12"/>
        <v>-0.79%</v>
      </c>
      <c r="V146" s="5">
        <f>1-33.14/32.88</f>
        <v>-7.9075425790753329E-3</v>
      </c>
      <c r="W146" s="5">
        <f>1-33.14/32.88</f>
        <v>-7.9075425790753329E-3</v>
      </c>
      <c r="X146" s="6" t="s">
        <v>135</v>
      </c>
      <c r="Z146" s="6" t="s">
        <v>84</v>
      </c>
      <c r="AA146" s="40" t="s">
        <v>196</v>
      </c>
      <c r="AB146" s="40" t="s">
        <v>145</v>
      </c>
      <c r="AC146" s="40" t="s">
        <v>23</v>
      </c>
      <c r="AD146" s="8" t="s">
        <v>92</v>
      </c>
      <c r="AE146" s="8"/>
      <c r="AF146" s="8"/>
      <c r="AG146" s="6"/>
      <c r="AH146" s="40" t="str">
        <f t="shared" si="10"/>
        <v>1101000</v>
      </c>
      <c r="AI146" s="40" t="str">
        <f t="shared" si="11"/>
        <v>1111000</v>
      </c>
      <c r="AJ146" s="9" t="s">
        <v>90</v>
      </c>
      <c r="AK146" s="4"/>
      <c r="AL146" s="4"/>
      <c r="AM146" s="4"/>
      <c r="AN146" s="4"/>
      <c r="AO146" s="4"/>
      <c r="AP146" s="4"/>
      <c r="AQ146" s="4"/>
      <c r="AR146" s="4"/>
      <c r="AS146" s="4"/>
      <c r="AT146" s="4"/>
      <c r="AU146" s="4"/>
      <c r="AV146" s="4"/>
      <c r="AW146" s="4"/>
      <c r="AX146" s="4"/>
      <c r="AY146" s="4"/>
      <c r="AZ146" s="4"/>
      <c r="BA146" s="4"/>
      <c r="BB146" s="4"/>
    </row>
    <row r="147" spans="1:54" ht="10.5">
      <c r="A147" s="4" t="s">
        <v>89</v>
      </c>
      <c r="C147" s="30">
        <v>1</v>
      </c>
      <c r="D147" s="30">
        <v>1</v>
      </c>
      <c r="E147" s="30">
        <v>1</v>
      </c>
      <c r="F147" s="30">
        <v>1</v>
      </c>
      <c r="G147" s="30">
        <v>0</v>
      </c>
      <c r="H147" s="30">
        <v>0</v>
      </c>
      <c r="I147" s="30">
        <v>0</v>
      </c>
      <c r="K147" s="30">
        <v>1</v>
      </c>
      <c r="L147" s="30">
        <v>1</v>
      </c>
      <c r="M147" s="30">
        <v>1</v>
      </c>
      <c r="N147" s="30">
        <v>1</v>
      </c>
      <c r="O147" s="30">
        <v>0</v>
      </c>
      <c r="P147" s="30">
        <v>0</v>
      </c>
      <c r="Q147" s="30">
        <v>0</v>
      </c>
      <c r="S147" s="28" t="s">
        <v>21</v>
      </c>
      <c r="T147" s="28" t="s">
        <v>177</v>
      </c>
      <c r="U147" s="27" t="str">
        <f t="shared" si="12"/>
        <v>3.00%</v>
      </c>
      <c r="V147" s="5">
        <f>1-25.19/25.97</f>
        <v>3.0034655371582453E-2</v>
      </c>
      <c r="W147" s="5">
        <f>1-25.19/25.97</f>
        <v>3.0034655371582453E-2</v>
      </c>
      <c r="X147" s="6" t="s">
        <v>141</v>
      </c>
      <c r="Z147" s="6" t="s">
        <v>84</v>
      </c>
      <c r="AA147" s="40" t="s">
        <v>196</v>
      </c>
      <c r="AB147" s="40" t="s">
        <v>145</v>
      </c>
      <c r="AC147" s="40" t="s">
        <v>23</v>
      </c>
      <c r="AD147" s="8" t="s">
        <v>93</v>
      </c>
      <c r="AE147" s="8"/>
      <c r="AF147" s="8"/>
      <c r="AG147" s="6"/>
      <c r="AH147" s="40" t="str">
        <f t="shared" si="10"/>
        <v>1111000</v>
      </c>
      <c r="AI147" s="40" t="str">
        <f t="shared" si="11"/>
        <v>1111000</v>
      </c>
      <c r="AJ147" s="9" t="s">
        <v>90</v>
      </c>
      <c r="AK147" s="4"/>
      <c r="AL147" s="4"/>
      <c r="AM147" s="4"/>
      <c r="AN147" s="4"/>
      <c r="AO147" s="4"/>
      <c r="AP147" s="4"/>
      <c r="AQ147" s="4"/>
      <c r="AR147" s="4"/>
      <c r="AS147" s="4"/>
      <c r="AT147" s="4"/>
      <c r="AU147" s="4"/>
      <c r="AV147" s="4"/>
      <c r="AW147" s="4"/>
      <c r="AX147" s="4"/>
      <c r="AY147" s="4"/>
      <c r="AZ147" s="4"/>
      <c r="BA147" s="4"/>
      <c r="BB147" s="4"/>
    </row>
    <row r="148" spans="1:54" ht="10.5">
      <c r="A148" s="4" t="s">
        <v>89</v>
      </c>
      <c r="C148" s="30">
        <v>1</v>
      </c>
      <c r="D148" s="30">
        <v>1</v>
      </c>
      <c r="E148" s="30">
        <v>0</v>
      </c>
      <c r="F148" s="30">
        <v>1</v>
      </c>
      <c r="G148" s="30">
        <v>0</v>
      </c>
      <c r="H148" s="30">
        <v>0</v>
      </c>
      <c r="I148" s="30">
        <v>0</v>
      </c>
      <c r="K148" s="30">
        <v>1</v>
      </c>
      <c r="L148" s="30">
        <v>1</v>
      </c>
      <c r="M148" s="30">
        <v>1</v>
      </c>
      <c r="N148" s="30">
        <v>1</v>
      </c>
      <c r="O148" s="30">
        <v>0</v>
      </c>
      <c r="P148" s="30">
        <v>0</v>
      </c>
      <c r="Q148" s="30">
        <v>0</v>
      </c>
      <c r="S148" s="28" t="s">
        <v>180</v>
      </c>
      <c r="T148" s="28" t="s">
        <v>175</v>
      </c>
      <c r="U148" s="27" t="str">
        <f t="shared" si="12"/>
        <v>14.63%</v>
      </c>
      <c r="V148" s="5">
        <f>1-22.17/25.97</f>
        <v>0.14632268001540227</v>
      </c>
      <c r="W148" s="5">
        <f>1-22.17/25.97</f>
        <v>0.14632268001540227</v>
      </c>
      <c r="X148" s="6" t="s">
        <v>141</v>
      </c>
      <c r="Y148" s="6" t="s">
        <v>152</v>
      </c>
      <c r="AA148" s="40" t="s">
        <v>196</v>
      </c>
      <c r="AB148" s="40" t="s">
        <v>145</v>
      </c>
      <c r="AC148" s="40" t="s">
        <v>23</v>
      </c>
      <c r="AD148" s="8" t="s">
        <v>181</v>
      </c>
      <c r="AE148" s="8"/>
      <c r="AF148" s="8"/>
      <c r="AG148" s="6"/>
      <c r="AH148" s="40" t="str">
        <f t="shared" si="10"/>
        <v>1101000</v>
      </c>
      <c r="AI148" s="40" t="str">
        <f t="shared" si="11"/>
        <v>1111000</v>
      </c>
      <c r="AJ148" s="9" t="s">
        <v>90</v>
      </c>
      <c r="AK148" s="4"/>
      <c r="AL148" s="4"/>
      <c r="AM148" s="4"/>
      <c r="AN148" s="4"/>
      <c r="AO148" s="4"/>
      <c r="AP148" s="4"/>
      <c r="AQ148" s="4"/>
      <c r="AR148" s="4"/>
      <c r="AS148" s="4"/>
      <c r="AT148" s="4"/>
      <c r="AU148" s="4"/>
      <c r="AV148" s="4"/>
      <c r="AW148" s="4"/>
      <c r="AX148" s="4"/>
      <c r="AY148" s="4"/>
      <c r="AZ148" s="4"/>
      <c r="BA148" s="4"/>
      <c r="BB148" s="4"/>
    </row>
    <row r="149" spans="1:54" ht="10">
      <c r="C149" s="30"/>
      <c r="E149" s="30"/>
      <c r="K149" s="30"/>
      <c r="U149" s="40" t="str">
        <f t="shared" si="12"/>
        <v/>
      </c>
      <c r="V149" s="5"/>
      <c r="W149" s="5"/>
      <c r="X149" s="6" t="s">
        <v>136</v>
      </c>
      <c r="AD149" s="8"/>
      <c r="AE149" s="8"/>
      <c r="AF149" s="8"/>
      <c r="AG149" s="6"/>
      <c r="AH149" s="42" t="str">
        <f t="shared" si="10"/>
        <v/>
      </c>
      <c r="AI149" s="42" t="str">
        <f t="shared" si="11"/>
        <v/>
      </c>
      <c r="AJ149" s="12"/>
      <c r="AK149" s="4"/>
      <c r="AL149" s="4"/>
      <c r="AM149" s="4"/>
      <c r="AN149" s="4"/>
      <c r="AO149" s="4"/>
      <c r="AP149" s="4"/>
      <c r="AQ149" s="4"/>
      <c r="AR149" s="4"/>
      <c r="AS149" s="4"/>
      <c r="AT149" s="4"/>
      <c r="AU149" s="4"/>
      <c r="AV149" s="4"/>
      <c r="AW149" s="4"/>
      <c r="AX149" s="4"/>
      <c r="AY149" s="4"/>
      <c r="AZ149" s="4"/>
      <c r="BA149" s="4"/>
      <c r="BB149" s="4"/>
    </row>
    <row r="150" spans="1:54" ht="10">
      <c r="A150" s="13" t="s">
        <v>117</v>
      </c>
      <c r="B150" s="43"/>
      <c r="C150" s="47"/>
      <c r="D150" s="47"/>
      <c r="E150" s="47"/>
      <c r="F150" s="47"/>
      <c r="G150" s="47"/>
      <c r="H150" s="47"/>
      <c r="I150" s="47"/>
      <c r="J150" s="47"/>
      <c r="K150" s="47"/>
      <c r="L150" s="47"/>
      <c r="M150" s="47"/>
      <c r="N150" s="47"/>
      <c r="O150" s="47"/>
      <c r="P150" s="47"/>
      <c r="Q150" s="47"/>
      <c r="R150" s="47"/>
      <c r="S150" s="13"/>
      <c r="T150" s="26"/>
      <c r="U150" s="43" t="str">
        <f t="shared" si="12"/>
        <v/>
      </c>
      <c r="V150" s="15"/>
      <c r="W150" s="15"/>
      <c r="X150" s="16" t="s">
        <v>136</v>
      </c>
      <c r="Y150" s="16"/>
      <c r="Z150" s="16"/>
      <c r="AA150" s="43"/>
      <c r="AB150" s="43"/>
      <c r="AC150" s="43"/>
      <c r="AD150" s="17" t="s">
        <v>150</v>
      </c>
      <c r="AE150" s="17"/>
      <c r="AF150" s="17"/>
      <c r="AG150" s="16"/>
      <c r="AH150" s="44" t="str">
        <f t="shared" si="10"/>
        <v/>
      </c>
      <c r="AI150" s="44" t="str">
        <f t="shared" si="11"/>
        <v/>
      </c>
      <c r="AJ150" s="14"/>
      <c r="AK150" s="13"/>
      <c r="AL150" s="4"/>
      <c r="AM150" s="4"/>
      <c r="AN150" s="4"/>
      <c r="AO150" s="4"/>
      <c r="AP150" s="4"/>
      <c r="AQ150" s="4"/>
      <c r="AR150" s="4"/>
      <c r="AS150" s="4"/>
      <c r="AT150" s="4"/>
      <c r="AU150" s="4"/>
      <c r="AV150" s="4"/>
      <c r="AW150" s="4"/>
      <c r="AX150" s="4"/>
      <c r="AY150" s="4"/>
      <c r="AZ150" s="4"/>
      <c r="BA150" s="4"/>
      <c r="BB150" s="4"/>
    </row>
    <row r="151" spans="1:54" ht="10.5">
      <c r="A151" s="4" t="s">
        <v>94</v>
      </c>
      <c r="C151" s="30">
        <v>1</v>
      </c>
      <c r="D151" s="30">
        <v>1</v>
      </c>
      <c r="E151" s="30">
        <v>1</v>
      </c>
      <c r="F151" s="30">
        <v>1</v>
      </c>
      <c r="G151" s="30">
        <v>0</v>
      </c>
      <c r="H151" s="30">
        <v>0</v>
      </c>
      <c r="I151" s="30">
        <v>0</v>
      </c>
      <c r="K151" s="30">
        <v>1</v>
      </c>
      <c r="L151" s="30">
        <v>0</v>
      </c>
      <c r="M151" s="30">
        <v>1</v>
      </c>
      <c r="N151" s="30">
        <v>1</v>
      </c>
      <c r="O151" s="30">
        <v>0</v>
      </c>
      <c r="P151" s="30">
        <v>0</v>
      </c>
      <c r="Q151" s="30">
        <v>0</v>
      </c>
      <c r="S151" s="4" t="s">
        <v>99</v>
      </c>
      <c r="T151" s="39" t="s">
        <v>36</v>
      </c>
      <c r="U151" s="40" t="str">
        <f t="shared" si="12"/>
        <v>7.31%</v>
      </c>
      <c r="V151" s="5">
        <v>7.3099999999999998E-2</v>
      </c>
      <c r="W151" s="5">
        <v>7.3099999999999998E-2</v>
      </c>
      <c r="X151" s="6" t="s">
        <v>135</v>
      </c>
      <c r="AA151" s="40" t="s">
        <v>196</v>
      </c>
      <c r="AB151" s="40" t="s">
        <v>145</v>
      </c>
      <c r="AC151" s="40" t="s">
        <v>97</v>
      </c>
      <c r="AD151" s="8" t="s">
        <v>104</v>
      </c>
      <c r="AE151" s="8"/>
      <c r="AF151" s="8"/>
      <c r="AG151" s="6"/>
      <c r="AH151" s="40" t="str">
        <f t="shared" si="10"/>
        <v>1111000</v>
      </c>
      <c r="AI151" s="40" t="str">
        <f t="shared" si="11"/>
        <v>1011000</v>
      </c>
      <c r="AJ151" s="9" t="s">
        <v>95</v>
      </c>
      <c r="AK151" s="4"/>
      <c r="AL151" s="4"/>
      <c r="AM151" s="4"/>
      <c r="AN151" s="4"/>
      <c r="AO151" s="4"/>
      <c r="AP151" s="4"/>
      <c r="AQ151" s="4"/>
      <c r="AR151" s="4"/>
      <c r="AS151" s="4"/>
      <c r="AT151" s="4"/>
      <c r="AU151" s="4"/>
      <c r="AV151" s="4"/>
      <c r="AW151" s="4"/>
      <c r="AX151" s="4"/>
      <c r="AY151" s="4"/>
      <c r="AZ151" s="4"/>
      <c r="BA151" s="4"/>
      <c r="BB151" s="4"/>
    </row>
    <row r="152" spans="1:54" ht="10.5">
      <c r="A152" s="4" t="s">
        <v>94</v>
      </c>
      <c r="C152" s="30">
        <v>1</v>
      </c>
      <c r="D152" s="30">
        <v>1</v>
      </c>
      <c r="E152" s="30">
        <v>1</v>
      </c>
      <c r="F152" s="30">
        <v>1</v>
      </c>
      <c r="G152" s="30">
        <v>0</v>
      </c>
      <c r="H152" s="30">
        <v>0</v>
      </c>
      <c r="I152" s="30">
        <v>0</v>
      </c>
      <c r="K152" s="30">
        <v>1</v>
      </c>
      <c r="L152" s="30">
        <v>0</v>
      </c>
      <c r="M152" s="30">
        <v>1</v>
      </c>
      <c r="N152" s="30">
        <v>1</v>
      </c>
      <c r="O152" s="30">
        <v>0</v>
      </c>
      <c r="P152" s="30">
        <v>0</v>
      </c>
      <c r="Q152" s="30">
        <v>0</v>
      </c>
      <c r="S152" s="4" t="s">
        <v>36</v>
      </c>
      <c r="T152" s="39" t="s">
        <v>36</v>
      </c>
      <c r="U152" s="40" t="str">
        <f t="shared" si="12"/>
        <v>5.75%</v>
      </c>
      <c r="V152" s="5">
        <v>5.7500000000000002E-2</v>
      </c>
      <c r="W152" s="5">
        <v>5.7500000000000002E-2</v>
      </c>
      <c r="X152" s="6" t="s">
        <v>135</v>
      </c>
      <c r="AA152" s="40" t="s">
        <v>196</v>
      </c>
      <c r="AB152" s="40" t="s">
        <v>145</v>
      </c>
      <c r="AC152" s="40" t="s">
        <v>97</v>
      </c>
      <c r="AD152" s="8" t="s">
        <v>105</v>
      </c>
      <c r="AE152" s="8"/>
      <c r="AF152" s="8"/>
      <c r="AG152" s="6"/>
      <c r="AH152" s="40" t="str">
        <f t="shared" si="10"/>
        <v>1111000</v>
      </c>
      <c r="AI152" s="40" t="str">
        <f t="shared" si="11"/>
        <v>1011000</v>
      </c>
      <c r="AJ152" s="9" t="s">
        <v>95</v>
      </c>
      <c r="AK152" s="4"/>
      <c r="AL152" s="4"/>
      <c r="AM152" s="4"/>
      <c r="AN152" s="4"/>
      <c r="AO152" s="4"/>
      <c r="AP152" s="4"/>
      <c r="AQ152" s="4"/>
      <c r="AR152" s="4"/>
      <c r="AS152" s="4"/>
      <c r="AT152" s="4"/>
      <c r="AU152" s="4"/>
      <c r="AV152" s="4"/>
      <c r="AW152" s="4"/>
      <c r="AX152" s="4"/>
      <c r="AY152" s="4"/>
      <c r="AZ152" s="4"/>
      <c r="BA152" s="4"/>
      <c r="BB152" s="4"/>
    </row>
    <row r="153" spans="1:54" ht="10.5">
      <c r="A153" s="4" t="s">
        <v>94</v>
      </c>
      <c r="C153" s="30">
        <v>1</v>
      </c>
      <c r="D153" s="30">
        <v>1</v>
      </c>
      <c r="E153" s="30">
        <v>1</v>
      </c>
      <c r="F153" s="30">
        <v>1</v>
      </c>
      <c r="G153" s="30">
        <v>0</v>
      </c>
      <c r="H153" s="30">
        <v>0</v>
      </c>
      <c r="I153" s="30">
        <v>0</v>
      </c>
      <c r="K153" s="30">
        <v>1</v>
      </c>
      <c r="L153" s="30">
        <v>0</v>
      </c>
      <c r="M153" s="30">
        <v>1</v>
      </c>
      <c r="N153" s="30">
        <v>1</v>
      </c>
      <c r="O153" s="30">
        <v>0</v>
      </c>
      <c r="P153" s="30">
        <v>0</v>
      </c>
      <c r="Q153" s="30">
        <v>0</v>
      </c>
      <c r="S153" s="4" t="s">
        <v>96</v>
      </c>
      <c r="T153" s="20" t="s">
        <v>182</v>
      </c>
      <c r="U153" s="40" t="str">
        <f t="shared" si="12"/>
        <v>14.18%</v>
      </c>
      <c r="V153" s="5">
        <v>0.14180000000000001</v>
      </c>
      <c r="W153" s="5">
        <v>0.14180000000000001</v>
      </c>
      <c r="X153" s="6" t="s">
        <v>135</v>
      </c>
      <c r="AA153" s="40" t="s">
        <v>196</v>
      </c>
      <c r="AB153" s="40" t="s">
        <v>145</v>
      </c>
      <c r="AC153" s="40" t="s">
        <v>97</v>
      </c>
      <c r="AD153" s="8" t="s">
        <v>104</v>
      </c>
      <c r="AE153" s="8"/>
      <c r="AF153" s="8"/>
      <c r="AG153" s="6"/>
      <c r="AH153" s="40" t="str">
        <f t="shared" si="10"/>
        <v>1111000</v>
      </c>
      <c r="AI153" s="40" t="str">
        <f t="shared" si="11"/>
        <v>1011000</v>
      </c>
      <c r="AJ153" s="9" t="s">
        <v>95</v>
      </c>
      <c r="AK153" s="4"/>
      <c r="AL153" s="4"/>
      <c r="AM153" s="4"/>
      <c r="AN153" s="4"/>
      <c r="AO153" s="4"/>
      <c r="AP153" s="4"/>
      <c r="AQ153" s="4"/>
      <c r="AR153" s="4"/>
      <c r="AS153" s="4"/>
      <c r="AT153" s="4"/>
      <c r="AU153" s="4"/>
      <c r="AV153" s="4"/>
      <c r="AW153" s="4"/>
      <c r="AX153" s="4"/>
      <c r="AY153" s="4"/>
      <c r="AZ153" s="4"/>
      <c r="BA153" s="4"/>
      <c r="BB153" s="4"/>
    </row>
    <row r="154" spans="1:54" ht="10.5">
      <c r="A154" s="4" t="s">
        <v>94</v>
      </c>
      <c r="C154" s="30">
        <v>1</v>
      </c>
      <c r="D154" s="30">
        <v>1</v>
      </c>
      <c r="E154" s="30">
        <v>1</v>
      </c>
      <c r="F154" s="30">
        <v>1</v>
      </c>
      <c r="G154" s="30">
        <v>0</v>
      </c>
      <c r="H154" s="30">
        <v>0</v>
      </c>
      <c r="I154" s="30">
        <v>0</v>
      </c>
      <c r="K154" s="30">
        <v>1</v>
      </c>
      <c r="L154" s="30">
        <v>0</v>
      </c>
      <c r="M154" s="30">
        <v>1</v>
      </c>
      <c r="N154" s="30">
        <v>1</v>
      </c>
      <c r="O154" s="30">
        <v>0</v>
      </c>
      <c r="P154" s="30">
        <v>0</v>
      </c>
      <c r="Q154" s="30">
        <v>0</v>
      </c>
      <c r="S154" s="4" t="s">
        <v>96</v>
      </c>
      <c r="T154" s="39" t="s">
        <v>182</v>
      </c>
      <c r="U154" s="40" t="str">
        <f t="shared" si="12"/>
        <v>11.17%</v>
      </c>
      <c r="V154" s="5">
        <v>0.11169999999999999</v>
      </c>
      <c r="W154" s="5">
        <v>0.11169999999999999</v>
      </c>
      <c r="X154" s="6" t="s">
        <v>135</v>
      </c>
      <c r="AA154" s="40" t="s">
        <v>196</v>
      </c>
      <c r="AB154" s="40" t="s">
        <v>145</v>
      </c>
      <c r="AC154" s="40" t="s">
        <v>97</v>
      </c>
      <c r="AD154" s="8" t="s">
        <v>105</v>
      </c>
      <c r="AE154" s="8"/>
      <c r="AF154" s="8"/>
      <c r="AG154" s="6"/>
      <c r="AH154" s="40" t="str">
        <f t="shared" si="10"/>
        <v>1111000</v>
      </c>
      <c r="AI154" s="40" t="str">
        <f t="shared" si="11"/>
        <v>1011000</v>
      </c>
      <c r="AJ154" s="9" t="s">
        <v>95</v>
      </c>
      <c r="AK154" s="4"/>
      <c r="AL154" s="4"/>
      <c r="AM154" s="4"/>
      <c r="AN154" s="4"/>
      <c r="AO154" s="4"/>
      <c r="AP154" s="4"/>
      <c r="AQ154" s="4"/>
      <c r="AR154" s="4"/>
      <c r="AS154" s="4"/>
      <c r="AT154" s="4"/>
      <c r="AU154" s="4"/>
      <c r="AV154" s="4"/>
      <c r="AW154" s="4"/>
      <c r="AX154" s="4"/>
      <c r="AY154" s="4"/>
      <c r="AZ154" s="4"/>
      <c r="BA154" s="4"/>
      <c r="BB154" s="4"/>
    </row>
    <row r="155" spans="1:54" ht="10.5">
      <c r="A155" s="4" t="s">
        <v>94</v>
      </c>
      <c r="C155" s="30">
        <v>1</v>
      </c>
      <c r="D155" s="30">
        <v>1</v>
      </c>
      <c r="E155" s="30">
        <v>1</v>
      </c>
      <c r="F155" s="30">
        <v>1</v>
      </c>
      <c r="G155" s="30">
        <v>1</v>
      </c>
      <c r="H155" s="30">
        <v>0</v>
      </c>
      <c r="I155" s="30">
        <v>0</v>
      </c>
      <c r="K155" s="30">
        <v>1</v>
      </c>
      <c r="L155" s="30">
        <v>0</v>
      </c>
      <c r="M155" s="30">
        <v>1</v>
      </c>
      <c r="N155" s="30">
        <v>1</v>
      </c>
      <c r="O155" s="30">
        <v>0</v>
      </c>
      <c r="P155" s="30">
        <v>0</v>
      </c>
      <c r="Q155" s="30">
        <v>0</v>
      </c>
      <c r="S155" s="4" t="s">
        <v>37</v>
      </c>
      <c r="T155" s="39" t="s">
        <v>37</v>
      </c>
      <c r="U155" s="40" t="str">
        <f t="shared" si="12"/>
        <v>10.16%</v>
      </c>
      <c r="V155" s="5">
        <v>0.1016</v>
      </c>
      <c r="W155" s="5">
        <v>0.1016</v>
      </c>
      <c r="X155" s="6" t="s">
        <v>135</v>
      </c>
      <c r="AA155" s="40" t="s">
        <v>196</v>
      </c>
      <c r="AB155" s="40" t="s">
        <v>145</v>
      </c>
      <c r="AC155" s="40" t="s">
        <v>97</v>
      </c>
      <c r="AD155" s="8" t="s">
        <v>104</v>
      </c>
      <c r="AE155" s="8"/>
      <c r="AF155" s="8"/>
      <c r="AG155" s="6"/>
      <c r="AH155" s="40" t="str">
        <f t="shared" si="10"/>
        <v>1111100</v>
      </c>
      <c r="AI155" s="40" t="str">
        <f t="shared" si="11"/>
        <v>1011000</v>
      </c>
      <c r="AJ155" s="9" t="s">
        <v>95</v>
      </c>
      <c r="AK155" s="4"/>
      <c r="AL155" s="4"/>
      <c r="AM155" s="4"/>
      <c r="AN155" s="4"/>
      <c r="AO155" s="4"/>
      <c r="AP155" s="4"/>
      <c r="AQ155" s="4"/>
      <c r="AR155" s="4"/>
      <c r="AS155" s="4"/>
      <c r="AT155" s="4"/>
      <c r="AU155" s="4"/>
      <c r="AV155" s="4"/>
      <c r="AW155" s="4"/>
      <c r="AX155" s="4"/>
      <c r="AY155" s="4"/>
      <c r="AZ155" s="4"/>
      <c r="BA155" s="4"/>
      <c r="BB155" s="4"/>
    </row>
    <row r="156" spans="1:54" ht="10.5">
      <c r="A156" s="4" t="s">
        <v>94</v>
      </c>
      <c r="C156" s="30">
        <v>1</v>
      </c>
      <c r="D156" s="30">
        <v>1</v>
      </c>
      <c r="E156" s="30">
        <v>1</v>
      </c>
      <c r="F156" s="30">
        <v>1</v>
      </c>
      <c r="G156" s="30">
        <v>1</v>
      </c>
      <c r="H156" s="30">
        <v>0</v>
      </c>
      <c r="I156" s="30">
        <v>0</v>
      </c>
      <c r="K156" s="30">
        <v>1</v>
      </c>
      <c r="L156" s="30">
        <v>0</v>
      </c>
      <c r="M156" s="30">
        <v>1</v>
      </c>
      <c r="N156" s="30">
        <v>1</v>
      </c>
      <c r="O156" s="30">
        <v>0</v>
      </c>
      <c r="P156" s="30">
        <v>0</v>
      </c>
      <c r="Q156" s="30">
        <v>0</v>
      </c>
      <c r="S156" s="4" t="s">
        <v>37</v>
      </c>
      <c r="T156" s="39" t="s">
        <v>37</v>
      </c>
      <c r="U156" s="40" t="str">
        <f t="shared" si="12"/>
        <v>7.16%</v>
      </c>
      <c r="V156" s="5">
        <v>7.1599999999999997E-2</v>
      </c>
      <c r="W156" s="5">
        <v>7.1599999999999997E-2</v>
      </c>
      <c r="X156" s="6" t="s">
        <v>135</v>
      </c>
      <c r="AA156" s="40" t="s">
        <v>196</v>
      </c>
      <c r="AB156" s="40" t="s">
        <v>145</v>
      </c>
      <c r="AC156" s="40" t="s">
        <v>97</v>
      </c>
      <c r="AD156" s="8" t="s">
        <v>105</v>
      </c>
      <c r="AE156" s="8"/>
      <c r="AF156" s="8"/>
      <c r="AG156" s="6"/>
      <c r="AH156" s="40" t="str">
        <f t="shared" si="10"/>
        <v>1111100</v>
      </c>
      <c r="AI156" s="40" t="str">
        <f t="shared" si="11"/>
        <v>1011000</v>
      </c>
      <c r="AJ156" s="9" t="s">
        <v>95</v>
      </c>
      <c r="AK156" s="4"/>
      <c r="AL156" s="4"/>
      <c r="AM156" s="4"/>
      <c r="AN156" s="4"/>
      <c r="AO156" s="4"/>
      <c r="AP156" s="4"/>
      <c r="AQ156" s="4"/>
      <c r="AR156" s="4"/>
      <c r="AS156" s="4"/>
      <c r="AT156" s="4"/>
      <c r="AU156" s="4"/>
      <c r="AV156" s="4"/>
      <c r="AW156" s="4"/>
      <c r="AX156" s="4"/>
      <c r="AY156" s="4"/>
      <c r="AZ156" s="4"/>
      <c r="BA156" s="4"/>
      <c r="BB156" s="4"/>
    </row>
    <row r="157" spans="1:54" ht="10.5">
      <c r="A157" s="4" t="s">
        <v>94</v>
      </c>
      <c r="C157" s="30">
        <v>1</v>
      </c>
      <c r="D157" s="30">
        <v>1</v>
      </c>
      <c r="E157" s="30">
        <v>1</v>
      </c>
      <c r="F157" s="30">
        <v>1</v>
      </c>
      <c r="G157" s="30">
        <v>1</v>
      </c>
      <c r="H157" s="30">
        <v>0</v>
      </c>
      <c r="I157" s="30">
        <v>0</v>
      </c>
      <c r="K157" s="30">
        <v>1</v>
      </c>
      <c r="L157" s="30">
        <v>0</v>
      </c>
      <c r="M157" s="30">
        <v>1</v>
      </c>
      <c r="N157" s="30">
        <v>1</v>
      </c>
      <c r="O157" s="30">
        <v>0</v>
      </c>
      <c r="P157" s="30">
        <v>0</v>
      </c>
      <c r="Q157" s="30">
        <v>0</v>
      </c>
      <c r="S157" s="4" t="s">
        <v>100</v>
      </c>
      <c r="T157" s="20" t="s">
        <v>175</v>
      </c>
      <c r="U157" s="40" t="str">
        <f t="shared" si="12"/>
        <v>12.53%</v>
      </c>
      <c r="V157" s="5">
        <v>0.12529999999999999</v>
      </c>
      <c r="W157" s="5">
        <v>0.12529999999999999</v>
      </c>
      <c r="X157" s="6" t="s">
        <v>135</v>
      </c>
      <c r="Y157" s="6" t="s">
        <v>101</v>
      </c>
      <c r="AA157" s="40" t="s">
        <v>196</v>
      </c>
      <c r="AB157" s="40" t="s">
        <v>145</v>
      </c>
      <c r="AC157" s="40" t="s">
        <v>97</v>
      </c>
      <c r="AD157" s="8" t="s">
        <v>104</v>
      </c>
      <c r="AE157" s="8"/>
      <c r="AF157" s="8"/>
      <c r="AG157" s="6"/>
      <c r="AH157" s="40" t="str">
        <f t="shared" si="10"/>
        <v>1111100</v>
      </c>
      <c r="AI157" s="40" t="str">
        <f t="shared" si="11"/>
        <v>1011000</v>
      </c>
      <c r="AJ157" s="9" t="s">
        <v>95</v>
      </c>
      <c r="AK157" s="4"/>
      <c r="AL157" s="4"/>
      <c r="AM157" s="4"/>
      <c r="AN157" s="4"/>
      <c r="AO157" s="4"/>
      <c r="AP157" s="4"/>
      <c r="AQ157" s="4"/>
      <c r="AR157" s="4"/>
      <c r="AS157" s="4"/>
      <c r="AT157" s="4"/>
      <c r="AU157" s="4"/>
      <c r="AV157" s="4"/>
      <c r="AW157" s="4"/>
      <c r="AX157" s="4"/>
      <c r="AY157" s="4"/>
      <c r="AZ157" s="4"/>
      <c r="BA157" s="4"/>
      <c r="BB157" s="4"/>
    </row>
    <row r="158" spans="1:54" ht="10.5">
      <c r="A158" s="4" t="s">
        <v>94</v>
      </c>
      <c r="C158" s="30">
        <v>1</v>
      </c>
      <c r="D158" s="30">
        <v>1</v>
      </c>
      <c r="E158" s="30">
        <v>1</v>
      </c>
      <c r="F158" s="30">
        <v>1</v>
      </c>
      <c r="G158" s="30">
        <v>1</v>
      </c>
      <c r="H158" s="30">
        <v>0</v>
      </c>
      <c r="I158" s="30">
        <v>0</v>
      </c>
      <c r="K158" s="30">
        <v>1</v>
      </c>
      <c r="L158" s="30">
        <v>0</v>
      </c>
      <c r="M158" s="30">
        <v>1</v>
      </c>
      <c r="N158" s="30">
        <v>1</v>
      </c>
      <c r="O158" s="30">
        <v>0</v>
      </c>
      <c r="P158" s="30">
        <v>0</v>
      </c>
      <c r="Q158" s="30">
        <v>0</v>
      </c>
      <c r="S158" s="4" t="s">
        <v>100</v>
      </c>
      <c r="T158" s="39" t="s">
        <v>175</v>
      </c>
      <c r="U158" s="40" t="str">
        <f t="shared" si="12"/>
        <v>8.35%</v>
      </c>
      <c r="V158" s="5">
        <v>8.3500000000000005E-2</v>
      </c>
      <c r="W158" s="5">
        <v>8.3500000000000005E-2</v>
      </c>
      <c r="X158" s="6" t="s">
        <v>135</v>
      </c>
      <c r="Y158" s="6" t="s">
        <v>101</v>
      </c>
      <c r="AA158" s="40" t="s">
        <v>196</v>
      </c>
      <c r="AB158" s="40" t="s">
        <v>145</v>
      </c>
      <c r="AC158" s="40" t="s">
        <v>97</v>
      </c>
      <c r="AD158" s="8" t="s">
        <v>105</v>
      </c>
      <c r="AE158" s="8"/>
      <c r="AF158" s="8"/>
      <c r="AG158" s="6"/>
      <c r="AH158" s="40" t="str">
        <f t="shared" si="10"/>
        <v>1111100</v>
      </c>
      <c r="AI158" s="40" t="str">
        <f t="shared" si="11"/>
        <v>1011000</v>
      </c>
      <c r="AJ158" s="9" t="s">
        <v>95</v>
      </c>
      <c r="AK158" s="4"/>
      <c r="AL158" s="4"/>
      <c r="AM158" s="4"/>
      <c r="AN158" s="4"/>
      <c r="AO158" s="4"/>
      <c r="AP158" s="4"/>
      <c r="AQ158" s="4"/>
      <c r="AR158" s="4"/>
      <c r="AS158" s="4"/>
      <c r="AT158" s="4"/>
      <c r="AU158" s="4"/>
      <c r="AV158" s="4"/>
      <c r="AW158" s="4"/>
      <c r="AX158" s="4"/>
      <c r="AY158" s="4"/>
      <c r="AZ158" s="4"/>
      <c r="BA158" s="4"/>
      <c r="BB158" s="4"/>
    </row>
    <row r="159" spans="1:54" ht="10.5">
      <c r="A159" s="4" t="s">
        <v>94</v>
      </c>
      <c r="C159" s="30">
        <v>1</v>
      </c>
      <c r="D159" s="30">
        <v>1</v>
      </c>
      <c r="E159" s="30">
        <v>1</v>
      </c>
      <c r="F159" s="30">
        <v>1</v>
      </c>
      <c r="G159" s="30">
        <v>0</v>
      </c>
      <c r="H159" s="30">
        <v>0</v>
      </c>
      <c r="I159" s="30">
        <v>0</v>
      </c>
      <c r="K159" s="30">
        <v>1</v>
      </c>
      <c r="L159" s="30">
        <v>0</v>
      </c>
      <c r="M159" s="30">
        <v>1</v>
      </c>
      <c r="N159" s="30">
        <v>1</v>
      </c>
      <c r="O159" s="30">
        <v>0</v>
      </c>
      <c r="P159" s="30">
        <v>0</v>
      </c>
      <c r="Q159" s="30">
        <v>0</v>
      </c>
      <c r="S159" s="4" t="s">
        <v>99</v>
      </c>
      <c r="T159" s="39" t="s">
        <v>36</v>
      </c>
      <c r="U159" s="40" t="str">
        <f t="shared" si="12"/>
        <v>4.39%</v>
      </c>
      <c r="V159" s="5">
        <v>4.3900000000000002E-2</v>
      </c>
      <c r="W159" s="5">
        <v>4.3900000000000002E-2</v>
      </c>
      <c r="X159" s="6" t="s">
        <v>135</v>
      </c>
      <c r="AA159" s="40" t="s">
        <v>196</v>
      </c>
      <c r="AB159" s="40" t="s">
        <v>147</v>
      </c>
      <c r="AC159" s="40" t="s">
        <v>97</v>
      </c>
      <c r="AD159" s="8" t="s">
        <v>106</v>
      </c>
      <c r="AE159" s="8"/>
      <c r="AF159" s="8"/>
      <c r="AG159" s="6"/>
      <c r="AH159" s="40" t="str">
        <f t="shared" si="10"/>
        <v>1111000</v>
      </c>
      <c r="AI159" s="40" t="str">
        <f t="shared" si="11"/>
        <v>1011000</v>
      </c>
      <c r="AJ159" s="9" t="s">
        <v>95</v>
      </c>
      <c r="AK159" s="4"/>
      <c r="AL159" s="4"/>
      <c r="AM159" s="4"/>
      <c r="AN159" s="4"/>
      <c r="AO159" s="4"/>
      <c r="AP159" s="4"/>
      <c r="AQ159" s="4"/>
      <c r="AR159" s="4"/>
      <c r="AS159" s="4"/>
      <c r="AT159" s="4"/>
      <c r="AU159" s="4"/>
      <c r="AV159" s="4"/>
      <c r="AW159" s="4"/>
      <c r="AX159" s="4"/>
      <c r="AY159" s="4"/>
      <c r="AZ159" s="4"/>
      <c r="BA159" s="4"/>
      <c r="BB159" s="4"/>
    </row>
    <row r="160" spans="1:54" ht="10.5">
      <c r="A160" s="4" t="s">
        <v>94</v>
      </c>
      <c r="C160" s="30">
        <v>1</v>
      </c>
      <c r="D160" s="30">
        <v>1</v>
      </c>
      <c r="E160" s="30">
        <v>1</v>
      </c>
      <c r="F160" s="30">
        <v>1</v>
      </c>
      <c r="G160" s="30">
        <v>0</v>
      </c>
      <c r="H160" s="30">
        <v>0</v>
      </c>
      <c r="I160" s="30">
        <v>0</v>
      </c>
      <c r="K160" s="30">
        <v>1</v>
      </c>
      <c r="L160" s="30">
        <v>0</v>
      </c>
      <c r="M160" s="30">
        <v>1</v>
      </c>
      <c r="N160" s="30">
        <v>1</v>
      </c>
      <c r="O160" s="30">
        <v>0</v>
      </c>
      <c r="P160" s="30">
        <v>0</v>
      </c>
      <c r="Q160" s="30">
        <v>0</v>
      </c>
      <c r="S160" s="4" t="s">
        <v>36</v>
      </c>
      <c r="T160" s="39" t="s">
        <v>36</v>
      </c>
      <c r="U160" s="40" t="str">
        <f t="shared" si="12"/>
        <v>3.03%</v>
      </c>
      <c r="V160" s="5">
        <v>3.0300000000000001E-2</v>
      </c>
      <c r="W160" s="5">
        <v>3.0300000000000001E-2</v>
      </c>
      <c r="X160" s="6" t="s">
        <v>135</v>
      </c>
      <c r="AA160" s="40" t="s">
        <v>196</v>
      </c>
      <c r="AB160" s="40" t="s">
        <v>147</v>
      </c>
      <c r="AC160" s="40" t="s">
        <v>97</v>
      </c>
      <c r="AD160" s="8" t="s">
        <v>107</v>
      </c>
      <c r="AE160" s="8"/>
      <c r="AF160" s="8"/>
      <c r="AG160" s="6"/>
      <c r="AH160" s="40" t="str">
        <f t="shared" si="10"/>
        <v>1111000</v>
      </c>
      <c r="AI160" s="40" t="str">
        <f t="shared" si="11"/>
        <v>1011000</v>
      </c>
      <c r="AJ160" s="9" t="s">
        <v>95</v>
      </c>
      <c r="AK160" s="4"/>
      <c r="AL160" s="4"/>
      <c r="AM160" s="4"/>
      <c r="AN160" s="4"/>
      <c r="AO160" s="4"/>
      <c r="AP160" s="4"/>
      <c r="AQ160" s="4"/>
      <c r="AR160" s="4"/>
      <c r="AS160" s="4"/>
      <c r="AT160" s="4"/>
      <c r="AU160" s="4"/>
      <c r="AV160" s="4"/>
      <c r="AW160" s="4"/>
      <c r="AX160" s="4"/>
      <c r="AY160" s="4"/>
      <c r="AZ160" s="4"/>
      <c r="BA160" s="4"/>
      <c r="BB160" s="4"/>
    </row>
    <row r="161" spans="1:54" ht="10.5">
      <c r="A161" s="4" t="s">
        <v>94</v>
      </c>
      <c r="C161" s="30">
        <v>1</v>
      </c>
      <c r="D161" s="30">
        <v>1</v>
      </c>
      <c r="E161" s="30">
        <v>1</v>
      </c>
      <c r="F161" s="30">
        <v>1</v>
      </c>
      <c r="G161" s="30">
        <v>0</v>
      </c>
      <c r="H161" s="30">
        <v>0</v>
      </c>
      <c r="I161" s="30">
        <v>0</v>
      </c>
      <c r="K161" s="30">
        <v>1</v>
      </c>
      <c r="L161" s="30">
        <v>0</v>
      </c>
      <c r="M161" s="30">
        <v>1</v>
      </c>
      <c r="N161" s="30">
        <v>1</v>
      </c>
      <c r="O161" s="30">
        <v>0</v>
      </c>
      <c r="P161" s="30">
        <v>0</v>
      </c>
      <c r="Q161" s="30">
        <v>0</v>
      </c>
      <c r="S161" s="4" t="s">
        <v>36</v>
      </c>
      <c r="T161" s="39" t="s">
        <v>36</v>
      </c>
      <c r="U161" s="40" t="str">
        <f t="shared" si="12"/>
        <v>2.07%</v>
      </c>
      <c r="V161" s="5">
        <v>2.07E-2</v>
      </c>
      <c r="W161" s="5">
        <v>2.07E-2</v>
      </c>
      <c r="X161" s="6" t="s">
        <v>135</v>
      </c>
      <c r="AA161" s="40" t="s">
        <v>196</v>
      </c>
      <c r="AB161" s="40" t="s">
        <v>147</v>
      </c>
      <c r="AC161" s="40" t="s">
        <v>97</v>
      </c>
      <c r="AD161" s="8" t="s">
        <v>108</v>
      </c>
      <c r="AE161" s="8"/>
      <c r="AF161" s="8"/>
      <c r="AG161" s="6"/>
      <c r="AH161" s="40" t="str">
        <f t="shared" si="10"/>
        <v>1111000</v>
      </c>
      <c r="AI161" s="40" t="str">
        <f t="shared" si="11"/>
        <v>1011000</v>
      </c>
      <c r="AJ161" s="9" t="s">
        <v>95</v>
      </c>
      <c r="AK161" s="4"/>
      <c r="AL161" s="4"/>
      <c r="AM161" s="4"/>
      <c r="AN161" s="4"/>
      <c r="AO161" s="4"/>
      <c r="AP161" s="4"/>
      <c r="AQ161" s="4"/>
      <c r="AR161" s="4"/>
      <c r="AS161" s="4"/>
      <c r="AT161" s="4"/>
      <c r="AU161" s="4"/>
      <c r="AV161" s="4"/>
      <c r="AW161" s="4"/>
      <c r="AX161" s="4"/>
      <c r="AY161" s="4"/>
      <c r="AZ161" s="4"/>
      <c r="BA161" s="4"/>
      <c r="BB161" s="4"/>
    </row>
    <row r="162" spans="1:54" ht="10.5">
      <c r="A162" s="4" t="s">
        <v>94</v>
      </c>
      <c r="C162" s="30">
        <v>1</v>
      </c>
      <c r="D162" s="30">
        <v>1</v>
      </c>
      <c r="E162" s="30">
        <v>1</v>
      </c>
      <c r="F162" s="30">
        <v>1</v>
      </c>
      <c r="G162" s="30">
        <v>0</v>
      </c>
      <c r="H162" s="30">
        <v>0</v>
      </c>
      <c r="I162" s="30">
        <v>0</v>
      </c>
      <c r="K162" s="30">
        <v>1</v>
      </c>
      <c r="L162" s="30">
        <v>0</v>
      </c>
      <c r="M162" s="30">
        <v>1</v>
      </c>
      <c r="N162" s="30">
        <v>1</v>
      </c>
      <c r="O162" s="30">
        <v>0</v>
      </c>
      <c r="P162" s="30">
        <v>0</v>
      </c>
      <c r="Q162" s="30">
        <v>0</v>
      </c>
      <c r="S162" s="4" t="s">
        <v>96</v>
      </c>
      <c r="T162" s="39" t="s">
        <v>182</v>
      </c>
      <c r="U162" s="40" t="str">
        <f t="shared" si="12"/>
        <v>14.95%</v>
      </c>
      <c r="V162" s="5">
        <v>0.14949999999999999</v>
      </c>
      <c r="W162" s="5">
        <v>0.14949999999999999</v>
      </c>
      <c r="X162" s="6" t="s">
        <v>135</v>
      </c>
      <c r="AA162" s="40" t="s">
        <v>196</v>
      </c>
      <c r="AB162" s="40" t="s">
        <v>147</v>
      </c>
      <c r="AC162" s="40" t="s">
        <v>97</v>
      </c>
      <c r="AD162" s="8" t="s">
        <v>106</v>
      </c>
      <c r="AE162" s="8"/>
      <c r="AF162" s="8"/>
      <c r="AG162" s="6"/>
      <c r="AH162" s="40" t="str">
        <f t="shared" si="10"/>
        <v>1111000</v>
      </c>
      <c r="AI162" s="40" t="str">
        <f t="shared" si="11"/>
        <v>1011000</v>
      </c>
      <c r="AJ162" s="9" t="s">
        <v>95</v>
      </c>
      <c r="AK162" s="4"/>
      <c r="AL162" s="4"/>
      <c r="AM162" s="4"/>
      <c r="AN162" s="4"/>
      <c r="AO162" s="4"/>
      <c r="AP162" s="4"/>
      <c r="AQ162" s="4"/>
      <c r="AR162" s="4"/>
      <c r="AS162" s="4"/>
      <c r="AT162" s="4"/>
      <c r="AU162" s="4"/>
      <c r="AV162" s="4"/>
      <c r="AW162" s="4"/>
      <c r="AX162" s="4"/>
      <c r="AY162" s="4"/>
      <c r="AZ162" s="4"/>
      <c r="BA162" s="4"/>
      <c r="BB162" s="4"/>
    </row>
    <row r="163" spans="1:54" ht="10.5">
      <c r="A163" s="4" t="s">
        <v>94</v>
      </c>
      <c r="C163" s="30">
        <v>1</v>
      </c>
      <c r="D163" s="30">
        <v>1</v>
      </c>
      <c r="E163" s="30">
        <v>1</v>
      </c>
      <c r="F163" s="30">
        <v>1</v>
      </c>
      <c r="G163" s="30">
        <v>0</v>
      </c>
      <c r="H163" s="30">
        <v>0</v>
      </c>
      <c r="I163" s="30">
        <v>0</v>
      </c>
      <c r="K163" s="30">
        <v>1</v>
      </c>
      <c r="L163" s="30">
        <v>0</v>
      </c>
      <c r="M163" s="30">
        <v>1</v>
      </c>
      <c r="N163" s="30">
        <v>1</v>
      </c>
      <c r="O163" s="30">
        <v>0</v>
      </c>
      <c r="P163" s="30">
        <v>0</v>
      </c>
      <c r="Q163" s="30">
        <v>0</v>
      </c>
      <c r="S163" s="4" t="s">
        <v>96</v>
      </c>
      <c r="T163" s="39" t="s">
        <v>182</v>
      </c>
      <c r="U163" s="40" t="str">
        <f t="shared" si="12"/>
        <v>10.60%</v>
      </c>
      <c r="V163" s="5">
        <v>0.106</v>
      </c>
      <c r="W163" s="5">
        <v>0.106</v>
      </c>
      <c r="X163" s="6" t="s">
        <v>135</v>
      </c>
      <c r="AA163" s="40" t="s">
        <v>196</v>
      </c>
      <c r="AB163" s="40" t="s">
        <v>147</v>
      </c>
      <c r="AC163" s="40" t="s">
        <v>97</v>
      </c>
      <c r="AD163" s="8" t="s">
        <v>107</v>
      </c>
      <c r="AE163" s="8"/>
      <c r="AF163" s="8"/>
      <c r="AG163" s="6"/>
      <c r="AH163" s="40" t="str">
        <f t="shared" si="10"/>
        <v>1111000</v>
      </c>
      <c r="AI163" s="40" t="str">
        <f t="shared" si="11"/>
        <v>1011000</v>
      </c>
      <c r="AJ163" s="9" t="s">
        <v>95</v>
      </c>
      <c r="AK163" s="4"/>
      <c r="AL163" s="4"/>
      <c r="AM163" s="4"/>
      <c r="AN163" s="4"/>
      <c r="AO163" s="4"/>
      <c r="AP163" s="4"/>
      <c r="AQ163" s="4"/>
      <c r="AR163" s="4"/>
      <c r="AS163" s="4"/>
      <c r="AT163" s="4"/>
      <c r="AU163" s="4"/>
      <c r="AV163" s="4"/>
      <c r="AW163" s="4"/>
      <c r="AX163" s="4"/>
      <c r="AY163" s="4"/>
      <c r="AZ163" s="4"/>
      <c r="BA163" s="4"/>
      <c r="BB163" s="4"/>
    </row>
    <row r="164" spans="1:54" ht="10.5">
      <c r="A164" s="4" t="s">
        <v>94</v>
      </c>
      <c r="C164" s="30">
        <v>1</v>
      </c>
      <c r="D164" s="30">
        <v>1</v>
      </c>
      <c r="E164" s="30">
        <v>1</v>
      </c>
      <c r="F164" s="30">
        <v>1</v>
      </c>
      <c r="G164" s="30">
        <v>0</v>
      </c>
      <c r="H164" s="30">
        <v>0</v>
      </c>
      <c r="I164" s="30">
        <v>0</v>
      </c>
      <c r="K164" s="30">
        <v>1</v>
      </c>
      <c r="L164" s="30">
        <v>0</v>
      </c>
      <c r="M164" s="30">
        <v>1</v>
      </c>
      <c r="N164" s="30">
        <v>1</v>
      </c>
      <c r="O164" s="30">
        <v>0</v>
      </c>
      <c r="P164" s="30">
        <v>0</v>
      </c>
      <c r="Q164" s="30">
        <v>0</v>
      </c>
      <c r="S164" s="4" t="s">
        <v>96</v>
      </c>
      <c r="T164" s="39" t="s">
        <v>182</v>
      </c>
      <c r="U164" s="40" t="str">
        <f t="shared" si="12"/>
        <v>7.59%</v>
      </c>
      <c r="V164" s="5">
        <v>7.5899999999999995E-2</v>
      </c>
      <c r="W164" s="5">
        <v>7.5899999999999995E-2</v>
      </c>
      <c r="X164" s="6" t="s">
        <v>135</v>
      </c>
      <c r="AA164" s="40" t="s">
        <v>196</v>
      </c>
      <c r="AB164" s="40" t="s">
        <v>147</v>
      </c>
      <c r="AC164" s="40" t="s">
        <v>97</v>
      </c>
      <c r="AD164" s="8" t="s">
        <v>108</v>
      </c>
      <c r="AE164" s="8"/>
      <c r="AF164" s="8"/>
      <c r="AG164" s="6"/>
      <c r="AH164" s="40" t="str">
        <f t="shared" si="10"/>
        <v>1111000</v>
      </c>
      <c r="AI164" s="40" t="str">
        <f t="shared" si="11"/>
        <v>1011000</v>
      </c>
      <c r="AJ164" s="9" t="s">
        <v>95</v>
      </c>
      <c r="AK164" s="4"/>
      <c r="AL164" s="4"/>
      <c r="AM164" s="4"/>
      <c r="AN164" s="4"/>
      <c r="AO164" s="4"/>
      <c r="AP164" s="4"/>
      <c r="AQ164" s="4"/>
      <c r="AR164" s="4"/>
      <c r="AS164" s="4"/>
      <c r="AT164" s="4"/>
      <c r="AU164" s="4"/>
      <c r="AV164" s="4"/>
      <c r="AW164" s="4"/>
      <c r="AX164" s="4"/>
      <c r="AY164" s="4"/>
      <c r="AZ164" s="4"/>
      <c r="BA164" s="4"/>
      <c r="BB164" s="4"/>
    </row>
    <row r="165" spans="1:54" ht="10.5">
      <c r="A165" s="4" t="s">
        <v>94</v>
      </c>
      <c r="C165" s="30">
        <v>1</v>
      </c>
      <c r="D165" s="30">
        <v>1</v>
      </c>
      <c r="E165" s="30">
        <v>1</v>
      </c>
      <c r="F165" s="30">
        <v>1</v>
      </c>
      <c r="G165" s="30">
        <v>1</v>
      </c>
      <c r="H165" s="30">
        <v>0</v>
      </c>
      <c r="I165" s="30">
        <v>0</v>
      </c>
      <c r="K165" s="30">
        <v>1</v>
      </c>
      <c r="L165" s="30">
        <v>0</v>
      </c>
      <c r="M165" s="30">
        <v>1</v>
      </c>
      <c r="N165" s="30">
        <v>1</v>
      </c>
      <c r="O165" s="30">
        <v>0</v>
      </c>
      <c r="P165" s="30">
        <v>0</v>
      </c>
      <c r="Q165" s="30">
        <v>0</v>
      </c>
      <c r="S165" s="4" t="s">
        <v>37</v>
      </c>
      <c r="T165" s="39" t="s">
        <v>37</v>
      </c>
      <c r="U165" s="40" t="str">
        <f t="shared" si="12"/>
        <v>11.69%</v>
      </c>
      <c r="V165" s="5">
        <v>0.1169</v>
      </c>
      <c r="W165" s="5">
        <v>0.1169</v>
      </c>
      <c r="X165" s="6" t="s">
        <v>135</v>
      </c>
      <c r="AA165" s="40" t="s">
        <v>196</v>
      </c>
      <c r="AB165" s="40" t="s">
        <v>147</v>
      </c>
      <c r="AC165" s="40" t="s">
        <v>97</v>
      </c>
      <c r="AD165" s="8" t="s">
        <v>106</v>
      </c>
      <c r="AE165" s="8"/>
      <c r="AF165" s="8"/>
      <c r="AG165" s="6"/>
      <c r="AH165" s="40" t="str">
        <f t="shared" si="10"/>
        <v>1111100</v>
      </c>
      <c r="AI165" s="40" t="str">
        <f t="shared" si="11"/>
        <v>1011000</v>
      </c>
      <c r="AJ165" s="9" t="s">
        <v>95</v>
      </c>
      <c r="AK165" s="4"/>
      <c r="AL165" s="4"/>
      <c r="AM165" s="4"/>
      <c r="AN165" s="4"/>
      <c r="AO165" s="4"/>
      <c r="AP165" s="4"/>
      <c r="AQ165" s="4"/>
      <c r="AR165" s="4"/>
      <c r="AS165" s="4"/>
      <c r="AT165" s="4"/>
      <c r="AU165" s="4"/>
      <c r="AV165" s="4"/>
      <c r="AW165" s="4"/>
      <c r="AX165" s="4"/>
      <c r="AY165" s="4"/>
      <c r="AZ165" s="4"/>
      <c r="BA165" s="4"/>
      <c r="BB165" s="4"/>
    </row>
    <row r="166" spans="1:54" ht="10.5">
      <c r="A166" s="4" t="s">
        <v>94</v>
      </c>
      <c r="C166" s="30">
        <v>1</v>
      </c>
      <c r="D166" s="30">
        <v>1</v>
      </c>
      <c r="E166" s="30">
        <v>1</v>
      </c>
      <c r="F166" s="30">
        <v>1</v>
      </c>
      <c r="G166" s="30">
        <v>1</v>
      </c>
      <c r="H166" s="30">
        <v>0</v>
      </c>
      <c r="I166" s="30">
        <v>0</v>
      </c>
      <c r="K166" s="30">
        <v>1</v>
      </c>
      <c r="L166" s="30">
        <v>0</v>
      </c>
      <c r="M166" s="30">
        <v>1</v>
      </c>
      <c r="N166" s="30">
        <v>1</v>
      </c>
      <c r="O166" s="30">
        <v>0</v>
      </c>
      <c r="P166" s="30">
        <v>0</v>
      </c>
      <c r="Q166" s="30">
        <v>0</v>
      </c>
      <c r="S166" s="4" t="s">
        <v>37</v>
      </c>
      <c r="T166" s="39" t="s">
        <v>37</v>
      </c>
      <c r="U166" s="40" t="str">
        <f t="shared" si="12"/>
        <v>6.87%</v>
      </c>
      <c r="V166" s="5">
        <v>6.8699999999999997E-2</v>
      </c>
      <c r="W166" s="5">
        <v>6.8699999999999997E-2</v>
      </c>
      <c r="X166" s="6" t="s">
        <v>135</v>
      </c>
      <c r="AA166" s="40" t="s">
        <v>196</v>
      </c>
      <c r="AB166" s="40" t="s">
        <v>147</v>
      </c>
      <c r="AC166" s="40" t="s">
        <v>97</v>
      </c>
      <c r="AD166" s="8" t="s">
        <v>107</v>
      </c>
      <c r="AE166" s="8"/>
      <c r="AF166" s="8"/>
      <c r="AG166" s="6"/>
      <c r="AH166" s="40" t="str">
        <f t="shared" si="10"/>
        <v>1111100</v>
      </c>
      <c r="AI166" s="40" t="str">
        <f t="shared" si="11"/>
        <v>1011000</v>
      </c>
      <c r="AJ166" s="9" t="s">
        <v>95</v>
      </c>
      <c r="AK166" s="4"/>
      <c r="AL166" s="4"/>
      <c r="AM166" s="4"/>
      <c r="AN166" s="4"/>
      <c r="AO166" s="4"/>
      <c r="AP166" s="4"/>
      <c r="AQ166" s="4"/>
      <c r="AR166" s="4"/>
      <c r="AS166" s="4"/>
      <c r="AT166" s="4"/>
      <c r="AU166" s="4"/>
      <c r="AV166" s="4"/>
      <c r="AW166" s="4"/>
      <c r="AX166" s="4"/>
      <c r="AY166" s="4"/>
      <c r="AZ166" s="4"/>
      <c r="BA166" s="4"/>
      <c r="BB166" s="4"/>
    </row>
    <row r="167" spans="1:54" ht="10.5">
      <c r="A167" s="4" t="s">
        <v>94</v>
      </c>
      <c r="C167" s="30">
        <v>1</v>
      </c>
      <c r="D167" s="30">
        <v>1</v>
      </c>
      <c r="E167" s="30">
        <v>1</v>
      </c>
      <c r="F167" s="30">
        <v>1</v>
      </c>
      <c r="G167" s="30">
        <v>1</v>
      </c>
      <c r="H167" s="30">
        <v>0</v>
      </c>
      <c r="I167" s="30">
        <v>0</v>
      </c>
      <c r="K167" s="30">
        <v>1</v>
      </c>
      <c r="L167" s="30">
        <v>0</v>
      </c>
      <c r="M167" s="30">
        <v>1</v>
      </c>
      <c r="N167" s="30">
        <v>1</v>
      </c>
      <c r="O167" s="30">
        <v>0</v>
      </c>
      <c r="P167" s="30">
        <v>0</v>
      </c>
      <c r="Q167" s="30">
        <v>0</v>
      </c>
      <c r="S167" s="4" t="s">
        <v>37</v>
      </c>
      <c r="T167" s="39" t="s">
        <v>37</v>
      </c>
      <c r="U167" s="40" t="str">
        <f t="shared" si="12"/>
        <v>3.76%</v>
      </c>
      <c r="V167" s="5">
        <v>3.7600000000000001E-2</v>
      </c>
      <c r="W167" s="5">
        <v>3.7600000000000001E-2</v>
      </c>
      <c r="X167" s="6" t="s">
        <v>135</v>
      </c>
      <c r="AA167" s="40" t="s">
        <v>196</v>
      </c>
      <c r="AB167" s="40" t="s">
        <v>147</v>
      </c>
      <c r="AC167" s="40" t="s">
        <v>97</v>
      </c>
      <c r="AD167" s="8" t="s">
        <v>108</v>
      </c>
      <c r="AE167" s="8"/>
      <c r="AF167" s="8"/>
      <c r="AG167" s="6"/>
      <c r="AH167" s="40" t="str">
        <f t="shared" si="10"/>
        <v>1111100</v>
      </c>
      <c r="AI167" s="40" t="str">
        <f t="shared" si="11"/>
        <v>1011000</v>
      </c>
      <c r="AJ167" s="9" t="s">
        <v>95</v>
      </c>
      <c r="AK167" s="4"/>
      <c r="AL167" s="4"/>
      <c r="AM167" s="4"/>
      <c r="AN167" s="4"/>
      <c r="AO167" s="4"/>
      <c r="AP167" s="4"/>
      <c r="AQ167" s="4"/>
      <c r="AR167" s="4"/>
      <c r="AS167" s="4"/>
      <c r="AT167" s="4"/>
      <c r="AU167" s="4"/>
      <c r="AV167" s="4"/>
      <c r="AW167" s="4"/>
      <c r="AX167" s="4"/>
      <c r="AY167" s="4"/>
      <c r="AZ167" s="4"/>
      <c r="BA167" s="4"/>
      <c r="BB167" s="4"/>
    </row>
    <row r="168" spans="1:54" ht="10.5">
      <c r="A168" s="4" t="s">
        <v>94</v>
      </c>
      <c r="C168" s="30">
        <v>1</v>
      </c>
      <c r="D168" s="30">
        <v>1</v>
      </c>
      <c r="E168" s="30">
        <v>1</v>
      </c>
      <c r="F168" s="30">
        <v>1</v>
      </c>
      <c r="G168" s="30">
        <v>1</v>
      </c>
      <c r="H168" s="30">
        <v>0</v>
      </c>
      <c r="I168" s="30">
        <v>0</v>
      </c>
      <c r="K168" s="30">
        <v>1</v>
      </c>
      <c r="L168" s="30">
        <v>0</v>
      </c>
      <c r="M168" s="30">
        <v>1</v>
      </c>
      <c r="N168" s="30">
        <v>1</v>
      </c>
      <c r="O168" s="30">
        <v>0</v>
      </c>
      <c r="P168" s="30">
        <v>0</v>
      </c>
      <c r="Q168" s="30">
        <v>0</v>
      </c>
      <c r="S168" s="4" t="s">
        <v>100</v>
      </c>
      <c r="T168" s="39" t="s">
        <v>175</v>
      </c>
      <c r="U168" s="40" t="str">
        <f t="shared" si="12"/>
        <v>22.46%</v>
      </c>
      <c r="V168" s="5">
        <v>0.22459999999999999</v>
      </c>
      <c r="W168" s="5">
        <v>0.22459999999999999</v>
      </c>
      <c r="X168" s="6" t="s">
        <v>135</v>
      </c>
      <c r="Y168" s="6" t="s">
        <v>101</v>
      </c>
      <c r="AA168" s="40" t="s">
        <v>196</v>
      </c>
      <c r="AB168" s="40" t="s">
        <v>147</v>
      </c>
      <c r="AC168" s="40" t="s">
        <v>97</v>
      </c>
      <c r="AD168" s="8" t="s">
        <v>106</v>
      </c>
      <c r="AE168" s="8"/>
      <c r="AF168" s="8"/>
      <c r="AG168" s="6"/>
      <c r="AH168" s="40" t="str">
        <f t="shared" si="10"/>
        <v>1111100</v>
      </c>
      <c r="AI168" s="40" t="str">
        <f t="shared" si="11"/>
        <v>1011000</v>
      </c>
      <c r="AJ168" s="9" t="s">
        <v>95</v>
      </c>
      <c r="AK168" s="4"/>
      <c r="AL168" s="4"/>
      <c r="AM168" s="4"/>
      <c r="AN168" s="4"/>
      <c r="AO168" s="4"/>
      <c r="AP168" s="4"/>
      <c r="AQ168" s="4"/>
      <c r="AR168" s="4"/>
      <c r="AS168" s="4"/>
      <c r="AT168" s="4"/>
      <c r="AU168" s="4"/>
      <c r="AV168" s="4"/>
      <c r="AW168" s="4"/>
      <c r="AX168" s="4"/>
      <c r="AY168" s="4"/>
      <c r="AZ168" s="4"/>
      <c r="BA168" s="4"/>
      <c r="BB168" s="4"/>
    </row>
    <row r="169" spans="1:54" ht="10.5">
      <c r="A169" s="4" t="s">
        <v>94</v>
      </c>
      <c r="C169" s="30">
        <v>1</v>
      </c>
      <c r="D169" s="30">
        <v>1</v>
      </c>
      <c r="E169" s="30">
        <v>1</v>
      </c>
      <c r="F169" s="30">
        <v>1</v>
      </c>
      <c r="G169" s="30">
        <v>1</v>
      </c>
      <c r="H169" s="30">
        <v>0</v>
      </c>
      <c r="I169" s="30">
        <v>0</v>
      </c>
      <c r="K169" s="30">
        <v>1</v>
      </c>
      <c r="L169" s="30">
        <v>0</v>
      </c>
      <c r="M169" s="30">
        <v>1</v>
      </c>
      <c r="N169" s="30">
        <v>1</v>
      </c>
      <c r="O169" s="30">
        <v>0</v>
      </c>
      <c r="P169" s="30">
        <v>0</v>
      </c>
      <c r="Q169" s="30">
        <v>0</v>
      </c>
      <c r="S169" s="4" t="s">
        <v>100</v>
      </c>
      <c r="T169" s="39" t="s">
        <v>175</v>
      </c>
      <c r="U169" s="40" t="str">
        <f t="shared" si="12"/>
        <v>12.54%</v>
      </c>
      <c r="V169" s="5">
        <v>0.12540000000000001</v>
      </c>
      <c r="W169" s="5">
        <v>0.12540000000000001</v>
      </c>
      <c r="X169" s="6" t="s">
        <v>135</v>
      </c>
      <c r="Y169" s="6" t="s">
        <v>101</v>
      </c>
      <c r="AA169" s="40" t="s">
        <v>196</v>
      </c>
      <c r="AB169" s="40" t="s">
        <v>147</v>
      </c>
      <c r="AC169" s="40" t="s">
        <v>97</v>
      </c>
      <c r="AD169" s="8" t="s">
        <v>107</v>
      </c>
      <c r="AE169" s="8"/>
      <c r="AF169" s="8"/>
      <c r="AG169" s="6"/>
      <c r="AH169" s="40" t="str">
        <f t="shared" si="10"/>
        <v>1111100</v>
      </c>
      <c r="AI169" s="40" t="str">
        <f t="shared" si="11"/>
        <v>1011000</v>
      </c>
      <c r="AJ169" s="9" t="s">
        <v>95</v>
      </c>
      <c r="AK169" s="4"/>
      <c r="AL169" s="4"/>
      <c r="AM169" s="4"/>
      <c r="AN169" s="4"/>
      <c r="AO169" s="4"/>
      <c r="AP169" s="4"/>
      <c r="AQ169" s="4"/>
      <c r="AR169" s="4"/>
      <c r="AS169" s="4"/>
      <c r="AT169" s="4"/>
      <c r="AU169" s="4"/>
      <c r="AV169" s="4"/>
      <c r="AW169" s="4"/>
      <c r="AX169" s="4"/>
      <c r="AY169" s="4"/>
      <c r="AZ169" s="4"/>
      <c r="BA169" s="4"/>
      <c r="BB169" s="4"/>
    </row>
    <row r="170" spans="1:54" ht="10.5">
      <c r="A170" s="4" t="s">
        <v>94</v>
      </c>
      <c r="C170" s="30">
        <v>1</v>
      </c>
      <c r="D170" s="30">
        <v>1</v>
      </c>
      <c r="E170" s="30">
        <v>1</v>
      </c>
      <c r="F170" s="30">
        <v>1</v>
      </c>
      <c r="G170" s="30">
        <v>1</v>
      </c>
      <c r="H170" s="30">
        <v>0</v>
      </c>
      <c r="I170" s="30">
        <v>0</v>
      </c>
      <c r="K170" s="30">
        <v>1</v>
      </c>
      <c r="L170" s="30">
        <v>0</v>
      </c>
      <c r="M170" s="30">
        <v>1</v>
      </c>
      <c r="N170" s="30">
        <v>1</v>
      </c>
      <c r="O170" s="30">
        <v>0</v>
      </c>
      <c r="P170" s="30">
        <v>0</v>
      </c>
      <c r="Q170" s="30">
        <v>0</v>
      </c>
      <c r="S170" s="4" t="s">
        <v>100</v>
      </c>
      <c r="T170" s="39" t="s">
        <v>175</v>
      </c>
      <c r="U170" s="40" t="str">
        <f t="shared" si="12"/>
        <v>6.26%</v>
      </c>
      <c r="V170" s="5">
        <v>6.2600000000000003E-2</v>
      </c>
      <c r="W170" s="5">
        <v>6.2600000000000003E-2</v>
      </c>
      <c r="X170" s="6" t="s">
        <v>135</v>
      </c>
      <c r="Y170" s="6" t="s">
        <v>101</v>
      </c>
      <c r="AA170" s="40" t="s">
        <v>196</v>
      </c>
      <c r="AB170" s="40" t="s">
        <v>147</v>
      </c>
      <c r="AC170" s="40" t="s">
        <v>97</v>
      </c>
      <c r="AD170" s="8" t="s">
        <v>108</v>
      </c>
      <c r="AE170" s="8"/>
      <c r="AF170" s="8"/>
      <c r="AG170" s="6"/>
      <c r="AH170" s="40" t="str">
        <f t="shared" si="10"/>
        <v>1111100</v>
      </c>
      <c r="AI170" s="40" t="str">
        <f t="shared" si="11"/>
        <v>1011000</v>
      </c>
      <c r="AJ170" s="9" t="s">
        <v>95</v>
      </c>
      <c r="AK170" s="4"/>
      <c r="AL170" s="4"/>
      <c r="AM170" s="4"/>
      <c r="AN170" s="4"/>
      <c r="AO170" s="4"/>
      <c r="AP170" s="4"/>
      <c r="AQ170" s="4"/>
      <c r="AR170" s="4"/>
      <c r="AS170" s="4"/>
      <c r="AT170" s="4"/>
      <c r="AU170" s="4"/>
      <c r="AV170" s="4"/>
      <c r="AW170" s="4"/>
      <c r="AX170" s="4"/>
      <c r="AY170" s="4"/>
      <c r="AZ170" s="4"/>
      <c r="BA170" s="4"/>
      <c r="BB170" s="4"/>
    </row>
    <row r="171" spans="1:54" ht="10.5">
      <c r="A171" s="4" t="s">
        <v>94</v>
      </c>
      <c r="C171" s="30">
        <v>1</v>
      </c>
      <c r="D171" s="30">
        <v>1</v>
      </c>
      <c r="E171" s="30">
        <v>1</v>
      </c>
      <c r="F171" s="30">
        <v>1</v>
      </c>
      <c r="G171" s="30">
        <v>0</v>
      </c>
      <c r="H171" s="30">
        <v>0</v>
      </c>
      <c r="I171" s="30">
        <v>0</v>
      </c>
      <c r="K171" s="30">
        <v>1</v>
      </c>
      <c r="L171" s="30">
        <v>0</v>
      </c>
      <c r="M171" s="30">
        <v>1</v>
      </c>
      <c r="N171" s="30">
        <v>1</v>
      </c>
      <c r="O171" s="30">
        <v>0</v>
      </c>
      <c r="P171" s="30">
        <v>0</v>
      </c>
      <c r="Q171" s="30">
        <v>0</v>
      </c>
      <c r="S171" s="4" t="s">
        <v>99</v>
      </c>
      <c r="T171" s="39" t="s">
        <v>36</v>
      </c>
      <c r="U171" s="40" t="str">
        <f t="shared" si="12"/>
        <v>8.71%</v>
      </c>
      <c r="V171" s="5">
        <v>8.7099999999999997E-2</v>
      </c>
      <c r="W171" s="5">
        <v>8.7099999999999997E-2</v>
      </c>
      <c r="X171" s="6" t="s">
        <v>135</v>
      </c>
      <c r="AA171" s="40" t="s">
        <v>196</v>
      </c>
      <c r="AB171" s="40" t="s">
        <v>145</v>
      </c>
      <c r="AC171" s="40" t="s">
        <v>23</v>
      </c>
      <c r="AD171" s="8" t="s">
        <v>109</v>
      </c>
      <c r="AE171" s="8"/>
      <c r="AF171" s="8"/>
      <c r="AG171" s="6"/>
      <c r="AH171" s="40" t="str">
        <f t="shared" si="10"/>
        <v>1111000</v>
      </c>
      <c r="AI171" s="40" t="str">
        <f t="shared" si="11"/>
        <v>1011000</v>
      </c>
      <c r="AJ171" s="9" t="s">
        <v>95</v>
      </c>
      <c r="AK171" s="4"/>
      <c r="AL171" s="4"/>
      <c r="AM171" s="4"/>
      <c r="AN171" s="4"/>
      <c r="AO171" s="4"/>
      <c r="AP171" s="4"/>
      <c r="AQ171" s="4"/>
      <c r="AR171" s="4"/>
      <c r="AS171" s="4"/>
      <c r="AT171" s="4"/>
      <c r="AU171" s="4"/>
      <c r="AV171" s="4"/>
      <c r="AW171" s="4"/>
      <c r="AX171" s="4"/>
      <c r="AY171" s="4"/>
      <c r="AZ171" s="4"/>
      <c r="BA171" s="4"/>
      <c r="BB171" s="4"/>
    </row>
    <row r="172" spans="1:54" ht="10.5">
      <c r="A172" s="4" t="s">
        <v>94</v>
      </c>
      <c r="C172" s="30">
        <v>1</v>
      </c>
      <c r="D172" s="30">
        <v>1</v>
      </c>
      <c r="E172" s="30">
        <v>1</v>
      </c>
      <c r="F172" s="30">
        <v>1</v>
      </c>
      <c r="G172" s="30">
        <v>0</v>
      </c>
      <c r="H172" s="30">
        <v>0</v>
      </c>
      <c r="I172" s="30">
        <v>0</v>
      </c>
      <c r="K172" s="30">
        <v>1</v>
      </c>
      <c r="L172" s="30">
        <v>0</v>
      </c>
      <c r="M172" s="30">
        <v>1</v>
      </c>
      <c r="N172" s="30">
        <v>1</v>
      </c>
      <c r="O172" s="30">
        <v>0</v>
      </c>
      <c r="P172" s="30">
        <v>0</v>
      </c>
      <c r="Q172" s="30">
        <v>0</v>
      </c>
      <c r="S172" s="4" t="s">
        <v>36</v>
      </c>
      <c r="T172" s="39" t="s">
        <v>36</v>
      </c>
      <c r="U172" s="40" t="str">
        <f t="shared" si="12"/>
        <v>6.27%</v>
      </c>
      <c r="V172" s="5">
        <v>6.2700000000000006E-2</v>
      </c>
      <c r="W172" s="5">
        <v>6.2700000000000006E-2</v>
      </c>
      <c r="X172" s="6" t="s">
        <v>135</v>
      </c>
      <c r="AA172" s="40" t="s">
        <v>196</v>
      </c>
      <c r="AB172" s="40" t="s">
        <v>145</v>
      </c>
      <c r="AC172" s="40" t="s">
        <v>23</v>
      </c>
      <c r="AD172" s="8" t="s">
        <v>110</v>
      </c>
      <c r="AE172" s="8"/>
      <c r="AF172" s="8"/>
      <c r="AG172" s="6"/>
      <c r="AH172" s="40" t="str">
        <f t="shared" si="10"/>
        <v>1111000</v>
      </c>
      <c r="AI172" s="40" t="str">
        <f t="shared" si="11"/>
        <v>1011000</v>
      </c>
      <c r="AJ172" s="9" t="s">
        <v>95</v>
      </c>
      <c r="AK172" s="4"/>
      <c r="AL172" s="4"/>
      <c r="AM172" s="4"/>
      <c r="AN172" s="4"/>
      <c r="AO172" s="4"/>
      <c r="AP172" s="4"/>
      <c r="AQ172" s="4"/>
      <c r="AR172" s="4"/>
      <c r="AS172" s="4"/>
      <c r="AT172" s="4"/>
      <c r="AU172" s="4"/>
      <c r="AV172" s="4"/>
      <c r="AW172" s="4"/>
      <c r="AX172" s="4"/>
      <c r="AY172" s="4"/>
      <c r="AZ172" s="4"/>
      <c r="BA172" s="4"/>
      <c r="BB172" s="4"/>
    </row>
    <row r="173" spans="1:54" ht="10.5">
      <c r="A173" s="4" t="s">
        <v>94</v>
      </c>
      <c r="C173" s="30">
        <v>1</v>
      </c>
      <c r="D173" s="30">
        <v>1</v>
      </c>
      <c r="E173" s="30">
        <v>1</v>
      </c>
      <c r="F173" s="30">
        <v>1</v>
      </c>
      <c r="G173" s="30">
        <v>0</v>
      </c>
      <c r="H173" s="30">
        <v>0</v>
      </c>
      <c r="I173" s="30">
        <v>0</v>
      </c>
      <c r="K173" s="30">
        <v>1</v>
      </c>
      <c r="L173" s="30">
        <v>0</v>
      </c>
      <c r="M173" s="30">
        <v>1</v>
      </c>
      <c r="N173" s="30">
        <v>1</v>
      </c>
      <c r="O173" s="30">
        <v>0</v>
      </c>
      <c r="P173" s="30">
        <v>0</v>
      </c>
      <c r="Q173" s="30">
        <v>0</v>
      </c>
      <c r="S173" s="4" t="s">
        <v>96</v>
      </c>
      <c r="T173" s="39" t="s">
        <v>182</v>
      </c>
      <c r="U173" s="40" t="str">
        <f t="shared" si="12"/>
        <v>17.50%</v>
      </c>
      <c r="V173" s="5">
        <v>0.17499999999999999</v>
      </c>
      <c r="W173" s="5">
        <v>0.17499999999999999</v>
      </c>
      <c r="X173" s="6" t="s">
        <v>135</v>
      </c>
      <c r="AA173" s="40" t="s">
        <v>196</v>
      </c>
      <c r="AB173" s="40" t="s">
        <v>145</v>
      </c>
      <c r="AC173" s="40" t="s">
        <v>23</v>
      </c>
      <c r="AD173" s="8" t="s">
        <v>109</v>
      </c>
      <c r="AE173" s="8"/>
      <c r="AF173" s="8"/>
      <c r="AG173" s="6"/>
      <c r="AH173" s="40" t="str">
        <f t="shared" si="10"/>
        <v>1111000</v>
      </c>
      <c r="AI173" s="40" t="str">
        <f t="shared" si="11"/>
        <v>1011000</v>
      </c>
      <c r="AJ173" s="9" t="s">
        <v>95</v>
      </c>
      <c r="AK173" s="4"/>
      <c r="AL173" s="4"/>
      <c r="AM173" s="4"/>
      <c r="AN173" s="4"/>
      <c r="AO173" s="4"/>
      <c r="AP173" s="4"/>
      <c r="AQ173" s="4"/>
      <c r="AR173" s="4"/>
      <c r="AS173" s="4"/>
      <c r="AT173" s="4"/>
      <c r="AU173" s="4"/>
      <c r="AV173" s="4"/>
      <c r="AW173" s="4"/>
      <c r="AX173" s="4"/>
      <c r="AY173" s="4"/>
      <c r="AZ173" s="4"/>
      <c r="BA173" s="4"/>
      <c r="BB173" s="4"/>
    </row>
    <row r="174" spans="1:54" ht="10.5">
      <c r="A174" s="4" t="s">
        <v>94</v>
      </c>
      <c r="C174" s="30">
        <v>1</v>
      </c>
      <c r="D174" s="30">
        <v>1</v>
      </c>
      <c r="E174" s="30">
        <v>1</v>
      </c>
      <c r="F174" s="30">
        <v>1</v>
      </c>
      <c r="G174" s="30">
        <v>0</v>
      </c>
      <c r="H174" s="30">
        <v>0</v>
      </c>
      <c r="I174" s="30">
        <v>0</v>
      </c>
      <c r="K174" s="30">
        <v>1</v>
      </c>
      <c r="L174" s="30">
        <v>0</v>
      </c>
      <c r="M174" s="30">
        <v>1</v>
      </c>
      <c r="N174" s="30">
        <v>1</v>
      </c>
      <c r="O174" s="30">
        <v>0</v>
      </c>
      <c r="P174" s="30">
        <v>0</v>
      </c>
      <c r="Q174" s="30">
        <v>0</v>
      </c>
      <c r="S174" s="4" t="s">
        <v>96</v>
      </c>
      <c r="T174" s="39" t="s">
        <v>182</v>
      </c>
      <c r="U174" s="40" t="str">
        <f t="shared" si="12"/>
        <v>13.90%</v>
      </c>
      <c r="V174" s="5">
        <v>0.13900000000000001</v>
      </c>
      <c r="W174" s="5">
        <v>0.13900000000000001</v>
      </c>
      <c r="X174" s="6" t="s">
        <v>135</v>
      </c>
      <c r="AA174" s="40" t="s">
        <v>196</v>
      </c>
      <c r="AB174" s="40" t="s">
        <v>145</v>
      </c>
      <c r="AC174" s="40" t="s">
        <v>23</v>
      </c>
      <c r="AD174" s="8" t="s">
        <v>110</v>
      </c>
      <c r="AE174" s="8"/>
      <c r="AF174" s="8"/>
      <c r="AG174" s="6"/>
      <c r="AH174" s="40" t="str">
        <f t="shared" si="10"/>
        <v>1111000</v>
      </c>
      <c r="AI174" s="40" t="str">
        <f t="shared" si="11"/>
        <v>1011000</v>
      </c>
      <c r="AJ174" s="9" t="s">
        <v>95</v>
      </c>
      <c r="AK174" s="4"/>
      <c r="AL174" s="4"/>
      <c r="AM174" s="4"/>
      <c r="AN174" s="4"/>
      <c r="AO174" s="4"/>
      <c r="AP174" s="4"/>
      <c r="AQ174" s="4"/>
      <c r="AR174" s="4"/>
      <c r="AS174" s="4"/>
      <c r="AT174" s="4"/>
      <c r="AU174" s="4"/>
      <c r="AV174" s="4"/>
      <c r="AW174" s="4"/>
      <c r="AX174" s="4"/>
      <c r="AY174" s="4"/>
      <c r="AZ174" s="4"/>
      <c r="BA174" s="4"/>
      <c r="BB174" s="4"/>
    </row>
    <row r="175" spans="1:54" ht="10.5">
      <c r="A175" s="4" t="s">
        <v>94</v>
      </c>
      <c r="C175" s="30">
        <v>1</v>
      </c>
      <c r="D175" s="30">
        <v>1</v>
      </c>
      <c r="E175" s="30">
        <v>1</v>
      </c>
      <c r="F175" s="30">
        <v>1</v>
      </c>
      <c r="G175" s="30">
        <v>1</v>
      </c>
      <c r="H175" s="30">
        <v>0</v>
      </c>
      <c r="I175" s="30">
        <v>0</v>
      </c>
      <c r="K175" s="30">
        <v>1</v>
      </c>
      <c r="L175" s="30">
        <v>0</v>
      </c>
      <c r="M175" s="30">
        <v>1</v>
      </c>
      <c r="N175" s="30">
        <v>1</v>
      </c>
      <c r="O175" s="30">
        <v>0</v>
      </c>
      <c r="P175" s="30">
        <v>0</v>
      </c>
      <c r="Q175" s="30">
        <v>0</v>
      </c>
      <c r="S175" s="4" t="s">
        <v>37</v>
      </c>
      <c r="T175" s="39" t="s">
        <v>37</v>
      </c>
      <c r="U175" s="40" t="str">
        <f t="shared" si="12"/>
        <v>11.79%</v>
      </c>
      <c r="V175" s="5">
        <v>0.1179</v>
      </c>
      <c r="W175" s="5">
        <v>0.1179</v>
      </c>
      <c r="X175" s="6" t="s">
        <v>135</v>
      </c>
      <c r="AA175" s="40" t="s">
        <v>196</v>
      </c>
      <c r="AB175" s="40" t="s">
        <v>145</v>
      </c>
      <c r="AC175" s="40" t="s">
        <v>23</v>
      </c>
      <c r="AD175" s="8" t="s">
        <v>109</v>
      </c>
      <c r="AE175" s="8"/>
      <c r="AF175" s="8"/>
      <c r="AG175" s="6"/>
      <c r="AH175" s="40" t="str">
        <f t="shared" si="10"/>
        <v>1111100</v>
      </c>
      <c r="AI175" s="40" t="str">
        <f t="shared" si="11"/>
        <v>1011000</v>
      </c>
      <c r="AJ175" s="9" t="s">
        <v>95</v>
      </c>
      <c r="AK175" s="4"/>
      <c r="AL175" s="4"/>
      <c r="AM175" s="4"/>
      <c r="AN175" s="4"/>
      <c r="AO175" s="4"/>
      <c r="AP175" s="4"/>
      <c r="AQ175" s="4"/>
      <c r="AR175" s="4"/>
      <c r="AS175" s="4"/>
      <c r="AT175" s="4"/>
      <c r="AU175" s="4"/>
      <c r="AV175" s="4"/>
      <c r="AW175" s="4"/>
      <c r="AX175" s="4"/>
      <c r="AY175" s="4"/>
      <c r="AZ175" s="4"/>
      <c r="BA175" s="4"/>
      <c r="BB175" s="4"/>
    </row>
    <row r="176" spans="1:54" ht="10.5">
      <c r="A176" s="4" t="s">
        <v>94</v>
      </c>
      <c r="C176" s="30">
        <v>1</v>
      </c>
      <c r="D176" s="30">
        <v>1</v>
      </c>
      <c r="E176" s="30">
        <v>1</v>
      </c>
      <c r="F176" s="30">
        <v>1</v>
      </c>
      <c r="G176" s="30">
        <v>1</v>
      </c>
      <c r="H176" s="30">
        <v>0</v>
      </c>
      <c r="I176" s="30">
        <v>0</v>
      </c>
      <c r="K176" s="30">
        <v>1</v>
      </c>
      <c r="L176" s="30">
        <v>0</v>
      </c>
      <c r="M176" s="30">
        <v>1</v>
      </c>
      <c r="N176" s="30">
        <v>1</v>
      </c>
      <c r="O176" s="30">
        <v>0</v>
      </c>
      <c r="P176" s="30">
        <v>0</v>
      </c>
      <c r="Q176" s="30">
        <v>0</v>
      </c>
      <c r="S176" s="4" t="s">
        <v>37</v>
      </c>
      <c r="T176" s="39" t="s">
        <v>37</v>
      </c>
      <c r="U176" s="40" t="str">
        <f t="shared" si="12"/>
        <v>8.01%</v>
      </c>
      <c r="V176" s="5">
        <v>8.0100000000000005E-2</v>
      </c>
      <c r="W176" s="5">
        <v>8.0100000000000005E-2</v>
      </c>
      <c r="X176" s="6" t="s">
        <v>135</v>
      </c>
      <c r="AA176" s="40" t="s">
        <v>196</v>
      </c>
      <c r="AB176" s="40" t="s">
        <v>145</v>
      </c>
      <c r="AC176" s="40" t="s">
        <v>23</v>
      </c>
      <c r="AD176" s="8" t="s">
        <v>110</v>
      </c>
      <c r="AE176" s="8"/>
      <c r="AF176" s="8"/>
      <c r="AG176" s="6"/>
      <c r="AH176" s="40" t="str">
        <f t="shared" si="10"/>
        <v>1111100</v>
      </c>
      <c r="AI176" s="40" t="str">
        <f t="shared" si="11"/>
        <v>1011000</v>
      </c>
      <c r="AJ176" s="9" t="s">
        <v>95</v>
      </c>
      <c r="AK176" s="4"/>
      <c r="AL176" s="4"/>
      <c r="AM176" s="4"/>
      <c r="AN176" s="4"/>
      <c r="AO176" s="4"/>
      <c r="AP176" s="4"/>
      <c r="AQ176" s="4"/>
      <c r="AR176" s="4"/>
      <c r="AS176" s="4"/>
      <c r="AT176" s="4"/>
      <c r="AU176" s="4"/>
      <c r="AV176" s="4"/>
      <c r="AW176" s="4"/>
      <c r="AX176" s="4"/>
      <c r="AY176" s="4"/>
      <c r="AZ176" s="4"/>
      <c r="BA176" s="4"/>
      <c r="BB176" s="4"/>
    </row>
    <row r="177" spans="1:54" ht="10.5">
      <c r="A177" s="4" t="s">
        <v>94</v>
      </c>
      <c r="C177" s="30">
        <v>1</v>
      </c>
      <c r="D177" s="30">
        <v>1</v>
      </c>
      <c r="E177" s="30">
        <v>1</v>
      </c>
      <c r="F177" s="30">
        <v>1</v>
      </c>
      <c r="G177" s="30">
        <v>1</v>
      </c>
      <c r="H177" s="30">
        <v>0</v>
      </c>
      <c r="I177" s="30">
        <v>0</v>
      </c>
      <c r="K177" s="30">
        <v>1</v>
      </c>
      <c r="L177" s="30">
        <v>0</v>
      </c>
      <c r="M177" s="30">
        <v>1</v>
      </c>
      <c r="N177" s="30">
        <v>1</v>
      </c>
      <c r="O177" s="30">
        <v>0</v>
      </c>
      <c r="P177" s="30">
        <v>0</v>
      </c>
      <c r="Q177" s="30">
        <v>0</v>
      </c>
      <c r="S177" s="4" t="s">
        <v>8</v>
      </c>
      <c r="T177" s="39" t="s">
        <v>175</v>
      </c>
      <c r="U177" s="40" t="str">
        <f t="shared" si="12"/>
        <v>14.35%</v>
      </c>
      <c r="V177" s="5">
        <v>0.14349999999999999</v>
      </c>
      <c r="W177" s="5">
        <v>0.14349999999999999</v>
      </c>
      <c r="X177" s="6" t="s">
        <v>135</v>
      </c>
      <c r="Y177" s="6" t="s">
        <v>101</v>
      </c>
      <c r="AA177" s="40" t="s">
        <v>196</v>
      </c>
      <c r="AB177" s="40" t="s">
        <v>145</v>
      </c>
      <c r="AC177" s="40" t="s">
        <v>23</v>
      </c>
      <c r="AD177" s="8" t="s">
        <v>109</v>
      </c>
      <c r="AE177" s="8"/>
      <c r="AF177" s="8"/>
      <c r="AG177" s="6"/>
      <c r="AH177" s="40" t="str">
        <f t="shared" si="10"/>
        <v>1111100</v>
      </c>
      <c r="AI177" s="40" t="str">
        <f t="shared" si="11"/>
        <v>1011000</v>
      </c>
      <c r="AJ177" s="9" t="s">
        <v>95</v>
      </c>
      <c r="AK177" s="4"/>
      <c r="AL177" s="4"/>
      <c r="AM177" s="4"/>
      <c r="AN177" s="4"/>
      <c r="AO177" s="4"/>
      <c r="AP177" s="4"/>
      <c r="AQ177" s="4"/>
      <c r="AR177" s="4"/>
      <c r="AS177" s="4"/>
      <c r="AT177" s="4"/>
      <c r="AU177" s="4"/>
      <c r="AV177" s="4"/>
      <c r="AW177" s="4"/>
      <c r="AX177" s="4"/>
      <c r="AY177" s="4"/>
      <c r="AZ177" s="4"/>
      <c r="BA177" s="4"/>
      <c r="BB177" s="4"/>
    </row>
    <row r="178" spans="1:54" ht="10.5">
      <c r="A178" s="4" t="s">
        <v>94</v>
      </c>
      <c r="C178" s="30">
        <v>1</v>
      </c>
      <c r="D178" s="30">
        <v>1</v>
      </c>
      <c r="E178" s="30">
        <v>1</v>
      </c>
      <c r="F178" s="30">
        <v>1</v>
      </c>
      <c r="G178" s="30">
        <v>1</v>
      </c>
      <c r="H178" s="30">
        <v>0</v>
      </c>
      <c r="I178" s="30">
        <v>0</v>
      </c>
      <c r="K178" s="30">
        <v>1</v>
      </c>
      <c r="L178" s="30">
        <v>0</v>
      </c>
      <c r="M178" s="30">
        <v>1</v>
      </c>
      <c r="N178" s="30">
        <v>1</v>
      </c>
      <c r="O178" s="30">
        <v>0</v>
      </c>
      <c r="P178" s="30">
        <v>0</v>
      </c>
      <c r="Q178" s="30">
        <v>0</v>
      </c>
      <c r="S178" s="4" t="s">
        <v>8</v>
      </c>
      <c r="T178" s="39" t="s">
        <v>175</v>
      </c>
      <c r="U178" s="40" t="str">
        <f t="shared" si="12"/>
        <v>9.46%</v>
      </c>
      <c r="V178" s="5">
        <v>9.4600000000000004E-2</v>
      </c>
      <c r="W178" s="5">
        <v>9.4600000000000004E-2</v>
      </c>
      <c r="X178" s="6" t="s">
        <v>135</v>
      </c>
      <c r="Y178" s="6" t="s">
        <v>101</v>
      </c>
      <c r="AA178" s="40" t="s">
        <v>196</v>
      </c>
      <c r="AB178" s="40" t="s">
        <v>145</v>
      </c>
      <c r="AC178" s="40" t="s">
        <v>23</v>
      </c>
      <c r="AD178" s="8" t="s">
        <v>110</v>
      </c>
      <c r="AE178" s="8"/>
      <c r="AF178" s="8"/>
      <c r="AG178" s="6"/>
      <c r="AH178" s="40" t="str">
        <f t="shared" si="10"/>
        <v>1111100</v>
      </c>
      <c r="AI178" s="40" t="str">
        <f t="shared" si="11"/>
        <v>1011000</v>
      </c>
      <c r="AJ178" s="9" t="s">
        <v>95</v>
      </c>
      <c r="AK178" s="4"/>
      <c r="AL178" s="4"/>
      <c r="AM178" s="4"/>
      <c r="AN178" s="4"/>
      <c r="AO178" s="4"/>
      <c r="AP178" s="4"/>
      <c r="AQ178" s="4"/>
      <c r="AR178" s="4"/>
      <c r="AS178" s="4"/>
      <c r="AT178" s="4"/>
      <c r="AU178" s="4"/>
      <c r="AV178" s="4"/>
      <c r="AW178" s="4"/>
      <c r="AX178" s="4"/>
      <c r="AY178" s="4"/>
      <c r="AZ178" s="4"/>
      <c r="BA178" s="4"/>
      <c r="BB178" s="4"/>
    </row>
    <row r="179" spans="1:54" ht="10.5">
      <c r="A179" s="4" t="s">
        <v>94</v>
      </c>
      <c r="C179" s="30">
        <v>1</v>
      </c>
      <c r="D179" s="30">
        <v>1</v>
      </c>
      <c r="E179" s="30">
        <v>1</v>
      </c>
      <c r="F179" s="30">
        <v>1</v>
      </c>
      <c r="G179" s="30">
        <v>0</v>
      </c>
      <c r="H179" s="30">
        <v>0</v>
      </c>
      <c r="I179" s="30">
        <v>0</v>
      </c>
      <c r="K179" s="30">
        <v>1</v>
      </c>
      <c r="L179" s="30">
        <v>0</v>
      </c>
      <c r="M179" s="30">
        <v>1</v>
      </c>
      <c r="N179" s="30">
        <v>1</v>
      </c>
      <c r="O179" s="30">
        <v>0</v>
      </c>
      <c r="P179" s="30">
        <v>0</v>
      </c>
      <c r="Q179" s="30">
        <v>0</v>
      </c>
      <c r="S179" s="4" t="s">
        <v>99</v>
      </c>
      <c r="T179" s="39" t="s">
        <v>36</v>
      </c>
      <c r="U179" s="40" t="str">
        <f t="shared" si="12"/>
        <v>4.60%</v>
      </c>
      <c r="V179" s="5">
        <v>4.5999999999999999E-2</v>
      </c>
      <c r="W179" s="5">
        <v>4.5999999999999999E-2</v>
      </c>
      <c r="X179" s="6" t="s">
        <v>135</v>
      </c>
      <c r="AA179" s="40" t="s">
        <v>196</v>
      </c>
      <c r="AB179" s="40" t="s">
        <v>147</v>
      </c>
      <c r="AC179" s="40" t="s">
        <v>23</v>
      </c>
      <c r="AD179" s="8" t="s">
        <v>111</v>
      </c>
      <c r="AE179" s="8"/>
      <c r="AF179" s="8"/>
      <c r="AG179" s="6"/>
      <c r="AH179" s="40" t="str">
        <f t="shared" si="10"/>
        <v>1111000</v>
      </c>
      <c r="AI179" s="40" t="str">
        <f t="shared" si="11"/>
        <v>1011000</v>
      </c>
      <c r="AJ179" s="9" t="s">
        <v>95</v>
      </c>
      <c r="AK179" s="4"/>
      <c r="AL179" s="4"/>
      <c r="AM179" s="4"/>
      <c r="AN179" s="4"/>
      <c r="AO179" s="4"/>
      <c r="AP179" s="4"/>
      <c r="AQ179" s="4"/>
      <c r="AR179" s="4"/>
      <c r="AS179" s="4"/>
      <c r="AT179" s="4"/>
      <c r="AU179" s="4"/>
      <c r="AV179" s="4"/>
      <c r="AW179" s="4"/>
      <c r="AX179" s="4"/>
      <c r="AY179" s="4"/>
      <c r="AZ179" s="4"/>
      <c r="BA179" s="4"/>
      <c r="BB179" s="4"/>
    </row>
    <row r="180" spans="1:54" ht="10.5">
      <c r="A180" s="4" t="s">
        <v>94</v>
      </c>
      <c r="C180" s="30">
        <v>1</v>
      </c>
      <c r="D180" s="30">
        <v>1</v>
      </c>
      <c r="E180" s="30">
        <v>1</v>
      </c>
      <c r="F180" s="30">
        <v>1</v>
      </c>
      <c r="G180" s="30">
        <v>0</v>
      </c>
      <c r="H180" s="30">
        <v>0</v>
      </c>
      <c r="I180" s="30">
        <v>0</v>
      </c>
      <c r="K180" s="30">
        <v>1</v>
      </c>
      <c r="L180" s="30">
        <v>0</v>
      </c>
      <c r="M180" s="30">
        <v>1</v>
      </c>
      <c r="N180" s="30">
        <v>1</v>
      </c>
      <c r="O180" s="30">
        <v>0</v>
      </c>
      <c r="P180" s="30">
        <v>0</v>
      </c>
      <c r="Q180" s="30">
        <v>0</v>
      </c>
      <c r="S180" s="4" t="s">
        <v>36</v>
      </c>
      <c r="T180" s="39" t="s">
        <v>36</v>
      </c>
      <c r="U180" s="40" t="str">
        <f t="shared" si="12"/>
        <v>3.44%</v>
      </c>
      <c r="V180" s="5">
        <v>3.44E-2</v>
      </c>
      <c r="W180" s="5">
        <v>3.44E-2</v>
      </c>
      <c r="X180" s="6" t="s">
        <v>135</v>
      </c>
      <c r="AA180" s="40" t="s">
        <v>196</v>
      </c>
      <c r="AB180" s="40" t="s">
        <v>147</v>
      </c>
      <c r="AC180" s="40" t="s">
        <v>23</v>
      </c>
      <c r="AD180" s="8" t="s">
        <v>112</v>
      </c>
      <c r="AE180" s="8"/>
      <c r="AF180" s="8"/>
      <c r="AG180" s="6"/>
      <c r="AH180" s="40" t="str">
        <f t="shared" si="10"/>
        <v>1111000</v>
      </c>
      <c r="AI180" s="40" t="str">
        <f t="shared" si="11"/>
        <v>1011000</v>
      </c>
      <c r="AJ180" s="9" t="s">
        <v>95</v>
      </c>
      <c r="AK180" s="4"/>
      <c r="AL180" s="4"/>
      <c r="AM180" s="4"/>
      <c r="AN180" s="4"/>
      <c r="AO180" s="4"/>
      <c r="AP180" s="4"/>
      <c r="AQ180" s="4"/>
      <c r="AR180" s="4"/>
      <c r="AS180" s="4"/>
      <c r="AT180" s="4"/>
      <c r="AU180" s="4"/>
      <c r="AV180" s="4"/>
      <c r="AW180" s="4"/>
      <c r="AX180" s="4"/>
      <c r="AY180" s="4"/>
      <c r="AZ180" s="4"/>
      <c r="BA180" s="4"/>
      <c r="BB180" s="4"/>
    </row>
    <row r="181" spans="1:54" ht="10.5">
      <c r="A181" s="4" t="s">
        <v>94</v>
      </c>
      <c r="C181" s="30">
        <v>1</v>
      </c>
      <c r="D181" s="30">
        <v>1</v>
      </c>
      <c r="E181" s="30">
        <v>1</v>
      </c>
      <c r="F181" s="30">
        <v>1</v>
      </c>
      <c r="G181" s="30">
        <v>0</v>
      </c>
      <c r="H181" s="30">
        <v>0</v>
      </c>
      <c r="I181" s="30">
        <v>0</v>
      </c>
      <c r="K181" s="30">
        <v>1</v>
      </c>
      <c r="L181" s="30">
        <v>0</v>
      </c>
      <c r="M181" s="30">
        <v>1</v>
      </c>
      <c r="N181" s="30">
        <v>1</v>
      </c>
      <c r="O181" s="30">
        <v>0</v>
      </c>
      <c r="P181" s="30">
        <v>0</v>
      </c>
      <c r="Q181" s="30">
        <v>0</v>
      </c>
      <c r="S181" s="4" t="s">
        <v>36</v>
      </c>
      <c r="T181" s="39" t="s">
        <v>36</v>
      </c>
      <c r="U181" s="40" t="str">
        <f t="shared" si="12"/>
        <v>2.08%</v>
      </c>
      <c r="V181" s="5">
        <v>2.0799999999999999E-2</v>
      </c>
      <c r="W181" s="5">
        <v>2.0799999999999999E-2</v>
      </c>
      <c r="X181" s="6" t="s">
        <v>135</v>
      </c>
      <c r="AA181" s="40" t="s">
        <v>196</v>
      </c>
      <c r="AB181" s="40" t="s">
        <v>147</v>
      </c>
      <c r="AC181" s="40" t="s">
        <v>23</v>
      </c>
      <c r="AD181" s="8" t="s">
        <v>113</v>
      </c>
      <c r="AE181" s="8"/>
      <c r="AF181" s="8"/>
      <c r="AG181" s="6"/>
      <c r="AH181" s="40" t="str">
        <f t="shared" si="10"/>
        <v>1111000</v>
      </c>
      <c r="AI181" s="40" t="str">
        <f t="shared" si="11"/>
        <v>1011000</v>
      </c>
      <c r="AJ181" s="9" t="s">
        <v>95</v>
      </c>
      <c r="AK181" s="4"/>
      <c r="AL181" s="4"/>
      <c r="AM181" s="4"/>
      <c r="AN181" s="4"/>
      <c r="AO181" s="4"/>
      <c r="AP181" s="4"/>
      <c r="AQ181" s="4"/>
      <c r="AR181" s="4"/>
      <c r="AS181" s="4"/>
      <c r="AT181" s="4"/>
      <c r="AU181" s="4"/>
      <c r="AV181" s="4"/>
      <c r="AW181" s="4"/>
      <c r="AX181" s="4"/>
      <c r="AY181" s="4"/>
      <c r="AZ181" s="4"/>
      <c r="BA181" s="4"/>
      <c r="BB181" s="4"/>
    </row>
    <row r="182" spans="1:54" ht="10.5">
      <c r="A182" s="4" t="s">
        <v>94</v>
      </c>
      <c r="C182" s="30">
        <v>1</v>
      </c>
      <c r="D182" s="30">
        <v>1</v>
      </c>
      <c r="E182" s="30">
        <v>1</v>
      </c>
      <c r="F182" s="30">
        <v>1</v>
      </c>
      <c r="G182" s="30">
        <v>0</v>
      </c>
      <c r="H182" s="30">
        <v>0</v>
      </c>
      <c r="I182" s="30">
        <v>0</v>
      </c>
      <c r="K182" s="30">
        <v>1</v>
      </c>
      <c r="L182" s="30">
        <v>0</v>
      </c>
      <c r="M182" s="30">
        <v>1</v>
      </c>
      <c r="N182" s="30">
        <v>1</v>
      </c>
      <c r="O182" s="30">
        <v>0</v>
      </c>
      <c r="P182" s="30">
        <v>0</v>
      </c>
      <c r="Q182" s="30">
        <v>0</v>
      </c>
      <c r="S182" s="4" t="s">
        <v>96</v>
      </c>
      <c r="T182" s="39" t="s">
        <v>182</v>
      </c>
      <c r="U182" s="40" t="str">
        <f t="shared" si="12"/>
        <v>17.47%</v>
      </c>
      <c r="V182" s="5">
        <v>0.17469999999999999</v>
      </c>
      <c r="W182" s="5">
        <v>0.17469999999999999</v>
      </c>
      <c r="X182" s="6" t="s">
        <v>135</v>
      </c>
      <c r="AA182" s="40" t="s">
        <v>196</v>
      </c>
      <c r="AB182" s="40" t="s">
        <v>147</v>
      </c>
      <c r="AC182" s="40" t="s">
        <v>23</v>
      </c>
      <c r="AD182" s="8" t="s">
        <v>111</v>
      </c>
      <c r="AE182" s="8"/>
      <c r="AF182" s="8"/>
      <c r="AG182" s="6"/>
      <c r="AH182" s="40" t="str">
        <f t="shared" si="10"/>
        <v>1111000</v>
      </c>
      <c r="AI182" s="40" t="str">
        <f t="shared" si="11"/>
        <v>1011000</v>
      </c>
      <c r="AJ182" s="9" t="s">
        <v>95</v>
      </c>
      <c r="AK182" s="4"/>
      <c r="AL182" s="4"/>
      <c r="AM182" s="4"/>
      <c r="AN182" s="4"/>
      <c r="AO182" s="4"/>
      <c r="AP182" s="4"/>
      <c r="AQ182" s="4"/>
      <c r="AR182" s="4"/>
      <c r="AS182" s="4"/>
      <c r="AT182" s="4"/>
      <c r="AU182" s="4"/>
      <c r="AV182" s="4"/>
      <c r="AW182" s="4"/>
      <c r="AX182" s="4"/>
      <c r="AY182" s="4"/>
      <c r="AZ182" s="4"/>
      <c r="BA182" s="4"/>
      <c r="BB182" s="4"/>
    </row>
    <row r="183" spans="1:54" ht="10.5">
      <c r="A183" s="4" t="s">
        <v>94</v>
      </c>
      <c r="C183" s="30">
        <v>1</v>
      </c>
      <c r="D183" s="30">
        <v>1</v>
      </c>
      <c r="E183" s="30">
        <v>1</v>
      </c>
      <c r="F183" s="30">
        <v>1</v>
      </c>
      <c r="G183" s="30">
        <v>0</v>
      </c>
      <c r="H183" s="30">
        <v>0</v>
      </c>
      <c r="I183" s="30">
        <v>0</v>
      </c>
      <c r="K183" s="30">
        <v>1</v>
      </c>
      <c r="L183" s="30">
        <v>0</v>
      </c>
      <c r="M183" s="30">
        <v>1</v>
      </c>
      <c r="N183" s="30">
        <v>1</v>
      </c>
      <c r="O183" s="30">
        <v>0</v>
      </c>
      <c r="P183" s="30">
        <v>0</v>
      </c>
      <c r="Q183" s="30">
        <v>0</v>
      </c>
      <c r="S183" s="4" t="s">
        <v>96</v>
      </c>
      <c r="T183" s="39" t="s">
        <v>182</v>
      </c>
      <c r="U183" s="40" t="str">
        <f t="shared" si="12"/>
        <v>12.26%</v>
      </c>
      <c r="V183" s="5">
        <v>0.1226</v>
      </c>
      <c r="W183" s="5">
        <v>0.1226</v>
      </c>
      <c r="X183" s="6" t="s">
        <v>135</v>
      </c>
      <c r="AA183" s="40" t="s">
        <v>196</v>
      </c>
      <c r="AB183" s="40" t="s">
        <v>147</v>
      </c>
      <c r="AC183" s="40" t="s">
        <v>23</v>
      </c>
      <c r="AD183" s="8" t="s">
        <v>112</v>
      </c>
      <c r="AE183" s="8"/>
      <c r="AF183" s="8"/>
      <c r="AG183" s="6"/>
      <c r="AH183" s="40" t="str">
        <f t="shared" si="10"/>
        <v>1111000</v>
      </c>
      <c r="AI183" s="40" t="str">
        <f t="shared" si="11"/>
        <v>1011000</v>
      </c>
      <c r="AJ183" s="9" t="s">
        <v>95</v>
      </c>
      <c r="AK183" s="4"/>
      <c r="AL183" s="4"/>
      <c r="AM183" s="4"/>
      <c r="AN183" s="4"/>
      <c r="AO183" s="4"/>
      <c r="AP183" s="4"/>
      <c r="AQ183" s="4"/>
      <c r="AR183" s="4"/>
      <c r="AS183" s="4"/>
      <c r="AT183" s="4"/>
      <c r="AU183" s="4"/>
      <c r="AV183" s="4"/>
      <c r="AW183" s="4"/>
      <c r="AX183" s="4"/>
      <c r="AY183" s="4"/>
      <c r="AZ183" s="4"/>
      <c r="BA183" s="4"/>
      <c r="BB183" s="4"/>
    </row>
    <row r="184" spans="1:54" ht="10.5">
      <c r="A184" s="4" t="s">
        <v>94</v>
      </c>
      <c r="C184" s="30">
        <v>1</v>
      </c>
      <c r="D184" s="30">
        <v>1</v>
      </c>
      <c r="E184" s="30">
        <v>1</v>
      </c>
      <c r="F184" s="30">
        <v>1</v>
      </c>
      <c r="G184" s="30">
        <v>0</v>
      </c>
      <c r="H184" s="30">
        <v>0</v>
      </c>
      <c r="I184" s="30">
        <v>0</v>
      </c>
      <c r="K184" s="30">
        <v>1</v>
      </c>
      <c r="L184" s="30">
        <v>0</v>
      </c>
      <c r="M184" s="30">
        <v>1</v>
      </c>
      <c r="N184" s="30">
        <v>1</v>
      </c>
      <c r="O184" s="30">
        <v>0</v>
      </c>
      <c r="P184" s="30">
        <v>0</v>
      </c>
      <c r="Q184" s="30">
        <v>0</v>
      </c>
      <c r="S184" s="4" t="s">
        <v>96</v>
      </c>
      <c r="T184" s="39" t="s">
        <v>182</v>
      </c>
      <c r="U184" s="40" t="str">
        <f t="shared" si="12"/>
        <v>9.06%</v>
      </c>
      <c r="V184" s="5">
        <v>9.06E-2</v>
      </c>
      <c r="W184" s="5">
        <v>9.06E-2</v>
      </c>
      <c r="X184" s="6" t="s">
        <v>135</v>
      </c>
      <c r="AA184" s="40" t="s">
        <v>196</v>
      </c>
      <c r="AB184" s="40" t="s">
        <v>147</v>
      </c>
      <c r="AC184" s="40" t="s">
        <v>23</v>
      </c>
      <c r="AD184" s="8" t="s">
        <v>113</v>
      </c>
      <c r="AE184" s="8"/>
      <c r="AF184" s="8"/>
      <c r="AG184" s="6"/>
      <c r="AH184" s="40" t="str">
        <f t="shared" si="10"/>
        <v>1111000</v>
      </c>
      <c r="AI184" s="40" t="str">
        <f t="shared" si="11"/>
        <v>1011000</v>
      </c>
      <c r="AJ184" s="9" t="s">
        <v>95</v>
      </c>
      <c r="AK184" s="4"/>
      <c r="AL184" s="4"/>
      <c r="AM184" s="4"/>
      <c r="AN184" s="4"/>
      <c r="AO184" s="4"/>
      <c r="AP184" s="4"/>
      <c r="AQ184" s="4"/>
      <c r="AR184" s="4"/>
      <c r="AS184" s="4"/>
      <c r="AT184" s="4"/>
      <c r="AU184" s="4"/>
      <c r="AV184" s="4"/>
      <c r="AW184" s="4"/>
      <c r="AX184" s="4"/>
      <c r="AY184" s="4"/>
      <c r="AZ184" s="4"/>
      <c r="BA184" s="4"/>
      <c r="BB184" s="4"/>
    </row>
    <row r="185" spans="1:54" ht="10.5">
      <c r="A185" s="4" t="s">
        <v>94</v>
      </c>
      <c r="C185" s="30">
        <v>1</v>
      </c>
      <c r="D185" s="30">
        <v>1</v>
      </c>
      <c r="E185" s="30">
        <v>1</v>
      </c>
      <c r="F185" s="30">
        <v>1</v>
      </c>
      <c r="G185" s="30">
        <v>1</v>
      </c>
      <c r="H185" s="30">
        <v>0</v>
      </c>
      <c r="I185" s="30">
        <v>0</v>
      </c>
      <c r="K185" s="30">
        <v>1</v>
      </c>
      <c r="L185" s="30">
        <v>0</v>
      </c>
      <c r="M185" s="30">
        <v>1</v>
      </c>
      <c r="N185" s="30">
        <v>1</v>
      </c>
      <c r="O185" s="30">
        <v>0</v>
      </c>
      <c r="P185" s="30">
        <v>0</v>
      </c>
      <c r="Q185" s="30">
        <v>0</v>
      </c>
      <c r="S185" s="4" t="s">
        <v>37</v>
      </c>
      <c r="T185" s="39" t="s">
        <v>37</v>
      </c>
      <c r="U185" s="40" t="str">
        <f t="shared" si="12"/>
        <v>12.56%</v>
      </c>
      <c r="V185" s="5">
        <v>0.12559999999999999</v>
      </c>
      <c r="W185" s="5">
        <v>0.12559999999999999</v>
      </c>
      <c r="X185" s="6" t="s">
        <v>135</v>
      </c>
      <c r="AA185" s="40" t="s">
        <v>196</v>
      </c>
      <c r="AB185" s="40" t="s">
        <v>147</v>
      </c>
      <c r="AC185" s="40" t="s">
        <v>23</v>
      </c>
      <c r="AD185" s="8" t="s">
        <v>111</v>
      </c>
      <c r="AE185" s="8"/>
      <c r="AF185" s="8"/>
      <c r="AG185" s="6"/>
      <c r="AH185" s="40" t="str">
        <f t="shared" si="10"/>
        <v>1111100</v>
      </c>
      <c r="AI185" s="40" t="str">
        <f t="shared" si="11"/>
        <v>1011000</v>
      </c>
      <c r="AJ185" s="9" t="s">
        <v>95</v>
      </c>
      <c r="AK185" s="4"/>
      <c r="AL185" s="4"/>
      <c r="AM185" s="4"/>
      <c r="AN185" s="4"/>
      <c r="AO185" s="4"/>
      <c r="AP185" s="4"/>
      <c r="AQ185" s="4"/>
      <c r="AR185" s="4"/>
      <c r="AS185" s="4"/>
      <c r="AT185" s="4"/>
      <c r="AU185" s="4"/>
      <c r="AV185" s="4"/>
      <c r="AW185" s="4"/>
      <c r="AX185" s="4"/>
      <c r="AY185" s="4"/>
      <c r="AZ185" s="4"/>
      <c r="BA185" s="4"/>
      <c r="BB185" s="4"/>
    </row>
    <row r="186" spans="1:54" ht="10.5">
      <c r="A186" s="4" t="s">
        <v>94</v>
      </c>
      <c r="C186" s="30">
        <v>1</v>
      </c>
      <c r="D186" s="30">
        <v>1</v>
      </c>
      <c r="E186" s="30">
        <v>1</v>
      </c>
      <c r="F186" s="30">
        <v>1</v>
      </c>
      <c r="G186" s="30">
        <v>1</v>
      </c>
      <c r="H186" s="30">
        <v>0</v>
      </c>
      <c r="I186" s="30">
        <v>0</v>
      </c>
      <c r="K186" s="30">
        <v>1</v>
      </c>
      <c r="L186" s="30">
        <v>0</v>
      </c>
      <c r="M186" s="30">
        <v>1</v>
      </c>
      <c r="N186" s="30">
        <v>1</v>
      </c>
      <c r="O186" s="30">
        <v>0</v>
      </c>
      <c r="P186" s="30">
        <v>0</v>
      </c>
      <c r="Q186" s="30">
        <v>0</v>
      </c>
      <c r="S186" s="4" t="s">
        <v>37</v>
      </c>
      <c r="T186" s="39" t="s">
        <v>37</v>
      </c>
      <c r="U186" s="40" t="str">
        <f t="shared" si="12"/>
        <v>7.78%</v>
      </c>
      <c r="V186" s="5">
        <v>7.7799999999999994E-2</v>
      </c>
      <c r="W186" s="5">
        <v>7.7799999999999994E-2</v>
      </c>
      <c r="X186" s="6" t="s">
        <v>135</v>
      </c>
      <c r="AA186" s="40" t="s">
        <v>196</v>
      </c>
      <c r="AB186" s="40" t="s">
        <v>147</v>
      </c>
      <c r="AC186" s="40" t="s">
        <v>23</v>
      </c>
      <c r="AD186" s="8" t="s">
        <v>112</v>
      </c>
      <c r="AE186" s="8"/>
      <c r="AF186" s="8"/>
      <c r="AG186" s="6"/>
      <c r="AH186" s="40" t="str">
        <f t="shared" si="10"/>
        <v>1111100</v>
      </c>
      <c r="AI186" s="40" t="str">
        <f t="shared" si="11"/>
        <v>1011000</v>
      </c>
      <c r="AJ186" s="9" t="s">
        <v>95</v>
      </c>
      <c r="AK186" s="4"/>
      <c r="AL186" s="4"/>
      <c r="AM186" s="4"/>
      <c r="AN186" s="4"/>
      <c r="AO186" s="4"/>
      <c r="AP186" s="4"/>
      <c r="AQ186" s="4"/>
      <c r="AR186" s="4"/>
      <c r="AS186" s="4"/>
      <c r="AT186" s="4"/>
      <c r="AU186" s="4"/>
      <c r="AV186" s="4"/>
      <c r="AW186" s="4"/>
      <c r="AX186" s="4"/>
      <c r="AY186" s="4"/>
      <c r="AZ186" s="4"/>
      <c r="BA186" s="4"/>
      <c r="BB186" s="4"/>
    </row>
    <row r="187" spans="1:54" ht="10.5">
      <c r="A187" s="4" t="s">
        <v>94</v>
      </c>
      <c r="C187" s="30">
        <v>1</v>
      </c>
      <c r="D187" s="30">
        <v>1</v>
      </c>
      <c r="E187" s="30">
        <v>1</v>
      </c>
      <c r="F187" s="30">
        <v>1</v>
      </c>
      <c r="G187" s="30">
        <v>1</v>
      </c>
      <c r="H187" s="30">
        <v>0</v>
      </c>
      <c r="I187" s="30">
        <v>0</v>
      </c>
      <c r="K187" s="30">
        <v>1</v>
      </c>
      <c r="L187" s="30">
        <v>0</v>
      </c>
      <c r="M187" s="30">
        <v>1</v>
      </c>
      <c r="N187" s="30">
        <v>1</v>
      </c>
      <c r="O187" s="30">
        <v>0</v>
      </c>
      <c r="P187" s="30">
        <v>0</v>
      </c>
      <c r="Q187" s="30">
        <v>0</v>
      </c>
      <c r="S187" s="4" t="s">
        <v>37</v>
      </c>
      <c r="T187" s="39" t="s">
        <v>37</v>
      </c>
      <c r="U187" s="40" t="str">
        <f t="shared" si="12"/>
        <v>4.11%</v>
      </c>
      <c r="V187" s="5">
        <v>4.1099999999999998E-2</v>
      </c>
      <c r="W187" s="5">
        <v>4.1099999999999998E-2</v>
      </c>
      <c r="X187" s="6" t="s">
        <v>135</v>
      </c>
      <c r="AA187" s="40" t="s">
        <v>196</v>
      </c>
      <c r="AB187" s="40" t="s">
        <v>147</v>
      </c>
      <c r="AC187" s="40" t="s">
        <v>23</v>
      </c>
      <c r="AD187" s="8" t="s">
        <v>113</v>
      </c>
      <c r="AE187" s="8"/>
      <c r="AF187" s="8"/>
      <c r="AG187" s="6"/>
      <c r="AH187" s="40" t="str">
        <f t="shared" si="10"/>
        <v>1111100</v>
      </c>
      <c r="AI187" s="40" t="str">
        <f t="shared" si="11"/>
        <v>1011000</v>
      </c>
      <c r="AJ187" s="9" t="s">
        <v>95</v>
      </c>
      <c r="AK187" s="4"/>
      <c r="AL187" s="4"/>
      <c r="AM187" s="4"/>
      <c r="AN187" s="4"/>
      <c r="AO187" s="4"/>
      <c r="AP187" s="4"/>
      <c r="AQ187" s="4"/>
      <c r="AR187" s="4"/>
      <c r="AS187" s="4"/>
      <c r="AT187" s="4"/>
      <c r="AU187" s="4"/>
      <c r="AV187" s="4"/>
      <c r="AW187" s="4"/>
      <c r="AX187" s="4"/>
      <c r="AY187" s="4"/>
      <c r="AZ187" s="4"/>
      <c r="BA187" s="4"/>
      <c r="BB187" s="4"/>
    </row>
    <row r="188" spans="1:54" ht="10.5">
      <c r="A188" s="4" t="s">
        <v>94</v>
      </c>
      <c r="C188" s="30">
        <v>1</v>
      </c>
      <c r="D188" s="30">
        <v>1</v>
      </c>
      <c r="E188" s="30">
        <v>1</v>
      </c>
      <c r="F188" s="30">
        <v>1</v>
      </c>
      <c r="G188" s="30">
        <v>1</v>
      </c>
      <c r="H188" s="30">
        <v>0</v>
      </c>
      <c r="I188" s="30">
        <v>0</v>
      </c>
      <c r="K188" s="30">
        <v>1</v>
      </c>
      <c r="L188" s="30">
        <v>0</v>
      </c>
      <c r="M188" s="30">
        <v>1</v>
      </c>
      <c r="N188" s="30">
        <v>1</v>
      </c>
      <c r="O188" s="30">
        <v>0</v>
      </c>
      <c r="P188" s="30">
        <v>0</v>
      </c>
      <c r="Q188" s="30">
        <v>0</v>
      </c>
      <c r="S188" s="4" t="s">
        <v>8</v>
      </c>
      <c r="T188" s="39" t="s">
        <v>175</v>
      </c>
      <c r="U188" s="40" t="str">
        <f t="shared" si="12"/>
        <v>24.31%</v>
      </c>
      <c r="V188" s="5">
        <v>0.24310000000000001</v>
      </c>
      <c r="W188" s="5">
        <v>0.24310000000000001</v>
      </c>
      <c r="X188" s="6" t="s">
        <v>135</v>
      </c>
      <c r="Y188" s="6" t="s">
        <v>101</v>
      </c>
      <c r="AA188" s="40" t="s">
        <v>196</v>
      </c>
      <c r="AB188" s="40" t="s">
        <v>147</v>
      </c>
      <c r="AC188" s="40" t="s">
        <v>23</v>
      </c>
      <c r="AD188" s="8" t="s">
        <v>111</v>
      </c>
      <c r="AE188" s="8"/>
      <c r="AF188" s="8"/>
      <c r="AG188" s="6"/>
      <c r="AH188" s="40" t="str">
        <f t="shared" si="10"/>
        <v>1111100</v>
      </c>
      <c r="AI188" s="40" t="str">
        <f t="shared" si="11"/>
        <v>1011000</v>
      </c>
      <c r="AJ188" s="9" t="s">
        <v>95</v>
      </c>
      <c r="AK188" s="4"/>
      <c r="AL188" s="4"/>
      <c r="AM188" s="4"/>
      <c r="AN188" s="4"/>
      <c r="AO188" s="4"/>
      <c r="AP188" s="4"/>
      <c r="AQ188" s="4"/>
      <c r="AR188" s="4"/>
      <c r="AS188" s="4"/>
      <c r="AT188" s="4"/>
      <c r="AU188" s="4"/>
      <c r="AV188" s="4"/>
      <c r="AW188" s="4"/>
      <c r="AX188" s="4"/>
      <c r="AY188" s="4"/>
      <c r="AZ188" s="4"/>
      <c r="BA188" s="4"/>
      <c r="BB188" s="4"/>
    </row>
    <row r="189" spans="1:54" ht="10.5">
      <c r="A189" s="4" t="s">
        <v>94</v>
      </c>
      <c r="C189" s="30">
        <v>1</v>
      </c>
      <c r="D189" s="30">
        <v>1</v>
      </c>
      <c r="E189" s="30">
        <v>1</v>
      </c>
      <c r="F189" s="30">
        <v>1</v>
      </c>
      <c r="G189" s="30">
        <v>1</v>
      </c>
      <c r="H189" s="30">
        <v>0</v>
      </c>
      <c r="I189" s="30">
        <v>0</v>
      </c>
      <c r="K189" s="30">
        <v>1</v>
      </c>
      <c r="L189" s="30">
        <v>0</v>
      </c>
      <c r="M189" s="30">
        <v>1</v>
      </c>
      <c r="N189" s="30">
        <v>1</v>
      </c>
      <c r="O189" s="30">
        <v>0</v>
      </c>
      <c r="P189" s="30">
        <v>0</v>
      </c>
      <c r="Q189" s="30">
        <v>0</v>
      </c>
      <c r="S189" s="4" t="s">
        <v>8</v>
      </c>
      <c r="T189" s="39" t="s">
        <v>175</v>
      </c>
      <c r="U189" s="40" t="str">
        <f t="shared" si="12"/>
        <v>14.18%</v>
      </c>
      <c r="V189" s="5">
        <v>0.14180000000000001</v>
      </c>
      <c r="W189" s="5">
        <v>0.14180000000000001</v>
      </c>
      <c r="X189" s="6" t="s">
        <v>135</v>
      </c>
      <c r="Y189" s="6" t="s">
        <v>101</v>
      </c>
      <c r="AA189" s="40" t="s">
        <v>196</v>
      </c>
      <c r="AB189" s="40" t="s">
        <v>147</v>
      </c>
      <c r="AC189" s="40" t="s">
        <v>23</v>
      </c>
      <c r="AD189" s="8" t="s">
        <v>112</v>
      </c>
      <c r="AE189" s="8"/>
      <c r="AF189" s="8"/>
      <c r="AG189" s="6"/>
      <c r="AH189" s="40" t="str">
        <f t="shared" si="10"/>
        <v>1111100</v>
      </c>
      <c r="AI189" s="40" t="str">
        <f t="shared" si="11"/>
        <v>1011000</v>
      </c>
      <c r="AJ189" s="9" t="s">
        <v>95</v>
      </c>
      <c r="AK189" s="4"/>
      <c r="AL189" s="4"/>
      <c r="AM189" s="4"/>
      <c r="AN189" s="4"/>
      <c r="AO189" s="4"/>
      <c r="AP189" s="4"/>
      <c r="AQ189" s="4"/>
      <c r="AR189" s="4"/>
      <c r="AS189" s="4"/>
      <c r="AT189" s="4"/>
      <c r="AU189" s="4"/>
      <c r="AV189" s="4"/>
      <c r="AW189" s="4"/>
      <c r="AX189" s="4"/>
      <c r="AY189" s="4"/>
      <c r="AZ189" s="4"/>
      <c r="BA189" s="4"/>
      <c r="BB189" s="4"/>
    </row>
    <row r="190" spans="1:54" ht="10.5">
      <c r="A190" s="4" t="s">
        <v>94</v>
      </c>
      <c r="C190" s="30">
        <v>1</v>
      </c>
      <c r="D190" s="30">
        <v>1</v>
      </c>
      <c r="E190" s="30">
        <v>1</v>
      </c>
      <c r="F190" s="30">
        <v>1</v>
      </c>
      <c r="G190" s="30">
        <v>1</v>
      </c>
      <c r="H190" s="30">
        <v>0</v>
      </c>
      <c r="I190" s="30">
        <v>0</v>
      </c>
      <c r="K190" s="30">
        <v>1</v>
      </c>
      <c r="L190" s="30">
        <v>0</v>
      </c>
      <c r="M190" s="30">
        <v>1</v>
      </c>
      <c r="N190" s="30">
        <v>1</v>
      </c>
      <c r="O190" s="30">
        <v>0</v>
      </c>
      <c r="P190" s="30">
        <v>0</v>
      </c>
      <c r="Q190" s="30">
        <v>0</v>
      </c>
      <c r="S190" s="4" t="s">
        <v>8</v>
      </c>
      <c r="T190" s="39" t="s">
        <v>175</v>
      </c>
      <c r="U190" s="40" t="str">
        <f t="shared" si="12"/>
        <v>7.10%</v>
      </c>
      <c r="V190" s="5">
        <v>7.0999999999999994E-2</v>
      </c>
      <c r="W190" s="5">
        <v>7.0999999999999994E-2</v>
      </c>
      <c r="X190" s="6" t="s">
        <v>135</v>
      </c>
      <c r="Y190" s="6" t="s">
        <v>101</v>
      </c>
      <c r="AA190" s="40" t="s">
        <v>196</v>
      </c>
      <c r="AB190" s="40" t="s">
        <v>147</v>
      </c>
      <c r="AC190" s="40" t="s">
        <v>23</v>
      </c>
      <c r="AD190" s="8" t="s">
        <v>113</v>
      </c>
      <c r="AE190" s="8"/>
      <c r="AF190" s="8"/>
      <c r="AG190" s="6"/>
      <c r="AH190" s="40" t="str">
        <f t="shared" ref="AH190:AH253" si="13">CONCATENATE(C190,D190,E190,F190,G190,H190,I190)</f>
        <v>1111100</v>
      </c>
      <c r="AI190" s="40" t="str">
        <f t="shared" ref="AI190:AI253" si="14">CONCATENATE(K190,L190,M190,N190,O190,P190,Q190)</f>
        <v>1011000</v>
      </c>
      <c r="AJ190" s="9" t="s">
        <v>95</v>
      </c>
      <c r="AK190" s="4"/>
      <c r="AL190" s="4"/>
      <c r="AM190" s="4"/>
      <c r="AN190" s="4"/>
      <c r="AO190" s="4"/>
      <c r="AP190" s="4"/>
      <c r="AQ190" s="4"/>
      <c r="AR190" s="4"/>
      <c r="AS190" s="4"/>
      <c r="AT190" s="4"/>
      <c r="AU190" s="4"/>
      <c r="AV190" s="4"/>
      <c r="AW190" s="4"/>
      <c r="AX190" s="4"/>
      <c r="AY190" s="4"/>
      <c r="AZ190" s="4"/>
      <c r="BA190" s="4"/>
      <c r="BB190" s="4"/>
    </row>
    <row r="191" spans="1:54" ht="10.5">
      <c r="A191" s="4" t="s">
        <v>94</v>
      </c>
      <c r="C191" s="30">
        <v>1</v>
      </c>
      <c r="D191" s="30">
        <v>1</v>
      </c>
      <c r="E191" s="30">
        <v>1</v>
      </c>
      <c r="F191" s="30">
        <v>1</v>
      </c>
      <c r="G191" s="30">
        <v>0</v>
      </c>
      <c r="H191" s="30">
        <v>0</v>
      </c>
      <c r="I191" s="30">
        <v>0</v>
      </c>
      <c r="K191" s="30">
        <v>1</v>
      </c>
      <c r="L191" s="30">
        <v>0</v>
      </c>
      <c r="M191" s="30">
        <v>1</v>
      </c>
      <c r="N191" s="30">
        <v>1</v>
      </c>
      <c r="O191" s="30">
        <v>0</v>
      </c>
      <c r="P191" s="30">
        <v>0</v>
      </c>
      <c r="Q191" s="30">
        <v>0</v>
      </c>
      <c r="S191" s="4" t="s">
        <v>99</v>
      </c>
      <c r="T191" s="39" t="s">
        <v>36</v>
      </c>
      <c r="U191" s="40" t="str">
        <f t="shared" si="12"/>
        <v>15.45%</v>
      </c>
      <c r="V191" s="5">
        <v>0.1545</v>
      </c>
      <c r="W191" s="5">
        <v>0.1545</v>
      </c>
      <c r="X191" s="6" t="s">
        <v>135</v>
      </c>
      <c r="AA191" s="40" t="s">
        <v>196</v>
      </c>
      <c r="AB191" s="40" t="s">
        <v>145</v>
      </c>
      <c r="AC191" s="40" t="s">
        <v>23</v>
      </c>
      <c r="AD191" s="8" t="s">
        <v>114</v>
      </c>
      <c r="AE191" s="8"/>
      <c r="AF191" s="8"/>
      <c r="AG191" s="6"/>
      <c r="AH191" s="40" t="str">
        <f t="shared" si="13"/>
        <v>1111000</v>
      </c>
      <c r="AI191" s="40" t="str">
        <f t="shared" si="14"/>
        <v>1011000</v>
      </c>
      <c r="AJ191" s="9" t="s">
        <v>95</v>
      </c>
      <c r="AK191" s="4"/>
      <c r="AL191" s="4"/>
      <c r="AM191" s="4"/>
      <c r="AN191" s="4"/>
      <c r="AO191" s="4"/>
      <c r="AP191" s="4"/>
      <c r="AQ191" s="4"/>
      <c r="AR191" s="4"/>
      <c r="AS191" s="4"/>
      <c r="AT191" s="4"/>
      <c r="AU191" s="4"/>
      <c r="AV191" s="4"/>
      <c r="AW191" s="4"/>
      <c r="AX191" s="4"/>
      <c r="AY191" s="4"/>
      <c r="AZ191" s="4"/>
      <c r="BA191" s="4"/>
      <c r="BB191" s="4"/>
    </row>
    <row r="192" spans="1:54" ht="10.5">
      <c r="A192" s="4" t="s">
        <v>94</v>
      </c>
      <c r="C192" s="30">
        <v>1</v>
      </c>
      <c r="D192" s="30">
        <v>1</v>
      </c>
      <c r="E192" s="30">
        <v>1</v>
      </c>
      <c r="F192" s="30">
        <v>1</v>
      </c>
      <c r="G192" s="30">
        <v>0</v>
      </c>
      <c r="H192" s="30">
        <v>0</v>
      </c>
      <c r="I192" s="30">
        <v>0</v>
      </c>
      <c r="K192" s="30">
        <v>1</v>
      </c>
      <c r="L192" s="30">
        <v>0</v>
      </c>
      <c r="M192" s="30">
        <v>1</v>
      </c>
      <c r="N192" s="30">
        <v>1</v>
      </c>
      <c r="O192" s="30">
        <v>0</v>
      </c>
      <c r="P192" s="30">
        <v>0</v>
      </c>
      <c r="Q192" s="30">
        <v>0</v>
      </c>
      <c r="S192" s="4" t="s">
        <v>36</v>
      </c>
      <c r="T192" s="39" t="s">
        <v>36</v>
      </c>
      <c r="U192" s="40" t="str">
        <f t="shared" si="12"/>
        <v>12.35%</v>
      </c>
      <c r="V192" s="5">
        <v>0.1235</v>
      </c>
      <c r="W192" s="5">
        <v>0.1235</v>
      </c>
      <c r="X192" s="6" t="s">
        <v>135</v>
      </c>
      <c r="AA192" s="40" t="s">
        <v>196</v>
      </c>
      <c r="AB192" s="40" t="s">
        <v>145</v>
      </c>
      <c r="AC192" s="40" t="s">
        <v>23</v>
      </c>
      <c r="AD192" s="8" t="s">
        <v>115</v>
      </c>
      <c r="AE192" s="8"/>
      <c r="AF192" s="8"/>
      <c r="AG192" s="6"/>
      <c r="AH192" s="40" t="str">
        <f t="shared" si="13"/>
        <v>1111000</v>
      </c>
      <c r="AI192" s="40" t="str">
        <f t="shared" si="14"/>
        <v>1011000</v>
      </c>
      <c r="AJ192" s="9" t="s">
        <v>95</v>
      </c>
      <c r="AK192" s="4"/>
      <c r="AL192" s="4"/>
      <c r="AM192" s="4"/>
      <c r="AN192" s="4"/>
      <c r="AO192" s="4"/>
      <c r="AP192" s="4"/>
      <c r="AQ192" s="4"/>
      <c r="AR192" s="4"/>
      <c r="AS192" s="4"/>
      <c r="AT192" s="4"/>
      <c r="AU192" s="4"/>
      <c r="AV192" s="4"/>
      <c r="AW192" s="4"/>
      <c r="AX192" s="4"/>
      <c r="AY192" s="4"/>
      <c r="AZ192" s="4"/>
      <c r="BA192" s="4"/>
      <c r="BB192" s="4"/>
    </row>
    <row r="193" spans="1:54" ht="10.5">
      <c r="A193" s="4" t="s">
        <v>94</v>
      </c>
      <c r="C193" s="30">
        <v>1</v>
      </c>
      <c r="D193" s="30">
        <v>1</v>
      </c>
      <c r="E193" s="30">
        <v>1</v>
      </c>
      <c r="F193" s="30">
        <v>1</v>
      </c>
      <c r="G193" s="30">
        <v>0</v>
      </c>
      <c r="H193" s="30">
        <v>0</v>
      </c>
      <c r="I193" s="30">
        <v>0</v>
      </c>
      <c r="K193" s="30">
        <v>1</v>
      </c>
      <c r="L193" s="30">
        <v>0</v>
      </c>
      <c r="M193" s="30">
        <v>1</v>
      </c>
      <c r="N193" s="30">
        <v>1</v>
      </c>
      <c r="O193" s="30">
        <v>0</v>
      </c>
      <c r="P193" s="30">
        <v>0</v>
      </c>
      <c r="Q193" s="30">
        <v>0</v>
      </c>
      <c r="S193" s="4" t="s">
        <v>96</v>
      </c>
      <c r="T193" s="39" t="s">
        <v>182</v>
      </c>
      <c r="U193" s="40" t="str">
        <f t="shared" si="12"/>
        <v>24.49%</v>
      </c>
      <c r="V193" s="5">
        <v>0.24490000000000001</v>
      </c>
      <c r="W193" s="5">
        <v>0.24490000000000001</v>
      </c>
      <c r="X193" s="6" t="s">
        <v>135</v>
      </c>
      <c r="AA193" s="40" t="s">
        <v>196</v>
      </c>
      <c r="AB193" s="40" t="s">
        <v>145</v>
      </c>
      <c r="AC193" s="40" t="s">
        <v>23</v>
      </c>
      <c r="AD193" s="8" t="s">
        <v>114</v>
      </c>
      <c r="AE193" s="8"/>
      <c r="AF193" s="8"/>
      <c r="AG193" s="6"/>
      <c r="AH193" s="40" t="str">
        <f t="shared" si="13"/>
        <v>1111000</v>
      </c>
      <c r="AI193" s="40" t="str">
        <f t="shared" si="14"/>
        <v>1011000</v>
      </c>
      <c r="AJ193" s="9" t="s">
        <v>95</v>
      </c>
      <c r="AK193" s="4"/>
      <c r="AL193" s="4"/>
      <c r="AM193" s="4"/>
      <c r="AN193" s="4"/>
      <c r="AO193" s="4"/>
      <c r="AP193" s="4"/>
      <c r="AQ193" s="4"/>
      <c r="AR193" s="4"/>
      <c r="AS193" s="4"/>
      <c r="AT193" s="4"/>
      <c r="AU193" s="4"/>
      <c r="AV193" s="4"/>
      <c r="AW193" s="4"/>
      <c r="AX193" s="4"/>
      <c r="AY193" s="4"/>
      <c r="AZ193" s="4"/>
      <c r="BA193" s="4"/>
      <c r="BB193" s="4"/>
    </row>
    <row r="194" spans="1:54" ht="10.5">
      <c r="A194" s="4" t="s">
        <v>94</v>
      </c>
      <c r="C194" s="30">
        <v>1</v>
      </c>
      <c r="D194" s="30">
        <v>1</v>
      </c>
      <c r="E194" s="30">
        <v>1</v>
      </c>
      <c r="F194" s="30">
        <v>1</v>
      </c>
      <c r="G194" s="30">
        <v>0</v>
      </c>
      <c r="H194" s="30">
        <v>0</v>
      </c>
      <c r="I194" s="30">
        <v>0</v>
      </c>
      <c r="K194" s="30">
        <v>1</v>
      </c>
      <c r="L194" s="30">
        <v>0</v>
      </c>
      <c r="M194" s="30">
        <v>1</v>
      </c>
      <c r="N194" s="30">
        <v>1</v>
      </c>
      <c r="O194" s="30">
        <v>0</v>
      </c>
      <c r="P194" s="30">
        <v>0</v>
      </c>
      <c r="Q194" s="30">
        <v>0</v>
      </c>
      <c r="S194" s="4" t="s">
        <v>96</v>
      </c>
      <c r="T194" s="39" t="s">
        <v>182</v>
      </c>
      <c r="U194" s="40" t="str">
        <f t="shared" si="12"/>
        <v>19.70%</v>
      </c>
      <c r="V194" s="5">
        <v>0.19700000000000001</v>
      </c>
      <c r="W194" s="5">
        <v>0.19700000000000001</v>
      </c>
      <c r="X194" s="6" t="s">
        <v>135</v>
      </c>
      <c r="AA194" s="40" t="s">
        <v>196</v>
      </c>
      <c r="AB194" s="40" t="s">
        <v>145</v>
      </c>
      <c r="AC194" s="40" t="s">
        <v>23</v>
      </c>
      <c r="AD194" s="8" t="s">
        <v>115</v>
      </c>
      <c r="AE194" s="8"/>
      <c r="AF194" s="8"/>
      <c r="AG194" s="6"/>
      <c r="AH194" s="40" t="str">
        <f t="shared" si="13"/>
        <v>1111000</v>
      </c>
      <c r="AI194" s="40" t="str">
        <f t="shared" si="14"/>
        <v>1011000</v>
      </c>
      <c r="AJ194" s="9" t="s">
        <v>95</v>
      </c>
      <c r="AK194" s="4"/>
      <c r="AL194" s="4"/>
      <c r="AM194" s="4"/>
      <c r="AN194" s="4"/>
      <c r="AO194" s="4"/>
      <c r="AP194" s="4"/>
      <c r="AQ194" s="4"/>
      <c r="AR194" s="4"/>
      <c r="AS194" s="4"/>
      <c r="AT194" s="4"/>
      <c r="AU194" s="4"/>
      <c r="AV194" s="4"/>
      <c r="AW194" s="4"/>
      <c r="AX194" s="4"/>
      <c r="AY194" s="4"/>
      <c r="AZ194" s="4"/>
      <c r="BA194" s="4"/>
      <c r="BB194" s="4"/>
    </row>
    <row r="195" spans="1:54" ht="10.5">
      <c r="A195" s="4" t="s">
        <v>94</v>
      </c>
      <c r="C195" s="30">
        <v>1</v>
      </c>
      <c r="D195" s="30">
        <v>1</v>
      </c>
      <c r="E195" s="30">
        <v>1</v>
      </c>
      <c r="F195" s="30">
        <v>1</v>
      </c>
      <c r="G195" s="30">
        <v>1</v>
      </c>
      <c r="H195" s="30">
        <v>0</v>
      </c>
      <c r="I195" s="30">
        <v>0</v>
      </c>
      <c r="K195" s="30">
        <v>1</v>
      </c>
      <c r="L195" s="30">
        <v>0</v>
      </c>
      <c r="M195" s="30">
        <v>1</v>
      </c>
      <c r="N195" s="30">
        <v>1</v>
      </c>
      <c r="O195" s="30">
        <v>0</v>
      </c>
      <c r="P195" s="30">
        <v>0</v>
      </c>
      <c r="Q195" s="30">
        <v>0</v>
      </c>
      <c r="S195" s="4" t="s">
        <v>37</v>
      </c>
      <c r="T195" s="39" t="s">
        <v>37</v>
      </c>
      <c r="U195" s="40" t="str">
        <f t="shared" si="12"/>
        <v>18.12%</v>
      </c>
      <c r="V195" s="5">
        <v>0.1812</v>
      </c>
      <c r="W195" s="5">
        <v>0.1812</v>
      </c>
      <c r="X195" s="6" t="s">
        <v>135</v>
      </c>
      <c r="AA195" s="40" t="s">
        <v>196</v>
      </c>
      <c r="AB195" s="40" t="s">
        <v>145</v>
      </c>
      <c r="AC195" s="40" t="s">
        <v>23</v>
      </c>
      <c r="AD195" s="8" t="s">
        <v>114</v>
      </c>
      <c r="AE195" s="8"/>
      <c r="AF195" s="8"/>
      <c r="AG195" s="6"/>
      <c r="AH195" s="40" t="str">
        <f t="shared" si="13"/>
        <v>1111100</v>
      </c>
      <c r="AI195" s="40" t="str">
        <f t="shared" si="14"/>
        <v>1011000</v>
      </c>
      <c r="AJ195" s="9" t="s">
        <v>95</v>
      </c>
      <c r="AK195" s="4"/>
      <c r="AL195" s="4"/>
      <c r="AM195" s="4"/>
      <c r="AN195" s="4"/>
      <c r="AO195" s="4"/>
      <c r="AP195" s="4"/>
      <c r="AQ195" s="4"/>
      <c r="AR195" s="4"/>
      <c r="AS195" s="4"/>
      <c r="AT195" s="4"/>
      <c r="AU195" s="4"/>
      <c r="AV195" s="4"/>
      <c r="AW195" s="4"/>
      <c r="AX195" s="4"/>
      <c r="AY195" s="4"/>
      <c r="AZ195" s="4"/>
      <c r="BA195" s="4"/>
      <c r="BB195" s="4"/>
    </row>
    <row r="196" spans="1:54" ht="10.5">
      <c r="A196" s="4" t="s">
        <v>94</v>
      </c>
      <c r="C196" s="30">
        <v>1</v>
      </c>
      <c r="D196" s="30">
        <v>1</v>
      </c>
      <c r="E196" s="30">
        <v>1</v>
      </c>
      <c r="F196" s="30">
        <v>1</v>
      </c>
      <c r="G196" s="30">
        <v>1</v>
      </c>
      <c r="H196" s="30">
        <v>0</v>
      </c>
      <c r="I196" s="30">
        <v>0</v>
      </c>
      <c r="K196" s="30">
        <v>1</v>
      </c>
      <c r="L196" s="30">
        <v>0</v>
      </c>
      <c r="M196" s="30">
        <v>1</v>
      </c>
      <c r="N196" s="30">
        <v>1</v>
      </c>
      <c r="O196" s="30">
        <v>0</v>
      </c>
      <c r="P196" s="30">
        <v>0</v>
      </c>
      <c r="Q196" s="30">
        <v>0</v>
      </c>
      <c r="S196" s="4" t="s">
        <v>37</v>
      </c>
      <c r="T196" s="39" t="s">
        <v>37</v>
      </c>
      <c r="U196" s="40" t="str">
        <f t="shared" si="12"/>
        <v>13.76%</v>
      </c>
      <c r="V196" s="5">
        <v>0.1376</v>
      </c>
      <c r="W196" s="5">
        <v>0.1376</v>
      </c>
      <c r="X196" s="6" t="s">
        <v>135</v>
      </c>
      <c r="AA196" s="40" t="s">
        <v>196</v>
      </c>
      <c r="AB196" s="40" t="s">
        <v>145</v>
      </c>
      <c r="AC196" s="40" t="s">
        <v>23</v>
      </c>
      <c r="AD196" s="8" t="s">
        <v>115</v>
      </c>
      <c r="AE196" s="8"/>
      <c r="AF196" s="8"/>
      <c r="AG196" s="6"/>
      <c r="AH196" s="40" t="str">
        <f t="shared" si="13"/>
        <v>1111100</v>
      </c>
      <c r="AI196" s="40" t="str">
        <f t="shared" si="14"/>
        <v>1011000</v>
      </c>
      <c r="AJ196" s="9" t="s">
        <v>95</v>
      </c>
      <c r="AK196" s="4"/>
      <c r="AL196" s="4"/>
      <c r="AM196" s="4"/>
      <c r="AN196" s="4"/>
      <c r="AO196" s="4"/>
      <c r="AP196" s="4"/>
      <c r="AQ196" s="4"/>
      <c r="AR196" s="4"/>
      <c r="AS196" s="4"/>
      <c r="AT196" s="4"/>
      <c r="AU196" s="4"/>
      <c r="AV196" s="4"/>
      <c r="AW196" s="4"/>
      <c r="AX196" s="4"/>
      <c r="AY196" s="4"/>
      <c r="AZ196" s="4"/>
      <c r="BA196" s="4"/>
      <c r="BB196" s="4"/>
    </row>
    <row r="197" spans="1:54" ht="10.5">
      <c r="A197" s="4" t="s">
        <v>94</v>
      </c>
      <c r="C197" s="30">
        <v>1</v>
      </c>
      <c r="D197" s="30">
        <v>1</v>
      </c>
      <c r="E197" s="30">
        <v>1</v>
      </c>
      <c r="F197" s="30">
        <v>1</v>
      </c>
      <c r="G197" s="30">
        <v>1</v>
      </c>
      <c r="H197" s="30">
        <v>0</v>
      </c>
      <c r="I197" s="30">
        <v>0</v>
      </c>
      <c r="K197" s="30">
        <v>1</v>
      </c>
      <c r="L197" s="30">
        <v>0</v>
      </c>
      <c r="M197" s="30">
        <v>1</v>
      </c>
      <c r="N197" s="30">
        <v>1</v>
      </c>
      <c r="O197" s="30">
        <v>0</v>
      </c>
      <c r="P197" s="30">
        <v>0</v>
      </c>
      <c r="Q197" s="30">
        <v>0</v>
      </c>
      <c r="S197" s="4" t="s">
        <v>8</v>
      </c>
      <c r="T197" s="39" t="s">
        <v>175</v>
      </c>
      <c r="U197" s="40" t="str">
        <f t="shared" si="12"/>
        <v>20.34%</v>
      </c>
      <c r="V197" s="5">
        <v>0.2034</v>
      </c>
      <c r="W197" s="5">
        <v>0.2034</v>
      </c>
      <c r="X197" s="6" t="s">
        <v>135</v>
      </c>
      <c r="Y197" s="6" t="s">
        <v>101</v>
      </c>
      <c r="AA197" s="40" t="s">
        <v>196</v>
      </c>
      <c r="AB197" s="40" t="s">
        <v>145</v>
      </c>
      <c r="AC197" s="40" t="s">
        <v>23</v>
      </c>
      <c r="AD197" s="8" t="s">
        <v>114</v>
      </c>
      <c r="AE197" s="8"/>
      <c r="AF197" s="8"/>
      <c r="AG197" s="6"/>
      <c r="AH197" s="40" t="str">
        <f t="shared" si="13"/>
        <v>1111100</v>
      </c>
      <c r="AI197" s="40" t="str">
        <f t="shared" si="14"/>
        <v>1011000</v>
      </c>
      <c r="AJ197" s="9" t="s">
        <v>95</v>
      </c>
      <c r="AK197" s="4"/>
      <c r="AL197" s="4"/>
      <c r="AM197" s="4"/>
      <c r="AN197" s="4"/>
      <c r="AO197" s="4"/>
      <c r="AP197" s="4"/>
      <c r="AQ197" s="4"/>
      <c r="AR197" s="4"/>
      <c r="AS197" s="4"/>
      <c r="AT197" s="4"/>
      <c r="AU197" s="4"/>
      <c r="AV197" s="4"/>
      <c r="AW197" s="4"/>
      <c r="AX197" s="4"/>
      <c r="AY197" s="4"/>
      <c r="AZ197" s="4"/>
      <c r="BA197" s="4"/>
      <c r="BB197" s="4"/>
    </row>
    <row r="198" spans="1:54" s="13" customFormat="1" ht="10.5">
      <c r="A198" s="4" t="s">
        <v>94</v>
      </c>
      <c r="B198" s="40"/>
      <c r="C198" s="30">
        <v>1</v>
      </c>
      <c r="D198" s="30">
        <v>1</v>
      </c>
      <c r="E198" s="30">
        <v>1</v>
      </c>
      <c r="F198" s="30">
        <v>1</v>
      </c>
      <c r="G198" s="30">
        <v>1</v>
      </c>
      <c r="H198" s="30">
        <v>0</v>
      </c>
      <c r="I198" s="30">
        <v>0</v>
      </c>
      <c r="J198" s="30"/>
      <c r="K198" s="30">
        <v>1</v>
      </c>
      <c r="L198" s="30">
        <v>0</v>
      </c>
      <c r="M198" s="30">
        <v>1</v>
      </c>
      <c r="N198" s="30">
        <v>1</v>
      </c>
      <c r="O198" s="30">
        <v>0</v>
      </c>
      <c r="P198" s="30">
        <v>0</v>
      </c>
      <c r="Q198" s="30">
        <v>0</v>
      </c>
      <c r="R198" s="30"/>
      <c r="S198" s="4" t="s">
        <v>8</v>
      </c>
      <c r="T198" s="39" t="s">
        <v>175</v>
      </c>
      <c r="U198" s="40" t="str">
        <f t="shared" si="12"/>
        <v>14.93%</v>
      </c>
      <c r="V198" s="5">
        <v>0.14929999999999999</v>
      </c>
      <c r="W198" s="5">
        <v>0.14929999999999999</v>
      </c>
      <c r="X198" s="6" t="s">
        <v>135</v>
      </c>
      <c r="Y198" s="6" t="s">
        <v>101</v>
      </c>
      <c r="Z198" s="6"/>
      <c r="AA198" s="40" t="s">
        <v>196</v>
      </c>
      <c r="AB198" s="40" t="s">
        <v>145</v>
      </c>
      <c r="AC198" s="40" t="s">
        <v>23</v>
      </c>
      <c r="AD198" s="8" t="s">
        <v>115</v>
      </c>
      <c r="AE198" s="8"/>
      <c r="AF198" s="8"/>
      <c r="AG198" s="6"/>
      <c r="AH198" s="40" t="str">
        <f t="shared" si="13"/>
        <v>1111100</v>
      </c>
      <c r="AI198" s="40" t="str">
        <f t="shared" si="14"/>
        <v>1011000</v>
      </c>
      <c r="AJ198" s="9" t="s">
        <v>95</v>
      </c>
      <c r="AK198" s="4"/>
    </row>
    <row r="199" spans="1:54" ht="10.5">
      <c r="A199" s="4" t="s">
        <v>94</v>
      </c>
      <c r="C199" s="30">
        <v>1</v>
      </c>
      <c r="D199" s="30">
        <v>1</v>
      </c>
      <c r="E199" s="30">
        <v>1</v>
      </c>
      <c r="F199" s="30">
        <v>1</v>
      </c>
      <c r="G199" s="30">
        <v>0</v>
      </c>
      <c r="H199" s="30">
        <v>0</v>
      </c>
      <c r="I199" s="30">
        <v>0</v>
      </c>
      <c r="K199" s="30">
        <v>1</v>
      </c>
      <c r="L199" s="30">
        <v>0</v>
      </c>
      <c r="M199" s="30">
        <v>1</v>
      </c>
      <c r="N199" s="30">
        <v>1</v>
      </c>
      <c r="O199" s="30">
        <v>0</v>
      </c>
      <c r="P199" s="30">
        <v>0</v>
      </c>
      <c r="Q199" s="30">
        <v>0</v>
      </c>
      <c r="S199" s="4" t="s">
        <v>99</v>
      </c>
      <c r="T199" s="39" t="s">
        <v>36</v>
      </c>
      <c r="U199" s="40" t="str">
        <f t="shared" ref="U199:U262" si="15">IF(V199&lt;&gt;"",IF(V199&lt;W199,CONCATENATE(TEXT(V199,"0.00%")," - ", TEXT(W199,"0.00%")),TEXT(V199,"0.00%")),"")</f>
        <v>12.24%</v>
      </c>
      <c r="V199" s="5">
        <v>0.12239999999999999</v>
      </c>
      <c r="W199" s="5">
        <v>0.12239999999999999</v>
      </c>
      <c r="X199" s="6" t="s">
        <v>135</v>
      </c>
      <c r="AA199" s="40" t="s">
        <v>196</v>
      </c>
      <c r="AB199" s="40" t="s">
        <v>147</v>
      </c>
      <c r="AC199" s="40" t="s">
        <v>23</v>
      </c>
      <c r="AD199" s="8" t="s">
        <v>116</v>
      </c>
      <c r="AE199" s="8"/>
      <c r="AF199" s="8"/>
      <c r="AG199" s="6"/>
      <c r="AH199" s="40" t="str">
        <f t="shared" si="13"/>
        <v>1111000</v>
      </c>
      <c r="AI199" s="40" t="str">
        <f t="shared" si="14"/>
        <v>1011000</v>
      </c>
      <c r="AJ199" s="9" t="s">
        <v>95</v>
      </c>
      <c r="AK199" s="4"/>
      <c r="AL199" s="4"/>
      <c r="AM199" s="4"/>
      <c r="AN199" s="4"/>
      <c r="AO199" s="4"/>
      <c r="AP199" s="4"/>
      <c r="AQ199" s="4"/>
      <c r="AR199" s="4"/>
      <c r="AS199" s="4"/>
      <c r="AT199" s="4"/>
      <c r="AU199" s="4"/>
      <c r="AV199" s="4"/>
      <c r="AW199" s="4"/>
      <c r="AX199" s="4"/>
      <c r="AY199" s="4"/>
      <c r="AZ199" s="4"/>
      <c r="BA199" s="4"/>
      <c r="BB199" s="4"/>
    </row>
    <row r="200" spans="1:54" ht="10.5">
      <c r="A200" s="4" t="s">
        <v>94</v>
      </c>
      <c r="C200" s="30">
        <v>1</v>
      </c>
      <c r="D200" s="30">
        <v>1</v>
      </c>
      <c r="E200" s="30">
        <v>1</v>
      </c>
      <c r="F200" s="30">
        <v>1</v>
      </c>
      <c r="G200" s="30">
        <v>0</v>
      </c>
      <c r="H200" s="30">
        <v>0</v>
      </c>
      <c r="I200" s="30">
        <v>0</v>
      </c>
      <c r="K200" s="30">
        <v>1</v>
      </c>
      <c r="L200" s="30">
        <v>0</v>
      </c>
      <c r="M200" s="30">
        <v>1</v>
      </c>
      <c r="N200" s="30">
        <v>1</v>
      </c>
      <c r="O200" s="30">
        <v>0</v>
      </c>
      <c r="P200" s="30">
        <v>0</v>
      </c>
      <c r="Q200" s="30">
        <v>0</v>
      </c>
      <c r="S200" s="4" t="s">
        <v>36</v>
      </c>
      <c r="T200" s="39" t="s">
        <v>36</v>
      </c>
      <c r="U200" s="40" t="str">
        <f t="shared" si="15"/>
        <v>7.15%</v>
      </c>
      <c r="V200" s="5">
        <v>7.1499999999999994E-2</v>
      </c>
      <c r="W200" s="5">
        <v>7.1499999999999994E-2</v>
      </c>
      <c r="X200" s="6" t="s">
        <v>135</v>
      </c>
      <c r="AA200" s="40" t="s">
        <v>196</v>
      </c>
      <c r="AB200" s="40" t="s">
        <v>147</v>
      </c>
      <c r="AC200" s="40" t="s">
        <v>23</v>
      </c>
      <c r="AD200" s="8" t="s">
        <v>103</v>
      </c>
      <c r="AE200" s="8"/>
      <c r="AF200" s="8"/>
      <c r="AG200" s="6"/>
      <c r="AH200" s="40" t="str">
        <f t="shared" si="13"/>
        <v>1111000</v>
      </c>
      <c r="AI200" s="40" t="str">
        <f t="shared" si="14"/>
        <v>1011000</v>
      </c>
      <c r="AJ200" s="9" t="s">
        <v>95</v>
      </c>
      <c r="AK200" s="4"/>
      <c r="AL200" s="4"/>
      <c r="AM200" s="4"/>
      <c r="AN200" s="4"/>
      <c r="AO200" s="4"/>
      <c r="AP200" s="4"/>
      <c r="AQ200" s="4"/>
      <c r="AR200" s="4"/>
      <c r="AS200" s="4"/>
      <c r="AT200" s="4"/>
      <c r="AU200" s="4"/>
      <c r="AV200" s="4"/>
      <c r="AW200" s="4"/>
      <c r="AX200" s="4"/>
      <c r="AY200" s="4"/>
      <c r="AZ200" s="4"/>
      <c r="BA200" s="4"/>
      <c r="BB200" s="4"/>
    </row>
    <row r="201" spans="1:54" ht="10.5">
      <c r="A201" s="4" t="s">
        <v>94</v>
      </c>
      <c r="C201" s="30">
        <v>1</v>
      </c>
      <c r="D201" s="30">
        <v>1</v>
      </c>
      <c r="E201" s="30">
        <v>1</v>
      </c>
      <c r="F201" s="30">
        <v>1</v>
      </c>
      <c r="G201" s="30">
        <v>0</v>
      </c>
      <c r="H201" s="30">
        <v>0</v>
      </c>
      <c r="I201" s="30">
        <v>0</v>
      </c>
      <c r="K201" s="30">
        <v>1</v>
      </c>
      <c r="L201" s="30">
        <v>0</v>
      </c>
      <c r="M201" s="30">
        <v>1</v>
      </c>
      <c r="N201" s="30">
        <v>1</v>
      </c>
      <c r="O201" s="30">
        <v>0</v>
      </c>
      <c r="P201" s="30">
        <v>0</v>
      </c>
      <c r="Q201" s="30">
        <v>0</v>
      </c>
      <c r="S201" s="4" t="s">
        <v>36</v>
      </c>
      <c r="T201" s="39" t="s">
        <v>36</v>
      </c>
      <c r="U201" s="40" t="str">
        <f t="shared" si="15"/>
        <v>4.62%</v>
      </c>
      <c r="V201" s="5">
        <v>4.6199999999999998E-2</v>
      </c>
      <c r="W201" s="5">
        <v>4.6199999999999998E-2</v>
      </c>
      <c r="X201" s="6" t="s">
        <v>135</v>
      </c>
      <c r="AA201" s="40" t="s">
        <v>196</v>
      </c>
      <c r="AB201" s="40" t="s">
        <v>147</v>
      </c>
      <c r="AC201" s="40" t="s">
        <v>23</v>
      </c>
      <c r="AD201" s="8" t="s">
        <v>102</v>
      </c>
      <c r="AE201" s="8"/>
      <c r="AF201" s="8"/>
      <c r="AG201" s="6"/>
      <c r="AH201" s="40" t="str">
        <f t="shared" si="13"/>
        <v>1111000</v>
      </c>
      <c r="AI201" s="40" t="str">
        <f t="shared" si="14"/>
        <v>1011000</v>
      </c>
      <c r="AJ201" s="9" t="s">
        <v>95</v>
      </c>
      <c r="AK201" s="4"/>
      <c r="AL201" s="4"/>
      <c r="AM201" s="4"/>
      <c r="AN201" s="4"/>
      <c r="AO201" s="4"/>
      <c r="AP201" s="4"/>
      <c r="AQ201" s="4"/>
      <c r="AR201" s="4"/>
      <c r="AS201" s="4"/>
      <c r="AT201" s="4"/>
      <c r="AU201" s="4"/>
      <c r="AV201" s="4"/>
      <c r="AW201" s="4"/>
      <c r="AX201" s="4"/>
      <c r="AY201" s="4"/>
      <c r="AZ201" s="4"/>
      <c r="BA201" s="4"/>
      <c r="BB201" s="4"/>
    </row>
    <row r="202" spans="1:54" ht="10.5">
      <c r="A202" s="4" t="s">
        <v>94</v>
      </c>
      <c r="C202" s="30">
        <v>1</v>
      </c>
      <c r="D202" s="30">
        <v>1</v>
      </c>
      <c r="E202" s="30">
        <v>1</v>
      </c>
      <c r="F202" s="30">
        <v>1</v>
      </c>
      <c r="G202" s="30">
        <v>0</v>
      </c>
      <c r="H202" s="30">
        <v>0</v>
      </c>
      <c r="I202" s="30">
        <v>0</v>
      </c>
      <c r="K202" s="30">
        <v>1</v>
      </c>
      <c r="L202" s="30">
        <v>0</v>
      </c>
      <c r="M202" s="30">
        <v>1</v>
      </c>
      <c r="N202" s="30">
        <v>1</v>
      </c>
      <c r="O202" s="30">
        <v>0</v>
      </c>
      <c r="P202" s="30">
        <v>0</v>
      </c>
      <c r="Q202" s="30">
        <v>0</v>
      </c>
      <c r="S202" s="4" t="s">
        <v>96</v>
      </c>
      <c r="T202" s="39" t="s">
        <v>182</v>
      </c>
      <c r="U202" s="40" t="str">
        <f t="shared" si="15"/>
        <v>23.00%</v>
      </c>
      <c r="V202" s="5">
        <v>0.23</v>
      </c>
      <c r="W202" s="5">
        <v>0.23</v>
      </c>
      <c r="X202" s="6" t="s">
        <v>135</v>
      </c>
      <c r="AA202" s="40" t="s">
        <v>196</v>
      </c>
      <c r="AB202" s="40" t="s">
        <v>147</v>
      </c>
      <c r="AC202" s="40" t="s">
        <v>23</v>
      </c>
      <c r="AD202" s="8" t="s">
        <v>116</v>
      </c>
      <c r="AE202" s="8"/>
      <c r="AF202" s="8"/>
      <c r="AG202" s="6"/>
      <c r="AH202" s="40" t="str">
        <f t="shared" si="13"/>
        <v>1111000</v>
      </c>
      <c r="AI202" s="40" t="str">
        <f t="shared" si="14"/>
        <v>1011000</v>
      </c>
      <c r="AJ202" s="9" t="s">
        <v>95</v>
      </c>
      <c r="AK202" s="4"/>
      <c r="AL202" s="4"/>
      <c r="AM202" s="4"/>
      <c r="AN202" s="4"/>
      <c r="AO202" s="4"/>
      <c r="AP202" s="4"/>
      <c r="AQ202" s="4"/>
      <c r="AR202" s="4"/>
      <c r="AS202" s="4"/>
      <c r="AT202" s="4"/>
      <c r="AU202" s="4"/>
      <c r="AV202" s="4"/>
      <c r="AW202" s="4"/>
      <c r="AX202" s="4"/>
      <c r="AY202" s="4"/>
      <c r="AZ202" s="4"/>
      <c r="BA202" s="4"/>
      <c r="BB202" s="4"/>
    </row>
    <row r="203" spans="1:54" ht="10.5">
      <c r="A203" s="4" t="s">
        <v>94</v>
      </c>
      <c r="C203" s="30">
        <v>1</v>
      </c>
      <c r="D203" s="30">
        <v>1</v>
      </c>
      <c r="E203" s="30">
        <v>1</v>
      </c>
      <c r="F203" s="30">
        <v>1</v>
      </c>
      <c r="G203" s="30">
        <v>0</v>
      </c>
      <c r="H203" s="30">
        <v>0</v>
      </c>
      <c r="I203" s="30">
        <v>0</v>
      </c>
      <c r="K203" s="30">
        <v>1</v>
      </c>
      <c r="L203" s="30">
        <v>0</v>
      </c>
      <c r="M203" s="30">
        <v>1</v>
      </c>
      <c r="N203" s="30">
        <v>1</v>
      </c>
      <c r="O203" s="30">
        <v>0</v>
      </c>
      <c r="P203" s="30">
        <v>0</v>
      </c>
      <c r="Q203" s="30">
        <v>0</v>
      </c>
      <c r="S203" s="4" t="s">
        <v>96</v>
      </c>
      <c r="T203" s="39" t="s">
        <v>182</v>
      </c>
      <c r="U203" s="40" t="str">
        <f t="shared" si="15"/>
        <v>16.59%</v>
      </c>
      <c r="V203" s="5">
        <v>0.16589999999999999</v>
      </c>
      <c r="W203" s="5">
        <v>0.16589999999999999</v>
      </c>
      <c r="X203" s="6" t="s">
        <v>135</v>
      </c>
      <c r="AA203" s="40" t="s">
        <v>196</v>
      </c>
      <c r="AB203" s="40" t="s">
        <v>147</v>
      </c>
      <c r="AC203" s="40" t="s">
        <v>23</v>
      </c>
      <c r="AD203" s="8" t="s">
        <v>103</v>
      </c>
      <c r="AE203" s="8"/>
      <c r="AF203" s="8"/>
      <c r="AG203" s="6"/>
      <c r="AH203" s="40" t="str">
        <f t="shared" si="13"/>
        <v>1111000</v>
      </c>
      <c r="AI203" s="40" t="str">
        <f t="shared" si="14"/>
        <v>1011000</v>
      </c>
      <c r="AJ203" s="9" t="s">
        <v>95</v>
      </c>
      <c r="AK203" s="4"/>
      <c r="AL203" s="4"/>
      <c r="AM203" s="4"/>
      <c r="AN203" s="4"/>
      <c r="AO203" s="4"/>
      <c r="AP203" s="4"/>
      <c r="AQ203" s="4"/>
      <c r="AR203" s="4"/>
      <c r="AS203" s="4"/>
      <c r="AT203" s="4"/>
      <c r="AU203" s="4"/>
      <c r="AV203" s="4"/>
      <c r="AW203" s="4"/>
      <c r="AX203" s="4"/>
      <c r="AY203" s="4"/>
      <c r="AZ203" s="4"/>
      <c r="BA203" s="4"/>
      <c r="BB203" s="4"/>
    </row>
    <row r="204" spans="1:54" ht="10.5">
      <c r="A204" s="4" t="s">
        <v>94</v>
      </c>
      <c r="C204" s="30">
        <v>1</v>
      </c>
      <c r="D204" s="30">
        <v>1</v>
      </c>
      <c r="E204" s="30">
        <v>1</v>
      </c>
      <c r="F204" s="30">
        <v>1</v>
      </c>
      <c r="G204" s="30">
        <v>0</v>
      </c>
      <c r="H204" s="30">
        <v>0</v>
      </c>
      <c r="I204" s="30">
        <v>0</v>
      </c>
      <c r="K204" s="30">
        <v>1</v>
      </c>
      <c r="L204" s="30">
        <v>0</v>
      </c>
      <c r="M204" s="30">
        <v>1</v>
      </c>
      <c r="N204" s="30">
        <v>1</v>
      </c>
      <c r="O204" s="30">
        <v>0</v>
      </c>
      <c r="P204" s="30">
        <v>0</v>
      </c>
      <c r="Q204" s="30">
        <v>0</v>
      </c>
      <c r="S204" s="4" t="s">
        <v>96</v>
      </c>
      <c r="T204" s="39" t="s">
        <v>182</v>
      </c>
      <c r="U204" s="40" t="str">
        <f t="shared" si="15"/>
        <v>12.22%</v>
      </c>
      <c r="V204" s="5">
        <v>0.1222</v>
      </c>
      <c r="W204" s="5">
        <v>0.1222</v>
      </c>
      <c r="X204" s="6" t="s">
        <v>135</v>
      </c>
      <c r="AA204" s="40" t="s">
        <v>196</v>
      </c>
      <c r="AB204" s="40" t="s">
        <v>147</v>
      </c>
      <c r="AC204" s="40" t="s">
        <v>23</v>
      </c>
      <c r="AD204" s="8" t="s">
        <v>102</v>
      </c>
      <c r="AE204" s="8"/>
      <c r="AF204" s="8"/>
      <c r="AG204" s="6"/>
      <c r="AH204" s="40" t="str">
        <f t="shared" si="13"/>
        <v>1111000</v>
      </c>
      <c r="AI204" s="40" t="str">
        <f t="shared" si="14"/>
        <v>1011000</v>
      </c>
      <c r="AJ204" s="9" t="s">
        <v>95</v>
      </c>
      <c r="AK204" s="4"/>
      <c r="AL204" s="4"/>
      <c r="AM204" s="4"/>
      <c r="AN204" s="4"/>
      <c r="AO204" s="4"/>
      <c r="AP204" s="4"/>
      <c r="AQ204" s="4"/>
      <c r="AR204" s="4"/>
      <c r="AS204" s="4"/>
      <c r="AT204" s="4"/>
      <c r="AU204" s="4"/>
      <c r="AV204" s="4"/>
      <c r="AW204" s="4"/>
      <c r="AX204" s="4"/>
      <c r="AY204" s="4"/>
      <c r="AZ204" s="4"/>
      <c r="BA204" s="4"/>
      <c r="BB204" s="4"/>
    </row>
    <row r="205" spans="1:54" ht="10.5">
      <c r="A205" s="4" t="s">
        <v>94</v>
      </c>
      <c r="C205" s="30">
        <v>1</v>
      </c>
      <c r="D205" s="30">
        <v>1</v>
      </c>
      <c r="E205" s="30">
        <v>1</v>
      </c>
      <c r="F205" s="30">
        <v>1</v>
      </c>
      <c r="G205" s="30">
        <v>1</v>
      </c>
      <c r="H205" s="30">
        <v>0</v>
      </c>
      <c r="I205" s="30">
        <v>0</v>
      </c>
      <c r="K205" s="30">
        <v>1</v>
      </c>
      <c r="L205" s="30">
        <v>0</v>
      </c>
      <c r="M205" s="30">
        <v>1</v>
      </c>
      <c r="N205" s="30">
        <v>1</v>
      </c>
      <c r="O205" s="30">
        <v>0</v>
      </c>
      <c r="P205" s="30">
        <v>0</v>
      </c>
      <c r="Q205" s="30">
        <v>0</v>
      </c>
      <c r="S205" s="4" t="s">
        <v>37</v>
      </c>
      <c r="T205" s="39" t="s">
        <v>37</v>
      </c>
      <c r="U205" s="40" t="str">
        <f t="shared" si="15"/>
        <v>17.32%</v>
      </c>
      <c r="V205" s="5">
        <v>0.17319999999999999</v>
      </c>
      <c r="W205" s="5">
        <v>0.17319999999999999</v>
      </c>
      <c r="X205" s="6" t="s">
        <v>135</v>
      </c>
      <c r="AA205" s="40" t="s">
        <v>196</v>
      </c>
      <c r="AB205" s="40" t="s">
        <v>147</v>
      </c>
      <c r="AC205" s="40" t="s">
        <v>23</v>
      </c>
      <c r="AD205" s="8" t="s">
        <v>116</v>
      </c>
      <c r="AE205" s="8"/>
      <c r="AF205" s="8"/>
      <c r="AG205" s="6"/>
      <c r="AH205" s="40" t="str">
        <f t="shared" si="13"/>
        <v>1111100</v>
      </c>
      <c r="AI205" s="40" t="str">
        <f t="shared" si="14"/>
        <v>1011000</v>
      </c>
      <c r="AJ205" s="9" t="s">
        <v>95</v>
      </c>
      <c r="AK205" s="4"/>
      <c r="AL205" s="4"/>
      <c r="AM205" s="4"/>
      <c r="AN205" s="4"/>
      <c r="AO205" s="4"/>
      <c r="AP205" s="4"/>
      <c r="AQ205" s="4"/>
      <c r="AR205" s="4"/>
      <c r="AS205" s="4"/>
      <c r="AT205" s="4"/>
      <c r="AU205" s="4"/>
      <c r="AV205" s="4"/>
      <c r="AW205" s="4"/>
      <c r="AX205" s="4"/>
      <c r="AY205" s="4"/>
      <c r="AZ205" s="4"/>
      <c r="BA205" s="4"/>
      <c r="BB205" s="4"/>
    </row>
    <row r="206" spans="1:54" ht="10.5">
      <c r="A206" s="4" t="s">
        <v>94</v>
      </c>
      <c r="C206" s="30">
        <v>1</v>
      </c>
      <c r="D206" s="30">
        <v>1</v>
      </c>
      <c r="E206" s="30">
        <v>1</v>
      </c>
      <c r="F206" s="30">
        <v>1</v>
      </c>
      <c r="G206" s="30">
        <v>1</v>
      </c>
      <c r="H206" s="30">
        <v>0</v>
      </c>
      <c r="I206" s="30">
        <v>0</v>
      </c>
      <c r="K206" s="30">
        <v>1</v>
      </c>
      <c r="L206" s="30">
        <v>0</v>
      </c>
      <c r="M206" s="30">
        <v>1</v>
      </c>
      <c r="N206" s="30">
        <v>1</v>
      </c>
      <c r="O206" s="30">
        <v>0</v>
      </c>
      <c r="P206" s="30">
        <v>0</v>
      </c>
      <c r="Q206" s="30">
        <v>0</v>
      </c>
      <c r="S206" s="4" t="s">
        <v>37</v>
      </c>
      <c r="T206" s="39" t="s">
        <v>37</v>
      </c>
      <c r="U206" s="40" t="str">
        <f t="shared" si="15"/>
        <v>10.93%</v>
      </c>
      <c r="V206" s="5">
        <v>0.10929999999999999</v>
      </c>
      <c r="W206" s="5">
        <v>0.10929999999999999</v>
      </c>
      <c r="X206" s="6" t="s">
        <v>135</v>
      </c>
      <c r="AA206" s="40" t="s">
        <v>196</v>
      </c>
      <c r="AB206" s="40" t="s">
        <v>147</v>
      </c>
      <c r="AC206" s="40" t="s">
        <v>23</v>
      </c>
      <c r="AD206" s="8" t="s">
        <v>103</v>
      </c>
      <c r="AE206" s="8"/>
      <c r="AF206" s="8"/>
      <c r="AG206" s="6"/>
      <c r="AH206" s="40" t="str">
        <f t="shared" si="13"/>
        <v>1111100</v>
      </c>
      <c r="AI206" s="40" t="str">
        <f t="shared" si="14"/>
        <v>1011000</v>
      </c>
      <c r="AJ206" s="9" t="s">
        <v>95</v>
      </c>
      <c r="AK206" s="4"/>
      <c r="AL206" s="4"/>
      <c r="AM206" s="4"/>
      <c r="AN206" s="4"/>
      <c r="AO206" s="4"/>
      <c r="AP206" s="4"/>
      <c r="AQ206" s="4"/>
      <c r="AR206" s="4"/>
      <c r="AS206" s="4"/>
      <c r="AT206" s="4"/>
      <c r="AU206" s="4"/>
      <c r="AV206" s="4"/>
      <c r="AW206" s="4"/>
      <c r="AX206" s="4"/>
      <c r="AY206" s="4"/>
      <c r="AZ206" s="4"/>
      <c r="BA206" s="4"/>
      <c r="BB206" s="4"/>
    </row>
    <row r="207" spans="1:54" ht="10.5">
      <c r="A207" s="4" t="s">
        <v>94</v>
      </c>
      <c r="C207" s="30">
        <v>1</v>
      </c>
      <c r="D207" s="30">
        <v>1</v>
      </c>
      <c r="E207" s="30">
        <v>1</v>
      </c>
      <c r="F207" s="30">
        <v>1</v>
      </c>
      <c r="G207" s="30">
        <v>1</v>
      </c>
      <c r="H207" s="30">
        <v>0</v>
      </c>
      <c r="I207" s="30">
        <v>0</v>
      </c>
      <c r="K207" s="30">
        <v>1</v>
      </c>
      <c r="L207" s="30">
        <v>0</v>
      </c>
      <c r="M207" s="30">
        <v>1</v>
      </c>
      <c r="N207" s="30">
        <v>1</v>
      </c>
      <c r="O207" s="30">
        <v>0</v>
      </c>
      <c r="P207" s="30">
        <v>0</v>
      </c>
      <c r="Q207" s="30">
        <v>0</v>
      </c>
      <c r="S207" s="4" t="s">
        <v>37</v>
      </c>
      <c r="T207" s="39" t="s">
        <v>37</v>
      </c>
      <c r="U207" s="40" t="str">
        <f t="shared" si="15"/>
        <v>6.63%</v>
      </c>
      <c r="V207" s="5">
        <v>6.6299999999999998E-2</v>
      </c>
      <c r="W207" s="5">
        <v>6.6299999999999998E-2</v>
      </c>
      <c r="X207" s="6" t="s">
        <v>135</v>
      </c>
      <c r="AA207" s="40" t="s">
        <v>196</v>
      </c>
      <c r="AB207" s="40" t="s">
        <v>147</v>
      </c>
      <c r="AC207" s="40" t="s">
        <v>23</v>
      </c>
      <c r="AD207" s="8" t="s">
        <v>102</v>
      </c>
      <c r="AE207" s="8"/>
      <c r="AF207" s="8"/>
      <c r="AG207" s="6"/>
      <c r="AH207" s="40" t="str">
        <f t="shared" si="13"/>
        <v>1111100</v>
      </c>
      <c r="AI207" s="40" t="str">
        <f t="shared" si="14"/>
        <v>1011000</v>
      </c>
      <c r="AJ207" s="9" t="s">
        <v>95</v>
      </c>
      <c r="AK207" s="4"/>
      <c r="AL207" s="4"/>
      <c r="AM207" s="4"/>
      <c r="AN207" s="4"/>
      <c r="AO207" s="4"/>
      <c r="AP207" s="4"/>
      <c r="AQ207" s="4"/>
      <c r="AR207" s="4"/>
      <c r="AS207" s="4"/>
      <c r="AT207" s="4"/>
      <c r="AU207" s="4"/>
      <c r="AV207" s="4"/>
      <c r="AW207" s="4"/>
      <c r="AX207" s="4"/>
      <c r="AY207" s="4"/>
      <c r="AZ207" s="4"/>
      <c r="BA207" s="4"/>
      <c r="BB207" s="4"/>
    </row>
    <row r="208" spans="1:54" ht="10.5">
      <c r="A208" s="4" t="s">
        <v>94</v>
      </c>
      <c r="C208" s="30">
        <v>1</v>
      </c>
      <c r="D208" s="30">
        <v>1</v>
      </c>
      <c r="E208" s="30">
        <v>1</v>
      </c>
      <c r="F208" s="30">
        <v>1</v>
      </c>
      <c r="G208" s="30">
        <v>1</v>
      </c>
      <c r="H208" s="30">
        <v>0</v>
      </c>
      <c r="I208" s="30">
        <v>0</v>
      </c>
      <c r="K208" s="30">
        <v>1</v>
      </c>
      <c r="L208" s="30">
        <v>0</v>
      </c>
      <c r="M208" s="30">
        <v>1</v>
      </c>
      <c r="N208" s="30">
        <v>1</v>
      </c>
      <c r="O208" s="30">
        <v>0</v>
      </c>
      <c r="P208" s="30">
        <v>0</v>
      </c>
      <c r="Q208" s="30">
        <v>0</v>
      </c>
      <c r="S208" s="4" t="s">
        <v>8</v>
      </c>
      <c r="T208" s="39" t="s">
        <v>175</v>
      </c>
      <c r="U208" s="40" t="str">
        <f t="shared" si="15"/>
        <v>24.81%</v>
      </c>
      <c r="V208" s="5">
        <v>0.24809999999999999</v>
      </c>
      <c r="W208" s="5">
        <v>0.24809999999999999</v>
      </c>
      <c r="X208" s="6" t="s">
        <v>135</v>
      </c>
      <c r="Y208" s="6" t="s">
        <v>101</v>
      </c>
      <c r="AA208" s="40" t="s">
        <v>196</v>
      </c>
      <c r="AB208" s="40" t="s">
        <v>147</v>
      </c>
      <c r="AC208" s="40" t="s">
        <v>23</v>
      </c>
      <c r="AD208" s="8" t="s">
        <v>116</v>
      </c>
      <c r="AE208" s="8"/>
      <c r="AF208" s="8"/>
      <c r="AG208" s="6"/>
      <c r="AH208" s="40" t="str">
        <f t="shared" si="13"/>
        <v>1111100</v>
      </c>
      <c r="AI208" s="40" t="str">
        <f t="shared" si="14"/>
        <v>1011000</v>
      </c>
      <c r="AJ208" s="9" t="s">
        <v>95</v>
      </c>
      <c r="AK208" s="4"/>
      <c r="AL208" s="4"/>
      <c r="AM208" s="4"/>
      <c r="AN208" s="4"/>
      <c r="AO208" s="4"/>
      <c r="AP208" s="4"/>
      <c r="AQ208" s="4"/>
      <c r="AR208" s="4"/>
      <c r="AS208" s="4"/>
      <c r="AT208" s="4"/>
      <c r="AU208" s="4"/>
      <c r="AV208" s="4"/>
      <c r="AW208" s="4"/>
      <c r="AX208" s="4"/>
      <c r="AY208" s="4"/>
      <c r="AZ208" s="4"/>
      <c r="BA208" s="4"/>
      <c r="BB208" s="4"/>
    </row>
    <row r="209" spans="1:54" ht="10.5">
      <c r="A209" s="4" t="s">
        <v>94</v>
      </c>
      <c r="C209" s="30">
        <v>1</v>
      </c>
      <c r="D209" s="30">
        <v>1</v>
      </c>
      <c r="E209" s="30">
        <v>1</v>
      </c>
      <c r="F209" s="30">
        <v>1</v>
      </c>
      <c r="G209" s="30">
        <v>1</v>
      </c>
      <c r="H209" s="30">
        <v>0</v>
      </c>
      <c r="I209" s="30">
        <v>0</v>
      </c>
      <c r="K209" s="30">
        <v>1</v>
      </c>
      <c r="L209" s="30">
        <v>0</v>
      </c>
      <c r="M209" s="30">
        <v>1</v>
      </c>
      <c r="N209" s="30">
        <v>1</v>
      </c>
      <c r="O209" s="30">
        <v>0</v>
      </c>
      <c r="P209" s="30">
        <v>0</v>
      </c>
      <c r="Q209" s="30">
        <v>0</v>
      </c>
      <c r="S209" s="4" t="s">
        <v>8</v>
      </c>
      <c r="T209" s="39" t="s">
        <v>175</v>
      </c>
      <c r="U209" s="40" t="str">
        <f t="shared" si="15"/>
        <v>16.51%</v>
      </c>
      <c r="V209" s="5">
        <v>0.1651</v>
      </c>
      <c r="W209" s="5">
        <v>0.1651</v>
      </c>
      <c r="X209" s="6" t="s">
        <v>135</v>
      </c>
      <c r="Y209" s="6" t="s">
        <v>101</v>
      </c>
      <c r="AA209" s="40" t="s">
        <v>196</v>
      </c>
      <c r="AB209" s="40" t="s">
        <v>147</v>
      </c>
      <c r="AC209" s="40" t="s">
        <v>23</v>
      </c>
      <c r="AD209" s="8" t="s">
        <v>103</v>
      </c>
      <c r="AE209" s="8"/>
      <c r="AF209" s="8"/>
      <c r="AG209" s="6"/>
      <c r="AH209" s="40" t="str">
        <f t="shared" si="13"/>
        <v>1111100</v>
      </c>
      <c r="AI209" s="40" t="str">
        <f t="shared" si="14"/>
        <v>1011000</v>
      </c>
      <c r="AJ209" s="9" t="s">
        <v>95</v>
      </c>
      <c r="AK209" s="4"/>
      <c r="AL209" s="4"/>
      <c r="AM209" s="4"/>
      <c r="AN209" s="4"/>
      <c r="AO209" s="4"/>
      <c r="AP209" s="4"/>
      <c r="AQ209" s="4"/>
      <c r="AR209" s="4"/>
      <c r="AS209" s="4"/>
      <c r="AT209" s="4"/>
      <c r="AU209" s="4"/>
      <c r="AV209" s="4"/>
      <c r="AW209" s="4"/>
      <c r="AX209" s="4"/>
      <c r="AY209" s="4"/>
      <c r="AZ209" s="4"/>
      <c r="BA209" s="4"/>
      <c r="BB209" s="4"/>
    </row>
    <row r="210" spans="1:54" ht="10.5">
      <c r="A210" s="4" t="s">
        <v>94</v>
      </c>
      <c r="C210" s="30">
        <v>1</v>
      </c>
      <c r="D210" s="30">
        <v>1</v>
      </c>
      <c r="E210" s="30">
        <v>1</v>
      </c>
      <c r="F210" s="30">
        <v>1</v>
      </c>
      <c r="G210" s="30">
        <v>1</v>
      </c>
      <c r="H210" s="30">
        <v>0</v>
      </c>
      <c r="I210" s="30">
        <v>0</v>
      </c>
      <c r="K210" s="30">
        <v>1</v>
      </c>
      <c r="L210" s="30">
        <v>0</v>
      </c>
      <c r="M210" s="30">
        <v>1</v>
      </c>
      <c r="N210" s="30">
        <v>1</v>
      </c>
      <c r="O210" s="30">
        <v>0</v>
      </c>
      <c r="P210" s="30">
        <v>0</v>
      </c>
      <c r="Q210" s="30">
        <v>0</v>
      </c>
      <c r="S210" s="4" t="s">
        <v>8</v>
      </c>
      <c r="T210" s="39" t="s">
        <v>175</v>
      </c>
      <c r="U210" s="40" t="str">
        <f t="shared" si="15"/>
        <v>9.61%</v>
      </c>
      <c r="V210" s="5">
        <v>9.6100000000000005E-2</v>
      </c>
      <c r="W210" s="5">
        <v>9.6100000000000005E-2</v>
      </c>
      <c r="X210" s="6" t="s">
        <v>135</v>
      </c>
      <c r="Y210" s="6" t="s">
        <v>101</v>
      </c>
      <c r="AA210" s="40" t="s">
        <v>196</v>
      </c>
      <c r="AB210" s="40" t="s">
        <v>147</v>
      </c>
      <c r="AC210" s="40" t="s">
        <v>23</v>
      </c>
      <c r="AD210" s="8" t="s">
        <v>102</v>
      </c>
      <c r="AE210" s="8"/>
      <c r="AF210" s="8"/>
      <c r="AG210" s="6"/>
      <c r="AH210" s="40" t="str">
        <f t="shared" si="13"/>
        <v>1111100</v>
      </c>
      <c r="AI210" s="40" t="str">
        <f t="shared" si="14"/>
        <v>1011000</v>
      </c>
      <c r="AJ210" s="9" t="s">
        <v>95</v>
      </c>
      <c r="AK210" s="4"/>
      <c r="AL210" s="4"/>
      <c r="AM210" s="4"/>
      <c r="AN210" s="4"/>
      <c r="AO210" s="4"/>
      <c r="AP210" s="4"/>
      <c r="AQ210" s="4"/>
      <c r="AR210" s="4"/>
      <c r="AS210" s="4"/>
      <c r="AT210" s="4"/>
      <c r="AU210" s="4"/>
      <c r="AV210" s="4"/>
      <c r="AW210" s="4"/>
      <c r="AX210" s="4"/>
      <c r="AY210" s="4"/>
      <c r="AZ210" s="4"/>
      <c r="BA210" s="4"/>
      <c r="BB210" s="4"/>
    </row>
    <row r="211" spans="1:54" ht="10">
      <c r="A211" s="13"/>
      <c r="B211" s="43"/>
      <c r="C211" s="47"/>
      <c r="D211" s="47"/>
      <c r="E211" s="47"/>
      <c r="F211" s="47"/>
      <c r="G211" s="47"/>
      <c r="H211" s="47"/>
      <c r="I211" s="47"/>
      <c r="J211" s="47"/>
      <c r="K211" s="47"/>
      <c r="L211" s="47"/>
      <c r="M211" s="47"/>
      <c r="N211" s="47"/>
      <c r="O211" s="47"/>
      <c r="P211" s="47"/>
      <c r="Q211" s="47"/>
      <c r="R211" s="47"/>
      <c r="S211" s="13"/>
      <c r="T211" s="26"/>
      <c r="U211" s="43" t="str">
        <f t="shared" si="15"/>
        <v/>
      </c>
      <c r="V211" s="15"/>
      <c r="W211" s="15"/>
      <c r="X211" s="16" t="s">
        <v>136</v>
      </c>
      <c r="Y211" s="16"/>
      <c r="Z211" s="16"/>
      <c r="AA211" s="43"/>
      <c r="AB211" s="43"/>
      <c r="AC211" s="43"/>
      <c r="AD211" s="17" t="s">
        <v>149</v>
      </c>
      <c r="AE211" s="17"/>
      <c r="AF211" s="17"/>
      <c r="AG211" s="16"/>
      <c r="AH211" s="44" t="str">
        <f t="shared" si="13"/>
        <v/>
      </c>
      <c r="AI211" s="44" t="str">
        <f t="shared" si="14"/>
        <v/>
      </c>
      <c r="AJ211" s="14"/>
      <c r="AK211" s="13"/>
      <c r="AL211" s="4"/>
      <c r="AM211" s="4"/>
      <c r="AN211" s="4"/>
      <c r="AO211" s="4"/>
      <c r="AP211" s="4"/>
      <c r="AQ211" s="4"/>
      <c r="AR211" s="4"/>
      <c r="AS211" s="4"/>
      <c r="AT211" s="4"/>
      <c r="AU211" s="4"/>
      <c r="AV211" s="4"/>
      <c r="AW211" s="4"/>
      <c r="AX211" s="4"/>
      <c r="AY211" s="4"/>
      <c r="AZ211" s="4"/>
      <c r="BA211" s="4"/>
      <c r="BB211" s="4"/>
    </row>
    <row r="212" spans="1:54" ht="10.5">
      <c r="A212" s="4" t="s">
        <v>94</v>
      </c>
      <c r="C212" s="30">
        <v>1</v>
      </c>
      <c r="D212" s="30">
        <v>1</v>
      </c>
      <c r="E212" s="30">
        <v>0</v>
      </c>
      <c r="F212" s="30">
        <v>1</v>
      </c>
      <c r="G212" s="30">
        <v>0</v>
      </c>
      <c r="H212" s="30">
        <v>0</v>
      </c>
      <c r="I212" s="30">
        <v>0</v>
      </c>
      <c r="K212" s="30">
        <v>1</v>
      </c>
      <c r="L212" s="30">
        <v>0</v>
      </c>
      <c r="M212" s="30">
        <v>0</v>
      </c>
      <c r="N212" s="30">
        <v>1</v>
      </c>
      <c r="O212" s="30">
        <v>0</v>
      </c>
      <c r="P212" s="30">
        <v>0</v>
      </c>
      <c r="Q212" s="30">
        <v>0</v>
      </c>
      <c r="S212" s="4" t="s">
        <v>99</v>
      </c>
      <c r="T212" s="39" t="s">
        <v>36</v>
      </c>
      <c r="U212" s="40" t="str">
        <f t="shared" si="15"/>
        <v>13.79%</v>
      </c>
      <c r="V212" s="5">
        <v>0.13789999999999999</v>
      </c>
      <c r="W212" s="5">
        <v>7.3099999999999998E-2</v>
      </c>
      <c r="X212" s="6" t="s">
        <v>135</v>
      </c>
      <c r="AA212" s="40" t="s">
        <v>196</v>
      </c>
      <c r="AB212" s="40" t="s">
        <v>145</v>
      </c>
      <c r="AC212" s="40" t="s">
        <v>23</v>
      </c>
      <c r="AD212" s="8" t="s">
        <v>104</v>
      </c>
      <c r="AE212" s="8"/>
      <c r="AF212" s="8"/>
      <c r="AG212" s="6"/>
      <c r="AH212" s="40" t="str">
        <f t="shared" si="13"/>
        <v>1101000</v>
      </c>
      <c r="AI212" s="40" t="str">
        <f t="shared" si="14"/>
        <v>1001000</v>
      </c>
      <c r="AJ212" s="9" t="s">
        <v>95</v>
      </c>
      <c r="AK212" s="4"/>
      <c r="AL212" s="4"/>
      <c r="AM212" s="4"/>
      <c r="AN212" s="4"/>
      <c r="AO212" s="4"/>
      <c r="AP212" s="4"/>
      <c r="AQ212" s="4"/>
      <c r="AR212" s="4"/>
      <c r="AS212" s="4"/>
      <c r="AT212" s="4"/>
      <c r="AU212" s="4"/>
      <c r="AV212" s="4"/>
      <c r="AW212" s="4"/>
      <c r="AX212" s="4"/>
      <c r="AY212" s="4"/>
      <c r="AZ212" s="4"/>
      <c r="BA212" s="4"/>
      <c r="BB212" s="4"/>
    </row>
    <row r="213" spans="1:54" ht="10.5">
      <c r="A213" s="4" t="s">
        <v>94</v>
      </c>
      <c r="C213" s="30">
        <v>1</v>
      </c>
      <c r="D213" s="30">
        <v>1</v>
      </c>
      <c r="E213" s="30">
        <v>0</v>
      </c>
      <c r="F213" s="30">
        <v>1</v>
      </c>
      <c r="G213" s="30">
        <v>0</v>
      </c>
      <c r="H213" s="30">
        <v>0</v>
      </c>
      <c r="I213" s="30">
        <v>0</v>
      </c>
      <c r="K213" s="30">
        <v>1</v>
      </c>
      <c r="L213" s="30">
        <v>0</v>
      </c>
      <c r="M213" s="30">
        <v>0</v>
      </c>
      <c r="N213" s="30">
        <v>1</v>
      </c>
      <c r="O213" s="30">
        <v>0</v>
      </c>
      <c r="P213" s="30">
        <v>0</v>
      </c>
      <c r="Q213" s="30">
        <v>0</v>
      </c>
      <c r="S213" s="4" t="s">
        <v>36</v>
      </c>
      <c r="T213" s="39" t="s">
        <v>36</v>
      </c>
      <c r="U213" s="40" t="str">
        <f t="shared" si="15"/>
        <v>11.98%</v>
      </c>
      <c r="V213" s="5">
        <v>0.1198</v>
      </c>
      <c r="W213" s="5">
        <v>5.7500000000000002E-2</v>
      </c>
      <c r="X213" s="6" t="s">
        <v>135</v>
      </c>
      <c r="AA213" s="40" t="s">
        <v>196</v>
      </c>
      <c r="AB213" s="40" t="s">
        <v>145</v>
      </c>
      <c r="AC213" s="40" t="s">
        <v>23</v>
      </c>
      <c r="AD213" s="8" t="s">
        <v>105</v>
      </c>
      <c r="AE213" s="8"/>
      <c r="AF213" s="8"/>
      <c r="AG213" s="6"/>
      <c r="AH213" s="40" t="str">
        <f t="shared" si="13"/>
        <v>1101000</v>
      </c>
      <c r="AI213" s="40" t="str">
        <f t="shared" si="14"/>
        <v>1001000</v>
      </c>
      <c r="AJ213" s="9" t="s">
        <v>95</v>
      </c>
      <c r="AK213" s="4"/>
      <c r="AL213" s="4"/>
      <c r="AM213" s="4"/>
      <c r="AN213" s="4"/>
      <c r="AO213" s="4"/>
      <c r="AP213" s="4"/>
      <c r="AQ213" s="4"/>
      <c r="AR213" s="4"/>
      <c r="AS213" s="4"/>
      <c r="AT213" s="4"/>
      <c r="AU213" s="4"/>
      <c r="AV213" s="4"/>
      <c r="AW213" s="4"/>
      <c r="AX213" s="4"/>
      <c r="AY213" s="4"/>
      <c r="AZ213" s="4"/>
      <c r="BA213" s="4"/>
      <c r="BB213" s="4"/>
    </row>
    <row r="214" spans="1:54" ht="10.5">
      <c r="A214" s="4" t="s">
        <v>94</v>
      </c>
      <c r="C214" s="30">
        <v>1</v>
      </c>
      <c r="D214" s="30">
        <v>1</v>
      </c>
      <c r="E214" s="30">
        <v>0</v>
      </c>
      <c r="F214" s="30">
        <v>1</v>
      </c>
      <c r="G214" s="30">
        <v>1</v>
      </c>
      <c r="H214" s="30">
        <v>0</v>
      </c>
      <c r="I214" s="30">
        <v>0</v>
      </c>
      <c r="K214" s="30">
        <v>1</v>
      </c>
      <c r="L214" s="30">
        <v>0</v>
      </c>
      <c r="M214" s="30">
        <v>0</v>
      </c>
      <c r="N214" s="30">
        <v>1</v>
      </c>
      <c r="O214" s="30">
        <v>0</v>
      </c>
      <c r="P214" s="30">
        <v>0</v>
      </c>
      <c r="Q214" s="30">
        <v>0</v>
      </c>
      <c r="S214" s="4" t="s">
        <v>37</v>
      </c>
      <c r="T214" s="39" t="s">
        <v>182</v>
      </c>
      <c r="U214" s="40" t="str">
        <f t="shared" si="15"/>
        <v>15.22%</v>
      </c>
      <c r="V214" s="5">
        <v>0.1522</v>
      </c>
      <c r="W214" s="5">
        <v>0.1016</v>
      </c>
      <c r="X214" s="6" t="s">
        <v>135</v>
      </c>
      <c r="AA214" s="40" t="s">
        <v>196</v>
      </c>
      <c r="AB214" s="40" t="s">
        <v>145</v>
      </c>
      <c r="AC214" s="40" t="s">
        <v>23</v>
      </c>
      <c r="AD214" s="8" t="s">
        <v>104</v>
      </c>
      <c r="AE214" s="8"/>
      <c r="AF214" s="8"/>
      <c r="AG214" s="6"/>
      <c r="AH214" s="40" t="str">
        <f t="shared" si="13"/>
        <v>1101100</v>
      </c>
      <c r="AI214" s="40" t="str">
        <f t="shared" si="14"/>
        <v>1001000</v>
      </c>
      <c r="AJ214" s="9" t="s">
        <v>95</v>
      </c>
      <c r="AK214" s="4"/>
      <c r="AL214" s="4"/>
      <c r="AM214" s="4"/>
      <c r="AN214" s="4"/>
      <c r="AO214" s="4"/>
      <c r="AP214" s="4"/>
      <c r="AQ214" s="4"/>
      <c r="AR214" s="4"/>
      <c r="AS214" s="4"/>
      <c r="AT214" s="4"/>
      <c r="AU214" s="4"/>
      <c r="AV214" s="4"/>
      <c r="AW214" s="4"/>
      <c r="AX214" s="4"/>
      <c r="AY214" s="4"/>
      <c r="AZ214" s="4"/>
      <c r="BA214" s="4"/>
      <c r="BB214" s="4"/>
    </row>
    <row r="215" spans="1:54" ht="10.5">
      <c r="A215" s="4" t="s">
        <v>94</v>
      </c>
      <c r="C215" s="30">
        <v>1</v>
      </c>
      <c r="D215" s="30">
        <v>1</v>
      </c>
      <c r="E215" s="30">
        <v>0</v>
      </c>
      <c r="F215" s="30">
        <v>1</v>
      </c>
      <c r="G215" s="30">
        <v>1</v>
      </c>
      <c r="H215" s="30">
        <v>0</v>
      </c>
      <c r="I215" s="30">
        <v>0</v>
      </c>
      <c r="K215" s="30">
        <v>1</v>
      </c>
      <c r="L215" s="30">
        <v>0</v>
      </c>
      <c r="M215" s="30">
        <v>0</v>
      </c>
      <c r="N215" s="30">
        <v>1</v>
      </c>
      <c r="O215" s="30">
        <v>0</v>
      </c>
      <c r="P215" s="30">
        <v>0</v>
      </c>
      <c r="Q215" s="30">
        <v>0</v>
      </c>
      <c r="S215" s="4" t="s">
        <v>37</v>
      </c>
      <c r="T215" s="39" t="s">
        <v>182</v>
      </c>
      <c r="U215" s="40" t="str">
        <f t="shared" si="15"/>
        <v>12.62%</v>
      </c>
      <c r="V215" s="5">
        <v>0.12620000000000001</v>
      </c>
      <c r="W215" s="5">
        <v>7.1599999999999997E-2</v>
      </c>
      <c r="X215" s="6" t="s">
        <v>135</v>
      </c>
      <c r="AA215" s="40" t="s">
        <v>196</v>
      </c>
      <c r="AB215" s="40" t="s">
        <v>145</v>
      </c>
      <c r="AC215" s="40" t="s">
        <v>23</v>
      </c>
      <c r="AD215" s="8" t="s">
        <v>105</v>
      </c>
      <c r="AE215" s="8"/>
      <c r="AF215" s="8"/>
      <c r="AG215" s="6"/>
      <c r="AH215" s="40" t="str">
        <f t="shared" si="13"/>
        <v>1101100</v>
      </c>
      <c r="AI215" s="40" t="str">
        <f t="shared" si="14"/>
        <v>1001000</v>
      </c>
      <c r="AJ215" s="9" t="s">
        <v>95</v>
      </c>
      <c r="AK215" s="4"/>
      <c r="AL215" s="4"/>
      <c r="AM215" s="4"/>
      <c r="AN215" s="4"/>
      <c r="AO215" s="4"/>
      <c r="AP215" s="4"/>
      <c r="AQ215" s="4"/>
      <c r="AR215" s="4"/>
      <c r="AS215" s="4"/>
      <c r="AT215" s="4"/>
      <c r="AU215" s="4"/>
      <c r="AV215" s="4"/>
      <c r="AW215" s="4"/>
      <c r="AX215" s="4"/>
      <c r="AY215" s="4"/>
      <c r="AZ215" s="4"/>
      <c r="BA215" s="4"/>
      <c r="BB215" s="4"/>
    </row>
    <row r="216" spans="1:54" ht="10.5">
      <c r="A216" s="4" t="s">
        <v>94</v>
      </c>
      <c r="C216" s="30">
        <v>1</v>
      </c>
      <c r="D216" s="30">
        <v>1</v>
      </c>
      <c r="E216" s="30">
        <v>0</v>
      </c>
      <c r="F216" s="30">
        <v>1</v>
      </c>
      <c r="G216" s="30">
        <v>1</v>
      </c>
      <c r="H216" s="30">
        <v>0</v>
      </c>
      <c r="I216" s="30">
        <v>0</v>
      </c>
      <c r="K216" s="30">
        <v>1</v>
      </c>
      <c r="L216" s="30">
        <v>0</v>
      </c>
      <c r="M216" s="30">
        <v>0</v>
      </c>
      <c r="N216" s="30">
        <v>1</v>
      </c>
      <c r="O216" s="30">
        <v>0</v>
      </c>
      <c r="P216" s="30">
        <v>0</v>
      </c>
      <c r="Q216" s="30">
        <v>0</v>
      </c>
      <c r="S216" s="4" t="s">
        <v>8</v>
      </c>
      <c r="T216" s="39" t="s">
        <v>175</v>
      </c>
      <c r="U216" s="40" t="str">
        <f t="shared" si="15"/>
        <v>16.42%</v>
      </c>
      <c r="V216" s="5">
        <v>0.16420000000000001</v>
      </c>
      <c r="W216" s="5">
        <v>0.12529999999999999</v>
      </c>
      <c r="X216" s="6" t="s">
        <v>135</v>
      </c>
      <c r="Y216" s="6" t="s">
        <v>101</v>
      </c>
      <c r="AA216" s="40" t="s">
        <v>196</v>
      </c>
      <c r="AB216" s="40" t="s">
        <v>145</v>
      </c>
      <c r="AC216" s="40" t="s">
        <v>23</v>
      </c>
      <c r="AD216" s="8" t="s">
        <v>104</v>
      </c>
      <c r="AE216" s="8"/>
      <c r="AF216" s="8"/>
      <c r="AG216" s="6"/>
      <c r="AH216" s="40" t="str">
        <f t="shared" si="13"/>
        <v>1101100</v>
      </c>
      <c r="AI216" s="40" t="str">
        <f t="shared" si="14"/>
        <v>1001000</v>
      </c>
      <c r="AJ216" s="9" t="s">
        <v>95</v>
      </c>
      <c r="AK216" s="4"/>
      <c r="AL216" s="4"/>
      <c r="AM216" s="4"/>
      <c r="AN216" s="4"/>
      <c r="AO216" s="4"/>
      <c r="AP216" s="4"/>
      <c r="AQ216" s="4"/>
      <c r="AR216" s="4"/>
      <c r="AS216" s="4"/>
      <c r="AT216" s="4"/>
      <c r="AU216" s="4"/>
      <c r="AV216" s="4"/>
      <c r="AW216" s="4"/>
      <c r="AX216" s="4"/>
      <c r="AY216" s="4"/>
      <c r="AZ216" s="4"/>
      <c r="BA216" s="4"/>
      <c r="BB216" s="4"/>
    </row>
    <row r="217" spans="1:54" ht="10.5">
      <c r="A217" s="4" t="s">
        <v>94</v>
      </c>
      <c r="C217" s="30">
        <v>1</v>
      </c>
      <c r="D217" s="30">
        <v>1</v>
      </c>
      <c r="E217" s="30">
        <v>0</v>
      </c>
      <c r="F217" s="30">
        <v>1</v>
      </c>
      <c r="G217" s="30">
        <v>1</v>
      </c>
      <c r="H217" s="30">
        <v>0</v>
      </c>
      <c r="I217" s="30">
        <v>0</v>
      </c>
      <c r="K217" s="30">
        <v>1</v>
      </c>
      <c r="L217" s="30">
        <v>0</v>
      </c>
      <c r="M217" s="30">
        <v>0</v>
      </c>
      <c r="N217" s="30">
        <v>1</v>
      </c>
      <c r="O217" s="30">
        <v>0</v>
      </c>
      <c r="P217" s="30">
        <v>0</v>
      </c>
      <c r="Q217" s="30">
        <v>0</v>
      </c>
      <c r="S217" s="4" t="s">
        <v>8</v>
      </c>
      <c r="T217" s="39" t="s">
        <v>175</v>
      </c>
      <c r="U217" s="40" t="str">
        <f t="shared" si="15"/>
        <v>13.15%</v>
      </c>
      <c r="V217" s="5">
        <v>0.13150000000000001</v>
      </c>
      <c r="W217" s="5">
        <v>8.3500000000000005E-2</v>
      </c>
      <c r="X217" s="6" t="s">
        <v>135</v>
      </c>
      <c r="Y217" s="6" t="s">
        <v>101</v>
      </c>
      <c r="AA217" s="40" t="s">
        <v>196</v>
      </c>
      <c r="AB217" s="40" t="s">
        <v>145</v>
      </c>
      <c r="AC217" s="40" t="s">
        <v>23</v>
      </c>
      <c r="AD217" s="8" t="s">
        <v>105</v>
      </c>
      <c r="AE217" s="8"/>
      <c r="AF217" s="8"/>
      <c r="AG217" s="6"/>
      <c r="AH217" s="40" t="str">
        <f t="shared" si="13"/>
        <v>1101100</v>
      </c>
      <c r="AI217" s="40" t="str">
        <f t="shared" si="14"/>
        <v>1001000</v>
      </c>
      <c r="AJ217" s="9" t="s">
        <v>95</v>
      </c>
      <c r="AK217" s="4"/>
      <c r="AL217" s="4"/>
      <c r="AM217" s="4"/>
      <c r="AN217" s="4"/>
      <c r="AO217" s="4"/>
      <c r="AP217" s="4"/>
      <c r="AQ217" s="4"/>
      <c r="AR217" s="4"/>
      <c r="AS217" s="4"/>
      <c r="AT217" s="4"/>
      <c r="AU217" s="4"/>
      <c r="AV217" s="4"/>
      <c r="AW217" s="4"/>
      <c r="AX217" s="4"/>
      <c r="AY217" s="4"/>
      <c r="AZ217" s="4"/>
      <c r="BA217" s="4"/>
      <c r="BB217" s="4"/>
    </row>
    <row r="218" spans="1:54" ht="10.5">
      <c r="A218" s="4" t="s">
        <v>94</v>
      </c>
      <c r="C218" s="30">
        <v>1</v>
      </c>
      <c r="D218" s="30">
        <v>1</v>
      </c>
      <c r="E218" s="30">
        <v>0</v>
      </c>
      <c r="F218" s="30">
        <v>1</v>
      </c>
      <c r="G218" s="30">
        <v>0</v>
      </c>
      <c r="H218" s="30">
        <v>0</v>
      </c>
      <c r="I218" s="30">
        <v>0</v>
      </c>
      <c r="K218" s="30">
        <v>1</v>
      </c>
      <c r="L218" s="30">
        <v>0</v>
      </c>
      <c r="M218" s="30">
        <v>0</v>
      </c>
      <c r="N218" s="30">
        <v>1</v>
      </c>
      <c r="O218" s="30">
        <v>0</v>
      </c>
      <c r="P218" s="30">
        <v>0</v>
      </c>
      <c r="Q218" s="30">
        <v>0</v>
      </c>
      <c r="S218" s="4" t="s">
        <v>99</v>
      </c>
      <c r="T218" s="39" t="s">
        <v>36</v>
      </c>
      <c r="U218" s="40" t="str">
        <f t="shared" si="15"/>
        <v>8.61%</v>
      </c>
      <c r="V218" s="5">
        <v>8.6099999999999996E-2</v>
      </c>
      <c r="W218" s="5">
        <v>4.3900000000000002E-2</v>
      </c>
      <c r="X218" s="6" t="s">
        <v>135</v>
      </c>
      <c r="AA218" s="40" t="s">
        <v>196</v>
      </c>
      <c r="AB218" s="40" t="s">
        <v>147</v>
      </c>
      <c r="AC218" s="40" t="s">
        <v>23</v>
      </c>
      <c r="AD218" s="8" t="s">
        <v>106</v>
      </c>
      <c r="AE218" s="8"/>
      <c r="AF218" s="8"/>
      <c r="AG218" s="6"/>
      <c r="AH218" s="40" t="str">
        <f t="shared" si="13"/>
        <v>1101000</v>
      </c>
      <c r="AI218" s="40" t="str">
        <f t="shared" si="14"/>
        <v>1001000</v>
      </c>
      <c r="AJ218" s="9" t="s">
        <v>95</v>
      </c>
      <c r="AK218" s="4"/>
      <c r="AL218" s="4"/>
      <c r="AM218" s="4"/>
      <c r="AN218" s="4"/>
      <c r="AO218" s="4"/>
      <c r="AP218" s="4"/>
      <c r="AQ218" s="4"/>
      <c r="AR218" s="4"/>
      <c r="AS218" s="4"/>
      <c r="AT218" s="4"/>
      <c r="AU218" s="4"/>
      <c r="AV218" s="4"/>
      <c r="AW218" s="4"/>
      <c r="AX218" s="4"/>
      <c r="AY218" s="4"/>
      <c r="AZ218" s="4"/>
      <c r="BA218" s="4"/>
      <c r="BB218" s="4"/>
    </row>
    <row r="219" spans="1:54" ht="10.5">
      <c r="A219" s="4" t="s">
        <v>94</v>
      </c>
      <c r="C219" s="30">
        <v>1</v>
      </c>
      <c r="D219" s="30">
        <v>1</v>
      </c>
      <c r="E219" s="30">
        <v>0</v>
      </c>
      <c r="F219" s="30">
        <v>1</v>
      </c>
      <c r="G219" s="30">
        <v>0</v>
      </c>
      <c r="H219" s="30">
        <v>0</v>
      </c>
      <c r="I219" s="30">
        <v>0</v>
      </c>
      <c r="K219" s="30">
        <v>1</v>
      </c>
      <c r="L219" s="30">
        <v>0</v>
      </c>
      <c r="M219" s="30">
        <v>0</v>
      </c>
      <c r="N219" s="30">
        <v>1</v>
      </c>
      <c r="O219" s="30">
        <v>0</v>
      </c>
      <c r="P219" s="30">
        <v>0</v>
      </c>
      <c r="Q219" s="30">
        <v>0</v>
      </c>
      <c r="S219" s="4" t="s">
        <v>36</v>
      </c>
      <c r="T219" s="39" t="s">
        <v>36</v>
      </c>
      <c r="U219" s="40" t="str">
        <f t="shared" si="15"/>
        <v>7.43%</v>
      </c>
      <c r="V219" s="5">
        <v>7.4300000000000005E-2</v>
      </c>
      <c r="W219" s="5">
        <v>3.0300000000000001E-2</v>
      </c>
      <c r="X219" s="6" t="s">
        <v>135</v>
      </c>
      <c r="AA219" s="40" t="s">
        <v>196</v>
      </c>
      <c r="AB219" s="40" t="s">
        <v>147</v>
      </c>
      <c r="AC219" s="40" t="s">
        <v>23</v>
      </c>
      <c r="AD219" s="8" t="s">
        <v>107</v>
      </c>
      <c r="AE219" s="8"/>
      <c r="AF219" s="8"/>
      <c r="AG219" s="6"/>
      <c r="AH219" s="40" t="str">
        <f t="shared" si="13"/>
        <v>1101000</v>
      </c>
      <c r="AI219" s="40" t="str">
        <f t="shared" si="14"/>
        <v>1001000</v>
      </c>
      <c r="AJ219" s="9" t="s">
        <v>95</v>
      </c>
      <c r="AK219" s="4"/>
      <c r="AL219" s="4"/>
      <c r="AM219" s="4"/>
      <c r="AN219" s="4"/>
      <c r="AO219" s="4"/>
      <c r="AP219" s="4"/>
      <c r="AQ219" s="4"/>
      <c r="AR219" s="4"/>
      <c r="AS219" s="4"/>
      <c r="AT219" s="4"/>
      <c r="AU219" s="4"/>
      <c r="AV219" s="4"/>
      <c r="AW219" s="4"/>
      <c r="AX219" s="4"/>
      <c r="AY219" s="4"/>
      <c r="AZ219" s="4"/>
      <c r="BA219" s="4"/>
      <c r="BB219" s="4"/>
    </row>
    <row r="220" spans="1:54" ht="10.5">
      <c r="A220" s="4" t="s">
        <v>94</v>
      </c>
      <c r="C220" s="30">
        <v>1</v>
      </c>
      <c r="D220" s="30">
        <v>1</v>
      </c>
      <c r="E220" s="30">
        <v>0</v>
      </c>
      <c r="F220" s="30">
        <v>1</v>
      </c>
      <c r="G220" s="30">
        <v>0</v>
      </c>
      <c r="H220" s="30">
        <v>0</v>
      </c>
      <c r="I220" s="30">
        <v>0</v>
      </c>
      <c r="K220" s="30">
        <v>1</v>
      </c>
      <c r="L220" s="30">
        <v>0</v>
      </c>
      <c r="M220" s="30">
        <v>0</v>
      </c>
      <c r="N220" s="30">
        <v>1</v>
      </c>
      <c r="O220" s="30">
        <v>0</v>
      </c>
      <c r="P220" s="30">
        <v>0</v>
      </c>
      <c r="Q220" s="30">
        <v>0</v>
      </c>
      <c r="S220" s="4" t="s">
        <v>36</v>
      </c>
      <c r="T220" s="39" t="s">
        <v>36</v>
      </c>
      <c r="U220" s="40" t="str">
        <f t="shared" si="15"/>
        <v>6.58%</v>
      </c>
      <c r="V220" s="5">
        <v>6.5799999999999997E-2</v>
      </c>
      <c r="W220" s="5">
        <v>2.07E-2</v>
      </c>
      <c r="X220" s="6" t="s">
        <v>135</v>
      </c>
      <c r="AA220" s="40" t="s">
        <v>196</v>
      </c>
      <c r="AB220" s="40" t="s">
        <v>147</v>
      </c>
      <c r="AC220" s="40" t="s">
        <v>23</v>
      </c>
      <c r="AD220" s="8" t="s">
        <v>108</v>
      </c>
      <c r="AE220" s="8"/>
      <c r="AF220" s="8"/>
      <c r="AG220" s="6"/>
      <c r="AH220" s="40" t="str">
        <f t="shared" si="13"/>
        <v>1101000</v>
      </c>
      <c r="AI220" s="40" t="str">
        <f t="shared" si="14"/>
        <v>1001000</v>
      </c>
      <c r="AJ220" s="9" t="s">
        <v>95</v>
      </c>
      <c r="AK220" s="4"/>
      <c r="AL220" s="4"/>
      <c r="AM220" s="4"/>
      <c r="AN220" s="4"/>
      <c r="AO220" s="4"/>
      <c r="AP220" s="4"/>
      <c r="AQ220" s="4"/>
      <c r="AR220" s="4"/>
      <c r="AS220" s="4"/>
      <c r="AT220" s="4"/>
      <c r="AU220" s="4"/>
      <c r="AV220" s="4"/>
      <c r="AW220" s="4"/>
      <c r="AX220" s="4"/>
      <c r="AY220" s="4"/>
      <c r="AZ220" s="4"/>
      <c r="BA220" s="4"/>
      <c r="BB220" s="4"/>
    </row>
    <row r="221" spans="1:54" ht="10.5">
      <c r="A221" s="4" t="s">
        <v>94</v>
      </c>
      <c r="C221" s="30">
        <v>1</v>
      </c>
      <c r="D221" s="30">
        <v>1</v>
      </c>
      <c r="E221" s="30">
        <v>0</v>
      </c>
      <c r="F221" s="30">
        <v>1</v>
      </c>
      <c r="G221" s="30">
        <v>1</v>
      </c>
      <c r="H221" s="30">
        <v>0</v>
      </c>
      <c r="I221" s="30">
        <v>0</v>
      </c>
      <c r="K221" s="30">
        <v>1</v>
      </c>
      <c r="L221" s="30">
        <v>0</v>
      </c>
      <c r="M221" s="30">
        <v>0</v>
      </c>
      <c r="N221" s="30">
        <v>1</v>
      </c>
      <c r="O221" s="30">
        <v>0</v>
      </c>
      <c r="P221" s="30">
        <v>0</v>
      </c>
      <c r="Q221" s="30">
        <v>0</v>
      </c>
      <c r="S221" s="4" t="s">
        <v>37</v>
      </c>
      <c r="T221" s="39" t="s">
        <v>182</v>
      </c>
      <c r="U221" s="40" t="str">
        <f t="shared" si="15"/>
        <v>14.69%</v>
      </c>
      <c r="V221" s="5">
        <v>0.1469</v>
      </c>
      <c r="W221" s="5">
        <v>0.1169</v>
      </c>
      <c r="X221" s="6" t="s">
        <v>135</v>
      </c>
      <c r="AA221" s="40" t="s">
        <v>196</v>
      </c>
      <c r="AB221" s="40" t="s">
        <v>147</v>
      </c>
      <c r="AC221" s="40" t="s">
        <v>23</v>
      </c>
      <c r="AD221" s="8" t="s">
        <v>106</v>
      </c>
      <c r="AE221" s="8"/>
      <c r="AF221" s="8"/>
      <c r="AG221" s="6"/>
      <c r="AH221" s="40" t="str">
        <f t="shared" si="13"/>
        <v>1101100</v>
      </c>
      <c r="AI221" s="40" t="str">
        <f t="shared" si="14"/>
        <v>1001000</v>
      </c>
      <c r="AJ221" s="9" t="s">
        <v>95</v>
      </c>
      <c r="AK221" s="4"/>
      <c r="AL221" s="4"/>
      <c r="AM221" s="4"/>
      <c r="AN221" s="4"/>
      <c r="AO221" s="4"/>
      <c r="AP221" s="4"/>
      <c r="AQ221" s="4"/>
      <c r="AR221" s="4"/>
      <c r="AS221" s="4"/>
      <c r="AT221" s="4"/>
      <c r="AU221" s="4"/>
      <c r="AV221" s="4"/>
      <c r="AW221" s="4"/>
      <c r="AX221" s="4"/>
      <c r="AY221" s="4"/>
      <c r="AZ221" s="4"/>
      <c r="BA221" s="4"/>
      <c r="BB221" s="4"/>
    </row>
    <row r="222" spans="1:54" ht="10.5">
      <c r="A222" s="4" t="s">
        <v>94</v>
      </c>
      <c r="C222" s="30">
        <v>1</v>
      </c>
      <c r="D222" s="30">
        <v>1</v>
      </c>
      <c r="E222" s="30">
        <v>0</v>
      </c>
      <c r="F222" s="30">
        <v>1</v>
      </c>
      <c r="G222" s="30">
        <v>1</v>
      </c>
      <c r="H222" s="30">
        <v>0</v>
      </c>
      <c r="I222" s="30">
        <v>0</v>
      </c>
      <c r="K222" s="30">
        <v>1</v>
      </c>
      <c r="L222" s="30">
        <v>0</v>
      </c>
      <c r="M222" s="30">
        <v>0</v>
      </c>
      <c r="N222" s="30">
        <v>1</v>
      </c>
      <c r="O222" s="30">
        <v>0</v>
      </c>
      <c r="P222" s="30">
        <v>0</v>
      </c>
      <c r="Q222" s="30">
        <v>0</v>
      </c>
      <c r="S222" s="4" t="s">
        <v>37</v>
      </c>
      <c r="T222" s="39" t="s">
        <v>182</v>
      </c>
      <c r="U222" s="40" t="str">
        <f t="shared" si="15"/>
        <v>10.39%</v>
      </c>
      <c r="V222" s="5">
        <v>0.10390000000000001</v>
      </c>
      <c r="W222" s="5">
        <v>6.8699999999999997E-2</v>
      </c>
      <c r="X222" s="6" t="s">
        <v>135</v>
      </c>
      <c r="AA222" s="40" t="s">
        <v>196</v>
      </c>
      <c r="AB222" s="40" t="s">
        <v>147</v>
      </c>
      <c r="AC222" s="40" t="s">
        <v>23</v>
      </c>
      <c r="AD222" s="8" t="s">
        <v>107</v>
      </c>
      <c r="AE222" s="8"/>
      <c r="AF222" s="8"/>
      <c r="AG222" s="6"/>
      <c r="AH222" s="40" t="str">
        <f t="shared" si="13"/>
        <v>1101100</v>
      </c>
      <c r="AI222" s="40" t="str">
        <f t="shared" si="14"/>
        <v>1001000</v>
      </c>
      <c r="AJ222" s="9" t="s">
        <v>95</v>
      </c>
      <c r="AK222" s="4"/>
      <c r="AL222" s="4"/>
      <c r="AM222" s="4"/>
      <c r="AN222" s="4"/>
      <c r="AO222" s="4"/>
      <c r="AP222" s="4"/>
      <c r="AQ222" s="4"/>
      <c r="AR222" s="4"/>
      <c r="AS222" s="4"/>
      <c r="AT222" s="4"/>
      <c r="AU222" s="4"/>
      <c r="AV222" s="4"/>
      <c r="AW222" s="4"/>
      <c r="AX222" s="4"/>
      <c r="AY222" s="4"/>
      <c r="AZ222" s="4"/>
      <c r="BA222" s="4"/>
      <c r="BB222" s="4"/>
    </row>
    <row r="223" spans="1:54" ht="10.5">
      <c r="A223" s="4" t="s">
        <v>94</v>
      </c>
      <c r="C223" s="30">
        <v>1</v>
      </c>
      <c r="D223" s="30">
        <v>1</v>
      </c>
      <c r="E223" s="30">
        <v>0</v>
      </c>
      <c r="F223" s="30">
        <v>1</v>
      </c>
      <c r="G223" s="30">
        <v>1</v>
      </c>
      <c r="H223" s="30">
        <v>0</v>
      </c>
      <c r="I223" s="30">
        <v>0</v>
      </c>
      <c r="K223" s="30">
        <v>1</v>
      </c>
      <c r="L223" s="30">
        <v>0</v>
      </c>
      <c r="M223" s="30">
        <v>0</v>
      </c>
      <c r="N223" s="30">
        <v>1</v>
      </c>
      <c r="O223" s="30">
        <v>0</v>
      </c>
      <c r="P223" s="30">
        <v>0</v>
      </c>
      <c r="Q223" s="30">
        <v>0</v>
      </c>
      <c r="S223" s="4" t="s">
        <v>37</v>
      </c>
      <c r="T223" s="39" t="s">
        <v>182</v>
      </c>
      <c r="U223" s="40" t="str">
        <f t="shared" si="15"/>
        <v>7.62%</v>
      </c>
      <c r="V223" s="5">
        <v>7.6200000000000004E-2</v>
      </c>
      <c r="W223" s="5">
        <v>3.7600000000000001E-2</v>
      </c>
      <c r="X223" s="6" t="s">
        <v>135</v>
      </c>
      <c r="AA223" s="40" t="s">
        <v>196</v>
      </c>
      <c r="AB223" s="40" t="s">
        <v>147</v>
      </c>
      <c r="AC223" s="40" t="s">
        <v>23</v>
      </c>
      <c r="AD223" s="8" t="s">
        <v>108</v>
      </c>
      <c r="AE223" s="8"/>
      <c r="AF223" s="8"/>
      <c r="AG223" s="6"/>
      <c r="AH223" s="40" t="str">
        <f t="shared" si="13"/>
        <v>1101100</v>
      </c>
      <c r="AI223" s="40" t="str">
        <f t="shared" si="14"/>
        <v>1001000</v>
      </c>
      <c r="AJ223" s="9" t="s">
        <v>95</v>
      </c>
      <c r="AK223" s="4"/>
      <c r="AL223" s="4"/>
      <c r="AM223" s="4"/>
      <c r="AN223" s="4"/>
      <c r="AO223" s="4"/>
      <c r="AP223" s="4"/>
      <c r="AQ223" s="4"/>
      <c r="AR223" s="4"/>
      <c r="AS223" s="4"/>
      <c r="AT223" s="4"/>
      <c r="AU223" s="4"/>
      <c r="AV223" s="4"/>
      <c r="AW223" s="4"/>
      <c r="AX223" s="4"/>
      <c r="AY223" s="4"/>
      <c r="AZ223" s="4"/>
      <c r="BA223" s="4"/>
      <c r="BB223" s="4"/>
    </row>
    <row r="224" spans="1:54" ht="10.5">
      <c r="A224" s="4" t="s">
        <v>94</v>
      </c>
      <c r="C224" s="30">
        <v>1</v>
      </c>
      <c r="D224" s="30">
        <v>1</v>
      </c>
      <c r="E224" s="30">
        <v>0</v>
      </c>
      <c r="F224" s="30">
        <v>1</v>
      </c>
      <c r="G224" s="30">
        <v>1</v>
      </c>
      <c r="H224" s="30">
        <v>0</v>
      </c>
      <c r="I224" s="30">
        <v>0</v>
      </c>
      <c r="K224" s="30">
        <v>1</v>
      </c>
      <c r="L224" s="30">
        <v>0</v>
      </c>
      <c r="M224" s="30">
        <v>0</v>
      </c>
      <c r="N224" s="30">
        <v>1</v>
      </c>
      <c r="O224" s="30">
        <v>0</v>
      </c>
      <c r="P224" s="30">
        <v>0</v>
      </c>
      <c r="Q224" s="30">
        <v>0</v>
      </c>
      <c r="S224" s="4" t="s">
        <v>8</v>
      </c>
      <c r="T224" s="39" t="s">
        <v>175</v>
      </c>
      <c r="U224" s="40" t="str">
        <f t="shared" si="15"/>
        <v>23.67%</v>
      </c>
      <c r="V224" s="5">
        <v>0.23669999999999999</v>
      </c>
      <c r="W224" s="5">
        <v>0.22459999999999999</v>
      </c>
      <c r="X224" s="6" t="s">
        <v>135</v>
      </c>
      <c r="Y224" s="6" t="s">
        <v>101</v>
      </c>
      <c r="AA224" s="40" t="s">
        <v>196</v>
      </c>
      <c r="AB224" s="40" t="s">
        <v>147</v>
      </c>
      <c r="AC224" s="40" t="s">
        <v>23</v>
      </c>
      <c r="AD224" s="8" t="s">
        <v>106</v>
      </c>
      <c r="AE224" s="8"/>
      <c r="AF224" s="8"/>
      <c r="AG224" s="6"/>
      <c r="AH224" s="40" t="str">
        <f t="shared" si="13"/>
        <v>1101100</v>
      </c>
      <c r="AI224" s="40" t="str">
        <f t="shared" si="14"/>
        <v>1001000</v>
      </c>
      <c r="AJ224" s="9" t="s">
        <v>95</v>
      </c>
      <c r="AK224" s="4"/>
      <c r="AL224" s="4"/>
      <c r="AM224" s="4"/>
      <c r="AN224" s="4"/>
      <c r="AO224" s="4"/>
      <c r="AP224" s="4"/>
      <c r="AQ224" s="4"/>
      <c r="AR224" s="4"/>
      <c r="AS224" s="4"/>
      <c r="AT224" s="4"/>
      <c r="AU224" s="4"/>
      <c r="AV224" s="4"/>
      <c r="AW224" s="4"/>
      <c r="AX224" s="4"/>
      <c r="AY224" s="4"/>
      <c r="AZ224" s="4"/>
      <c r="BA224" s="4"/>
      <c r="BB224" s="4"/>
    </row>
    <row r="225" spans="1:54" ht="10.5">
      <c r="A225" s="4" t="s">
        <v>94</v>
      </c>
      <c r="C225" s="30">
        <v>1</v>
      </c>
      <c r="D225" s="30">
        <v>1</v>
      </c>
      <c r="E225" s="30">
        <v>0</v>
      </c>
      <c r="F225" s="30">
        <v>1</v>
      </c>
      <c r="G225" s="30">
        <v>1</v>
      </c>
      <c r="H225" s="30">
        <v>0</v>
      </c>
      <c r="I225" s="30">
        <v>0</v>
      </c>
      <c r="K225" s="30">
        <v>1</v>
      </c>
      <c r="L225" s="30">
        <v>0</v>
      </c>
      <c r="M225" s="30">
        <v>0</v>
      </c>
      <c r="N225" s="30">
        <v>1</v>
      </c>
      <c r="O225" s="30">
        <v>0</v>
      </c>
      <c r="P225" s="30">
        <v>0</v>
      </c>
      <c r="Q225" s="30">
        <v>0</v>
      </c>
      <c r="S225" s="4" t="s">
        <v>8</v>
      </c>
      <c r="T225" s="39" t="s">
        <v>175</v>
      </c>
      <c r="U225" s="40" t="str">
        <f t="shared" si="15"/>
        <v>14.76%</v>
      </c>
      <c r="V225" s="5">
        <v>0.14760000000000001</v>
      </c>
      <c r="W225" s="5">
        <v>0.12540000000000001</v>
      </c>
      <c r="X225" s="6" t="s">
        <v>135</v>
      </c>
      <c r="Y225" s="6" t="s">
        <v>101</v>
      </c>
      <c r="AA225" s="40" t="s">
        <v>196</v>
      </c>
      <c r="AB225" s="40" t="s">
        <v>147</v>
      </c>
      <c r="AC225" s="40" t="s">
        <v>23</v>
      </c>
      <c r="AD225" s="8" t="s">
        <v>107</v>
      </c>
      <c r="AE225" s="8"/>
      <c r="AF225" s="8"/>
      <c r="AG225" s="6"/>
      <c r="AH225" s="40" t="str">
        <f t="shared" si="13"/>
        <v>1101100</v>
      </c>
      <c r="AI225" s="40" t="str">
        <f t="shared" si="14"/>
        <v>1001000</v>
      </c>
      <c r="AJ225" s="9" t="s">
        <v>95</v>
      </c>
      <c r="AK225" s="4"/>
      <c r="AL225" s="4"/>
      <c r="AM225" s="4"/>
      <c r="AN225" s="4"/>
      <c r="AO225" s="4"/>
      <c r="AP225" s="4"/>
      <c r="AQ225" s="4"/>
      <c r="AR225" s="4"/>
      <c r="AS225" s="4"/>
      <c r="AT225" s="4"/>
      <c r="AU225" s="4"/>
      <c r="AV225" s="4"/>
      <c r="AW225" s="4"/>
      <c r="AX225" s="4"/>
      <c r="AY225" s="4"/>
      <c r="AZ225" s="4"/>
      <c r="BA225" s="4"/>
      <c r="BB225" s="4"/>
    </row>
    <row r="226" spans="1:54" ht="10.5">
      <c r="A226" s="4" t="s">
        <v>94</v>
      </c>
      <c r="C226" s="30">
        <v>1</v>
      </c>
      <c r="D226" s="30">
        <v>1</v>
      </c>
      <c r="E226" s="30">
        <v>0</v>
      </c>
      <c r="F226" s="30">
        <v>1</v>
      </c>
      <c r="G226" s="30">
        <v>1</v>
      </c>
      <c r="H226" s="30">
        <v>0</v>
      </c>
      <c r="I226" s="30">
        <v>0</v>
      </c>
      <c r="K226" s="30">
        <v>1</v>
      </c>
      <c r="L226" s="30">
        <v>0</v>
      </c>
      <c r="M226" s="30">
        <v>0</v>
      </c>
      <c r="N226" s="30">
        <v>1</v>
      </c>
      <c r="O226" s="30">
        <v>0</v>
      </c>
      <c r="P226" s="30">
        <v>0</v>
      </c>
      <c r="Q226" s="30">
        <v>0</v>
      </c>
      <c r="S226" s="4" t="s">
        <v>8</v>
      </c>
      <c r="T226" s="39" t="s">
        <v>175</v>
      </c>
      <c r="U226" s="40" t="str">
        <f t="shared" si="15"/>
        <v>9.15%</v>
      </c>
      <c r="V226" s="5">
        <v>9.1499999999999998E-2</v>
      </c>
      <c r="W226" s="5">
        <v>6.2600000000000003E-2</v>
      </c>
      <c r="X226" s="6" t="s">
        <v>135</v>
      </c>
      <c r="Y226" s="6" t="s">
        <v>101</v>
      </c>
      <c r="AA226" s="40" t="s">
        <v>196</v>
      </c>
      <c r="AB226" s="40" t="s">
        <v>147</v>
      </c>
      <c r="AC226" s="40" t="s">
        <v>23</v>
      </c>
      <c r="AD226" s="8" t="s">
        <v>108</v>
      </c>
      <c r="AE226" s="8"/>
      <c r="AF226" s="8"/>
      <c r="AG226" s="6"/>
      <c r="AH226" s="40" t="str">
        <f t="shared" si="13"/>
        <v>1101100</v>
      </c>
      <c r="AI226" s="40" t="str">
        <f t="shared" si="14"/>
        <v>1001000</v>
      </c>
      <c r="AJ226" s="9" t="s">
        <v>95</v>
      </c>
      <c r="AK226" s="4"/>
      <c r="AL226" s="4"/>
      <c r="AM226" s="4"/>
      <c r="AN226" s="4"/>
      <c r="AO226" s="4"/>
      <c r="AP226" s="4"/>
      <c r="AQ226" s="4"/>
      <c r="AR226" s="4"/>
      <c r="AS226" s="4"/>
      <c r="AT226" s="4"/>
      <c r="AU226" s="4"/>
      <c r="AV226" s="4"/>
      <c r="AW226" s="4"/>
      <c r="AX226" s="4"/>
      <c r="AY226" s="4"/>
      <c r="AZ226" s="4"/>
      <c r="BA226" s="4"/>
      <c r="BB226" s="4"/>
    </row>
    <row r="227" spans="1:54" ht="10.5">
      <c r="A227" s="4" t="s">
        <v>94</v>
      </c>
      <c r="C227" s="30">
        <v>1</v>
      </c>
      <c r="D227" s="30">
        <v>1</v>
      </c>
      <c r="E227" s="30">
        <v>0</v>
      </c>
      <c r="F227" s="30">
        <v>1</v>
      </c>
      <c r="G227" s="30">
        <v>0</v>
      </c>
      <c r="H227" s="30">
        <v>0</v>
      </c>
      <c r="I227" s="30">
        <v>0</v>
      </c>
      <c r="K227" s="30">
        <v>1</v>
      </c>
      <c r="L227" s="30">
        <v>0</v>
      </c>
      <c r="M227" s="30">
        <v>0</v>
      </c>
      <c r="N227" s="30">
        <v>1</v>
      </c>
      <c r="O227" s="30">
        <v>0</v>
      </c>
      <c r="P227" s="30">
        <v>0</v>
      </c>
      <c r="Q227" s="30">
        <v>0</v>
      </c>
      <c r="S227" s="4" t="s">
        <v>99</v>
      </c>
      <c r="T227" s="39" t="s">
        <v>36</v>
      </c>
      <c r="U227" s="40" t="str">
        <f t="shared" si="15"/>
        <v>15.02%</v>
      </c>
      <c r="V227" s="5">
        <v>0.1502</v>
      </c>
      <c r="W227" s="5">
        <v>8.7099999999999997E-2</v>
      </c>
      <c r="X227" s="6" t="s">
        <v>135</v>
      </c>
      <c r="AA227" s="40" t="s">
        <v>196</v>
      </c>
      <c r="AB227" s="40" t="s">
        <v>145</v>
      </c>
      <c r="AC227" s="40" t="s">
        <v>23</v>
      </c>
      <c r="AD227" s="8" t="s">
        <v>109</v>
      </c>
      <c r="AE227" s="8"/>
      <c r="AF227" s="8"/>
      <c r="AG227" s="6"/>
      <c r="AH227" s="40" t="str">
        <f t="shared" si="13"/>
        <v>1101000</v>
      </c>
      <c r="AI227" s="40" t="str">
        <f t="shared" si="14"/>
        <v>1001000</v>
      </c>
      <c r="AJ227" s="9" t="s">
        <v>95</v>
      </c>
      <c r="AK227" s="4"/>
      <c r="AL227" s="4"/>
      <c r="AM227" s="4"/>
      <c r="AN227" s="4"/>
      <c r="AO227" s="4"/>
      <c r="AP227" s="4"/>
      <c r="AQ227" s="4"/>
      <c r="AR227" s="4"/>
      <c r="AS227" s="4"/>
      <c r="AT227" s="4"/>
      <c r="AU227" s="4"/>
      <c r="AV227" s="4"/>
      <c r="AW227" s="4"/>
      <c r="AX227" s="4"/>
      <c r="AY227" s="4"/>
      <c r="AZ227" s="4"/>
      <c r="BA227" s="4"/>
      <c r="BB227" s="4"/>
    </row>
    <row r="228" spans="1:54" ht="10.5">
      <c r="A228" s="4" t="s">
        <v>94</v>
      </c>
      <c r="C228" s="30">
        <v>1</v>
      </c>
      <c r="D228" s="30">
        <v>1</v>
      </c>
      <c r="E228" s="30">
        <v>0</v>
      </c>
      <c r="F228" s="30">
        <v>1</v>
      </c>
      <c r="G228" s="30">
        <v>0</v>
      </c>
      <c r="H228" s="30">
        <v>0</v>
      </c>
      <c r="I228" s="30">
        <v>0</v>
      </c>
      <c r="K228" s="30">
        <v>1</v>
      </c>
      <c r="L228" s="30">
        <v>0</v>
      </c>
      <c r="M228" s="30">
        <v>0</v>
      </c>
      <c r="N228" s="30">
        <v>1</v>
      </c>
      <c r="O228" s="30">
        <v>0</v>
      </c>
      <c r="P228" s="30">
        <v>0</v>
      </c>
      <c r="Q228" s="30">
        <v>0</v>
      </c>
      <c r="S228" s="4" t="s">
        <v>36</v>
      </c>
      <c r="T228" s="39" t="s">
        <v>36</v>
      </c>
      <c r="U228" s="40" t="str">
        <f t="shared" si="15"/>
        <v>13.13%</v>
      </c>
      <c r="V228" s="5">
        <v>0.1313</v>
      </c>
      <c r="W228" s="5">
        <v>6.2700000000000006E-2</v>
      </c>
      <c r="X228" s="6" t="s">
        <v>135</v>
      </c>
      <c r="AA228" s="40" t="s">
        <v>196</v>
      </c>
      <c r="AB228" s="40" t="s">
        <v>145</v>
      </c>
      <c r="AC228" s="40" t="s">
        <v>23</v>
      </c>
      <c r="AD228" s="8" t="s">
        <v>110</v>
      </c>
      <c r="AE228" s="8"/>
      <c r="AF228" s="8"/>
      <c r="AG228" s="6"/>
      <c r="AH228" s="40" t="str">
        <f t="shared" si="13"/>
        <v>1101000</v>
      </c>
      <c r="AI228" s="40" t="str">
        <f t="shared" si="14"/>
        <v>1001000</v>
      </c>
      <c r="AJ228" s="9" t="s">
        <v>95</v>
      </c>
      <c r="AK228" s="4"/>
      <c r="AL228" s="4"/>
      <c r="AM228" s="4"/>
      <c r="AN228" s="4"/>
      <c r="AO228" s="4"/>
      <c r="AP228" s="4"/>
      <c r="AQ228" s="4"/>
      <c r="AR228" s="4"/>
      <c r="AS228" s="4"/>
      <c r="AT228" s="4"/>
      <c r="AU228" s="4"/>
      <c r="AV228" s="4"/>
      <c r="AW228" s="4"/>
      <c r="AX228" s="4"/>
      <c r="AY228" s="4"/>
      <c r="AZ228" s="4"/>
      <c r="BA228" s="4"/>
      <c r="BB228" s="4"/>
    </row>
    <row r="229" spans="1:54" ht="10.5">
      <c r="A229" s="4" t="s">
        <v>94</v>
      </c>
      <c r="C229" s="30">
        <v>1</v>
      </c>
      <c r="D229" s="30">
        <v>1</v>
      </c>
      <c r="E229" s="30">
        <v>0</v>
      </c>
      <c r="F229" s="30">
        <v>1</v>
      </c>
      <c r="G229" s="30">
        <v>1</v>
      </c>
      <c r="H229" s="30">
        <v>0</v>
      </c>
      <c r="I229" s="30">
        <v>0</v>
      </c>
      <c r="K229" s="30">
        <v>1</v>
      </c>
      <c r="L229" s="30">
        <v>0</v>
      </c>
      <c r="M229" s="30">
        <v>0</v>
      </c>
      <c r="N229" s="30">
        <v>1</v>
      </c>
      <c r="O229" s="30">
        <v>0</v>
      </c>
      <c r="P229" s="30">
        <v>0</v>
      </c>
      <c r="Q229" s="30">
        <v>0</v>
      </c>
      <c r="S229" s="4" t="s">
        <v>37</v>
      </c>
      <c r="T229" s="39" t="s">
        <v>182</v>
      </c>
      <c r="U229" s="40" t="str">
        <f t="shared" si="15"/>
        <v>16.64%</v>
      </c>
      <c r="V229" s="5">
        <v>0.16639999999999999</v>
      </c>
      <c r="W229" s="5">
        <v>0.1179</v>
      </c>
      <c r="X229" s="6" t="s">
        <v>135</v>
      </c>
      <c r="AA229" s="40" t="s">
        <v>196</v>
      </c>
      <c r="AB229" s="40" t="s">
        <v>145</v>
      </c>
      <c r="AC229" s="40" t="s">
        <v>23</v>
      </c>
      <c r="AD229" s="8" t="s">
        <v>109</v>
      </c>
      <c r="AE229" s="8"/>
      <c r="AF229" s="8"/>
      <c r="AG229" s="6"/>
      <c r="AH229" s="40" t="str">
        <f t="shared" si="13"/>
        <v>1101100</v>
      </c>
      <c r="AI229" s="40" t="str">
        <f t="shared" si="14"/>
        <v>1001000</v>
      </c>
      <c r="AJ229" s="9" t="s">
        <v>95</v>
      </c>
      <c r="AK229" s="4"/>
      <c r="AL229" s="4"/>
      <c r="AM229" s="4"/>
      <c r="AN229" s="4"/>
      <c r="AO229" s="4"/>
      <c r="AP229" s="4"/>
      <c r="AQ229" s="4"/>
      <c r="AR229" s="4"/>
      <c r="AS229" s="4"/>
      <c r="AT229" s="4"/>
      <c r="AU229" s="4"/>
      <c r="AV229" s="4"/>
      <c r="AW229" s="4"/>
      <c r="AX229" s="4"/>
      <c r="AY229" s="4"/>
      <c r="AZ229" s="4"/>
      <c r="BA229" s="4"/>
      <c r="BB229" s="4"/>
    </row>
    <row r="230" spans="1:54" ht="10.5">
      <c r="A230" s="4" t="s">
        <v>94</v>
      </c>
      <c r="C230" s="30">
        <v>1</v>
      </c>
      <c r="D230" s="30">
        <v>1</v>
      </c>
      <c r="E230" s="30">
        <v>0</v>
      </c>
      <c r="F230" s="30">
        <v>1</v>
      </c>
      <c r="G230" s="30">
        <v>1</v>
      </c>
      <c r="H230" s="30">
        <v>0</v>
      </c>
      <c r="I230" s="30">
        <v>0</v>
      </c>
      <c r="K230" s="30">
        <v>1</v>
      </c>
      <c r="L230" s="30">
        <v>0</v>
      </c>
      <c r="M230" s="30">
        <v>0</v>
      </c>
      <c r="N230" s="30">
        <v>1</v>
      </c>
      <c r="O230" s="30">
        <v>0</v>
      </c>
      <c r="P230" s="30">
        <v>0</v>
      </c>
      <c r="Q230" s="30">
        <v>0</v>
      </c>
      <c r="S230" s="4" t="s">
        <v>37</v>
      </c>
      <c r="T230" s="39" t="s">
        <v>182</v>
      </c>
      <c r="U230" s="40" t="str">
        <f t="shared" si="15"/>
        <v>13.69%</v>
      </c>
      <c r="V230" s="5">
        <v>0.13689999999999999</v>
      </c>
      <c r="W230" s="5">
        <v>8.0100000000000005E-2</v>
      </c>
      <c r="X230" s="6" t="s">
        <v>135</v>
      </c>
      <c r="AA230" s="40" t="s">
        <v>196</v>
      </c>
      <c r="AB230" s="40" t="s">
        <v>145</v>
      </c>
      <c r="AC230" s="40" t="s">
        <v>23</v>
      </c>
      <c r="AD230" s="8" t="s">
        <v>110</v>
      </c>
      <c r="AE230" s="8"/>
      <c r="AF230" s="8"/>
      <c r="AG230" s="6"/>
      <c r="AH230" s="40" t="str">
        <f t="shared" si="13"/>
        <v>1101100</v>
      </c>
      <c r="AI230" s="40" t="str">
        <f t="shared" si="14"/>
        <v>1001000</v>
      </c>
      <c r="AJ230" s="9" t="s">
        <v>95</v>
      </c>
      <c r="AK230" s="4"/>
      <c r="AL230" s="4"/>
      <c r="AM230" s="4"/>
      <c r="AN230" s="4"/>
      <c r="AO230" s="4"/>
      <c r="AP230" s="4"/>
      <c r="AQ230" s="4"/>
      <c r="AR230" s="4"/>
      <c r="AS230" s="4"/>
      <c r="AT230" s="4"/>
      <c r="AU230" s="4"/>
      <c r="AV230" s="4"/>
      <c r="AW230" s="4"/>
      <c r="AX230" s="4"/>
      <c r="AY230" s="4"/>
      <c r="AZ230" s="4"/>
      <c r="BA230" s="4"/>
      <c r="BB230" s="4"/>
    </row>
    <row r="231" spans="1:54" ht="10.5">
      <c r="A231" s="4" t="s">
        <v>94</v>
      </c>
      <c r="C231" s="30">
        <v>1</v>
      </c>
      <c r="D231" s="30">
        <v>1</v>
      </c>
      <c r="E231" s="30">
        <v>0</v>
      </c>
      <c r="F231" s="30">
        <v>1</v>
      </c>
      <c r="G231" s="30">
        <v>1</v>
      </c>
      <c r="H231" s="30">
        <v>0</v>
      </c>
      <c r="I231" s="30">
        <v>0</v>
      </c>
      <c r="K231" s="30">
        <v>1</v>
      </c>
      <c r="L231" s="30">
        <v>0</v>
      </c>
      <c r="M231" s="30">
        <v>0</v>
      </c>
      <c r="N231" s="30">
        <v>1</v>
      </c>
      <c r="O231" s="30">
        <v>0</v>
      </c>
      <c r="P231" s="30">
        <v>0</v>
      </c>
      <c r="Q231" s="30">
        <v>0</v>
      </c>
      <c r="S231" s="4" t="s">
        <v>8</v>
      </c>
      <c r="T231" s="39" t="s">
        <v>175</v>
      </c>
      <c r="U231" s="40" t="str">
        <f t="shared" si="15"/>
        <v>17.99%</v>
      </c>
      <c r="V231" s="5">
        <v>0.1799</v>
      </c>
      <c r="W231" s="5">
        <v>0.14349999999999999</v>
      </c>
      <c r="X231" s="6" t="s">
        <v>135</v>
      </c>
      <c r="Y231" s="6" t="s">
        <v>101</v>
      </c>
      <c r="AA231" s="40" t="s">
        <v>196</v>
      </c>
      <c r="AB231" s="40" t="s">
        <v>145</v>
      </c>
      <c r="AC231" s="40" t="s">
        <v>23</v>
      </c>
      <c r="AD231" s="8" t="s">
        <v>109</v>
      </c>
      <c r="AE231" s="8"/>
      <c r="AF231" s="8"/>
      <c r="AG231" s="6"/>
      <c r="AH231" s="40" t="str">
        <f t="shared" si="13"/>
        <v>1101100</v>
      </c>
      <c r="AI231" s="40" t="str">
        <f t="shared" si="14"/>
        <v>1001000</v>
      </c>
      <c r="AJ231" s="9" t="s">
        <v>95</v>
      </c>
      <c r="AK231" s="4"/>
      <c r="AL231" s="4"/>
      <c r="AM231" s="4"/>
      <c r="AN231" s="4"/>
      <c r="AO231" s="4"/>
      <c r="AP231" s="4"/>
      <c r="AQ231" s="4"/>
      <c r="AR231" s="4"/>
      <c r="AS231" s="4"/>
      <c r="AT231" s="4"/>
      <c r="AU231" s="4"/>
      <c r="AV231" s="4"/>
      <c r="AW231" s="4"/>
      <c r="AX231" s="4"/>
      <c r="AY231" s="4"/>
      <c r="AZ231" s="4"/>
      <c r="BA231" s="4"/>
      <c r="BB231" s="4"/>
    </row>
    <row r="232" spans="1:54" ht="10.5">
      <c r="A232" s="4" t="s">
        <v>94</v>
      </c>
      <c r="C232" s="30">
        <v>1</v>
      </c>
      <c r="D232" s="30">
        <v>1</v>
      </c>
      <c r="E232" s="30">
        <v>0</v>
      </c>
      <c r="F232" s="30">
        <v>1</v>
      </c>
      <c r="G232" s="30">
        <v>1</v>
      </c>
      <c r="H232" s="30">
        <v>0</v>
      </c>
      <c r="I232" s="30">
        <v>0</v>
      </c>
      <c r="K232" s="30">
        <v>1</v>
      </c>
      <c r="L232" s="30">
        <v>0</v>
      </c>
      <c r="M232" s="30">
        <v>0</v>
      </c>
      <c r="N232" s="30">
        <v>1</v>
      </c>
      <c r="O232" s="30">
        <v>0</v>
      </c>
      <c r="P232" s="30">
        <v>0</v>
      </c>
      <c r="Q232" s="30">
        <v>0</v>
      </c>
      <c r="S232" s="4" t="s">
        <v>8</v>
      </c>
      <c r="T232" s="39" t="s">
        <v>175</v>
      </c>
      <c r="U232" s="40" t="str">
        <f t="shared" si="15"/>
        <v>14.16%</v>
      </c>
      <c r="V232" s="5">
        <v>0.1416</v>
      </c>
      <c r="W232" s="5">
        <v>9.4600000000000004E-2</v>
      </c>
      <c r="X232" s="6" t="s">
        <v>135</v>
      </c>
      <c r="Y232" s="6" t="s">
        <v>101</v>
      </c>
      <c r="AA232" s="40" t="s">
        <v>196</v>
      </c>
      <c r="AB232" s="40" t="s">
        <v>145</v>
      </c>
      <c r="AC232" s="40" t="s">
        <v>23</v>
      </c>
      <c r="AD232" s="8" t="s">
        <v>110</v>
      </c>
      <c r="AE232" s="8"/>
      <c r="AF232" s="8"/>
      <c r="AG232" s="6"/>
      <c r="AH232" s="40" t="str">
        <f t="shared" si="13"/>
        <v>1101100</v>
      </c>
      <c r="AI232" s="40" t="str">
        <f t="shared" si="14"/>
        <v>1001000</v>
      </c>
      <c r="AJ232" s="9" t="s">
        <v>95</v>
      </c>
      <c r="AK232" s="4"/>
      <c r="AL232" s="4"/>
      <c r="AM232" s="4"/>
      <c r="AN232" s="4"/>
      <c r="AO232" s="4"/>
      <c r="AP232" s="4"/>
      <c r="AQ232" s="4"/>
      <c r="AR232" s="4"/>
      <c r="AS232" s="4"/>
      <c r="AT232" s="4"/>
      <c r="AU232" s="4"/>
      <c r="AV232" s="4"/>
      <c r="AW232" s="4"/>
      <c r="AX232" s="4"/>
      <c r="AY232" s="4"/>
      <c r="AZ232" s="4"/>
      <c r="BA232" s="4"/>
      <c r="BB232" s="4"/>
    </row>
    <row r="233" spans="1:54" ht="10.5">
      <c r="A233" s="4" t="s">
        <v>94</v>
      </c>
      <c r="C233" s="30">
        <v>1</v>
      </c>
      <c r="D233" s="30">
        <v>1</v>
      </c>
      <c r="E233" s="30">
        <v>0</v>
      </c>
      <c r="F233" s="30">
        <v>1</v>
      </c>
      <c r="G233" s="30">
        <v>0</v>
      </c>
      <c r="H233" s="30">
        <v>0</v>
      </c>
      <c r="I233" s="30">
        <v>0</v>
      </c>
      <c r="K233" s="30">
        <v>1</v>
      </c>
      <c r="L233" s="30">
        <v>0</v>
      </c>
      <c r="M233" s="30">
        <v>0</v>
      </c>
      <c r="N233" s="30">
        <v>1</v>
      </c>
      <c r="O233" s="30">
        <v>0</v>
      </c>
      <c r="P233" s="30">
        <v>0</v>
      </c>
      <c r="Q233" s="30">
        <v>0</v>
      </c>
      <c r="S233" s="4" t="s">
        <v>99</v>
      </c>
      <c r="T233" s="39" t="s">
        <v>36</v>
      </c>
      <c r="U233" s="40" t="str">
        <f t="shared" si="15"/>
        <v>8.25%</v>
      </c>
      <c r="V233" s="5">
        <v>8.2500000000000004E-2</v>
      </c>
      <c r="W233" s="5">
        <v>4.5999999999999999E-2</v>
      </c>
      <c r="X233" s="6" t="s">
        <v>135</v>
      </c>
      <c r="AA233" s="40" t="s">
        <v>196</v>
      </c>
      <c r="AB233" s="40" t="s">
        <v>147</v>
      </c>
      <c r="AC233" s="40" t="s">
        <v>23</v>
      </c>
      <c r="AD233" s="8" t="s">
        <v>111</v>
      </c>
      <c r="AE233" s="8"/>
      <c r="AF233" s="8"/>
      <c r="AG233" s="6"/>
      <c r="AH233" s="40" t="str">
        <f t="shared" si="13"/>
        <v>1101000</v>
      </c>
      <c r="AI233" s="40" t="str">
        <f t="shared" si="14"/>
        <v>1001000</v>
      </c>
      <c r="AJ233" s="9" t="s">
        <v>95</v>
      </c>
      <c r="AK233" s="4"/>
      <c r="AL233" s="4"/>
      <c r="AM233" s="4"/>
      <c r="AN233" s="4"/>
      <c r="AO233" s="4"/>
      <c r="AP233" s="4"/>
      <c r="AQ233" s="4"/>
      <c r="AR233" s="4"/>
      <c r="AS233" s="4"/>
      <c r="AT233" s="4"/>
      <c r="AU233" s="4"/>
      <c r="AV233" s="4"/>
      <c r="AW233" s="4"/>
      <c r="AX233" s="4"/>
      <c r="AY233" s="4"/>
      <c r="AZ233" s="4"/>
      <c r="BA233" s="4"/>
      <c r="BB233" s="4"/>
    </row>
    <row r="234" spans="1:54" ht="10.5">
      <c r="A234" s="4" t="s">
        <v>94</v>
      </c>
      <c r="C234" s="30">
        <v>1</v>
      </c>
      <c r="D234" s="30">
        <v>1</v>
      </c>
      <c r="E234" s="30">
        <v>0</v>
      </c>
      <c r="F234" s="30">
        <v>1</v>
      </c>
      <c r="G234" s="30">
        <v>0</v>
      </c>
      <c r="H234" s="30">
        <v>0</v>
      </c>
      <c r="I234" s="30">
        <v>0</v>
      </c>
      <c r="K234" s="30">
        <v>1</v>
      </c>
      <c r="L234" s="30">
        <v>0</v>
      </c>
      <c r="M234" s="30">
        <v>0</v>
      </c>
      <c r="N234" s="30">
        <v>1</v>
      </c>
      <c r="O234" s="30">
        <v>0</v>
      </c>
      <c r="P234" s="30">
        <v>0</v>
      </c>
      <c r="Q234" s="30">
        <v>0</v>
      </c>
      <c r="S234" s="4" t="s">
        <v>36</v>
      </c>
      <c r="T234" s="39" t="s">
        <v>36</v>
      </c>
      <c r="U234" s="40" t="str">
        <f t="shared" si="15"/>
        <v>6.90%</v>
      </c>
      <c r="V234" s="5">
        <v>6.9000000000000006E-2</v>
      </c>
      <c r="W234" s="5">
        <v>3.44E-2</v>
      </c>
      <c r="X234" s="6" t="s">
        <v>135</v>
      </c>
      <c r="AA234" s="40" t="s">
        <v>196</v>
      </c>
      <c r="AB234" s="40" t="s">
        <v>147</v>
      </c>
      <c r="AC234" s="40" t="s">
        <v>23</v>
      </c>
      <c r="AD234" s="8" t="s">
        <v>112</v>
      </c>
      <c r="AE234" s="8"/>
      <c r="AF234" s="8"/>
      <c r="AG234" s="6"/>
      <c r="AH234" s="40" t="str">
        <f t="shared" si="13"/>
        <v>1101000</v>
      </c>
      <c r="AI234" s="40" t="str">
        <f t="shared" si="14"/>
        <v>1001000</v>
      </c>
      <c r="AJ234" s="9" t="s">
        <v>95</v>
      </c>
      <c r="AK234" s="4"/>
      <c r="AL234" s="4"/>
      <c r="AM234" s="4"/>
      <c r="AN234" s="4"/>
      <c r="AO234" s="4"/>
      <c r="AP234" s="4"/>
      <c r="AQ234" s="4"/>
      <c r="AR234" s="4"/>
      <c r="AS234" s="4"/>
      <c r="AT234" s="4"/>
      <c r="AU234" s="4"/>
      <c r="AV234" s="4"/>
      <c r="AW234" s="4"/>
      <c r="AX234" s="4"/>
      <c r="AY234" s="4"/>
      <c r="AZ234" s="4"/>
      <c r="BA234" s="4"/>
      <c r="BB234" s="4"/>
    </row>
    <row r="235" spans="1:54" ht="10.5">
      <c r="A235" s="4" t="s">
        <v>94</v>
      </c>
      <c r="C235" s="30">
        <v>1</v>
      </c>
      <c r="D235" s="30">
        <v>1</v>
      </c>
      <c r="E235" s="30">
        <v>0</v>
      </c>
      <c r="F235" s="30">
        <v>1</v>
      </c>
      <c r="G235" s="30">
        <v>0</v>
      </c>
      <c r="H235" s="30">
        <v>0</v>
      </c>
      <c r="I235" s="30">
        <v>0</v>
      </c>
      <c r="K235" s="30">
        <v>1</v>
      </c>
      <c r="L235" s="30">
        <v>0</v>
      </c>
      <c r="M235" s="30">
        <v>0</v>
      </c>
      <c r="N235" s="30">
        <v>1</v>
      </c>
      <c r="O235" s="30">
        <v>0</v>
      </c>
      <c r="P235" s="30">
        <v>0</v>
      </c>
      <c r="Q235" s="30">
        <v>0</v>
      </c>
      <c r="S235" s="4" t="s">
        <v>36</v>
      </c>
      <c r="T235" s="39" t="s">
        <v>36</v>
      </c>
      <c r="U235" s="40" t="str">
        <f t="shared" si="15"/>
        <v>5.69%</v>
      </c>
      <c r="V235" s="5">
        <v>5.6899999999999999E-2</v>
      </c>
      <c r="W235" s="5">
        <v>2.0799999999999999E-2</v>
      </c>
      <c r="X235" s="6" t="s">
        <v>135</v>
      </c>
      <c r="AA235" s="40" t="s">
        <v>196</v>
      </c>
      <c r="AB235" s="40" t="s">
        <v>147</v>
      </c>
      <c r="AC235" s="40" t="s">
        <v>23</v>
      </c>
      <c r="AD235" s="8" t="s">
        <v>113</v>
      </c>
      <c r="AE235" s="8"/>
      <c r="AF235" s="8"/>
      <c r="AG235" s="6"/>
      <c r="AH235" s="40" t="str">
        <f t="shared" si="13"/>
        <v>1101000</v>
      </c>
      <c r="AI235" s="40" t="str">
        <f t="shared" si="14"/>
        <v>1001000</v>
      </c>
      <c r="AJ235" s="9" t="s">
        <v>95</v>
      </c>
      <c r="AK235" s="4"/>
      <c r="AL235" s="4"/>
      <c r="AM235" s="4"/>
      <c r="AN235" s="4"/>
      <c r="AO235" s="4"/>
      <c r="AP235" s="4"/>
      <c r="AQ235" s="4"/>
      <c r="AR235" s="4"/>
      <c r="AS235" s="4"/>
      <c r="AT235" s="4"/>
      <c r="AU235" s="4"/>
      <c r="AV235" s="4"/>
      <c r="AW235" s="4"/>
      <c r="AX235" s="4"/>
      <c r="AY235" s="4"/>
      <c r="AZ235" s="4"/>
      <c r="BA235" s="4"/>
      <c r="BB235" s="4"/>
    </row>
    <row r="236" spans="1:54" ht="10.5">
      <c r="A236" s="4" t="s">
        <v>94</v>
      </c>
      <c r="C236" s="30">
        <v>1</v>
      </c>
      <c r="D236" s="30">
        <v>1</v>
      </c>
      <c r="E236" s="30">
        <v>0</v>
      </c>
      <c r="F236" s="30">
        <v>1</v>
      </c>
      <c r="G236" s="30">
        <v>1</v>
      </c>
      <c r="H236" s="30">
        <v>0</v>
      </c>
      <c r="I236" s="30">
        <v>0</v>
      </c>
      <c r="K236" s="30">
        <v>1</v>
      </c>
      <c r="L236" s="30">
        <v>0</v>
      </c>
      <c r="M236" s="30">
        <v>0</v>
      </c>
      <c r="N236" s="30">
        <v>1</v>
      </c>
      <c r="O236" s="30">
        <v>0</v>
      </c>
      <c r="P236" s="30">
        <v>0</v>
      </c>
      <c r="Q236" s="30">
        <v>0</v>
      </c>
      <c r="S236" s="4" t="s">
        <v>37</v>
      </c>
      <c r="T236" s="39" t="s">
        <v>182</v>
      </c>
      <c r="U236" s="40" t="str">
        <f t="shared" si="15"/>
        <v>15.23%</v>
      </c>
      <c r="V236" s="5">
        <v>0.15229999999999999</v>
      </c>
      <c r="W236" s="5">
        <v>0.12559999999999999</v>
      </c>
      <c r="X236" s="6" t="s">
        <v>135</v>
      </c>
      <c r="AA236" s="40" t="s">
        <v>196</v>
      </c>
      <c r="AB236" s="40" t="s">
        <v>147</v>
      </c>
      <c r="AC236" s="40" t="s">
        <v>23</v>
      </c>
      <c r="AD236" s="8" t="s">
        <v>111</v>
      </c>
      <c r="AE236" s="8"/>
      <c r="AF236" s="8"/>
      <c r="AG236" s="6"/>
      <c r="AH236" s="40" t="str">
        <f t="shared" si="13"/>
        <v>1101100</v>
      </c>
      <c r="AI236" s="40" t="str">
        <f t="shared" si="14"/>
        <v>1001000</v>
      </c>
      <c r="AJ236" s="9" t="s">
        <v>95</v>
      </c>
      <c r="AK236" s="4"/>
      <c r="AL236" s="4"/>
      <c r="AM236" s="4"/>
      <c r="AN236" s="4"/>
      <c r="AO236" s="4"/>
      <c r="AP236" s="4"/>
      <c r="AQ236" s="4"/>
      <c r="AR236" s="4"/>
      <c r="AS236" s="4"/>
      <c r="AT236" s="4"/>
      <c r="AU236" s="4"/>
      <c r="AV236" s="4"/>
      <c r="AW236" s="4"/>
      <c r="AX236" s="4"/>
      <c r="AY236" s="4"/>
      <c r="AZ236" s="4"/>
      <c r="BA236" s="4"/>
      <c r="BB236" s="4"/>
    </row>
    <row r="237" spans="1:54" ht="10.5">
      <c r="A237" s="4" t="s">
        <v>94</v>
      </c>
      <c r="C237" s="30">
        <v>1</v>
      </c>
      <c r="D237" s="30">
        <v>1</v>
      </c>
      <c r="E237" s="30">
        <v>0</v>
      </c>
      <c r="F237" s="30">
        <v>1</v>
      </c>
      <c r="G237" s="30">
        <v>1</v>
      </c>
      <c r="H237" s="30">
        <v>0</v>
      </c>
      <c r="I237" s="30">
        <v>0</v>
      </c>
      <c r="K237" s="30">
        <v>1</v>
      </c>
      <c r="L237" s="30">
        <v>0</v>
      </c>
      <c r="M237" s="30">
        <v>0</v>
      </c>
      <c r="N237" s="30">
        <v>1</v>
      </c>
      <c r="O237" s="30">
        <v>0</v>
      </c>
      <c r="P237" s="30">
        <v>0</v>
      </c>
      <c r="Q237" s="30">
        <v>0</v>
      </c>
      <c r="S237" s="4" t="s">
        <v>37</v>
      </c>
      <c r="T237" s="39" t="s">
        <v>182</v>
      </c>
      <c r="U237" s="40" t="str">
        <f t="shared" si="15"/>
        <v>10.21%</v>
      </c>
      <c r="V237" s="5">
        <v>0.1021</v>
      </c>
      <c r="W237" s="5">
        <v>7.7799999999999994E-2</v>
      </c>
      <c r="X237" s="6" t="s">
        <v>135</v>
      </c>
      <c r="AA237" s="40" t="s">
        <v>196</v>
      </c>
      <c r="AB237" s="40" t="s">
        <v>147</v>
      </c>
      <c r="AC237" s="40" t="s">
        <v>23</v>
      </c>
      <c r="AD237" s="8" t="s">
        <v>112</v>
      </c>
      <c r="AE237" s="8"/>
      <c r="AF237" s="8"/>
      <c r="AG237" s="6"/>
      <c r="AH237" s="40" t="str">
        <f t="shared" si="13"/>
        <v>1101100</v>
      </c>
      <c r="AI237" s="40" t="str">
        <f t="shared" si="14"/>
        <v>1001000</v>
      </c>
      <c r="AJ237" s="9" t="s">
        <v>95</v>
      </c>
      <c r="AK237" s="4"/>
      <c r="AL237" s="4"/>
      <c r="AM237" s="4"/>
      <c r="AN237" s="4"/>
      <c r="AO237" s="4"/>
      <c r="AP237" s="4"/>
      <c r="AQ237" s="4"/>
      <c r="AR237" s="4"/>
      <c r="AS237" s="4"/>
      <c r="AT237" s="4"/>
      <c r="AU237" s="4"/>
      <c r="AV237" s="4"/>
      <c r="AW237" s="4"/>
      <c r="AX237" s="4"/>
      <c r="AY237" s="4"/>
      <c r="AZ237" s="4"/>
      <c r="BA237" s="4"/>
      <c r="BB237" s="4"/>
    </row>
    <row r="238" spans="1:54" ht="10.5">
      <c r="A238" s="4" t="s">
        <v>94</v>
      </c>
      <c r="C238" s="30">
        <v>1</v>
      </c>
      <c r="D238" s="30">
        <v>1</v>
      </c>
      <c r="E238" s="30">
        <v>0</v>
      </c>
      <c r="F238" s="30">
        <v>1</v>
      </c>
      <c r="G238" s="30">
        <v>1</v>
      </c>
      <c r="H238" s="30">
        <v>0</v>
      </c>
      <c r="I238" s="30">
        <v>0</v>
      </c>
      <c r="K238" s="30">
        <v>1</v>
      </c>
      <c r="L238" s="30">
        <v>0</v>
      </c>
      <c r="M238" s="30">
        <v>0</v>
      </c>
      <c r="N238" s="30">
        <v>1</v>
      </c>
      <c r="O238" s="30">
        <v>0</v>
      </c>
      <c r="P238" s="30">
        <v>0</v>
      </c>
      <c r="Q238" s="30">
        <v>0</v>
      </c>
      <c r="S238" s="4" t="s">
        <v>37</v>
      </c>
      <c r="T238" s="39" t="s">
        <v>182</v>
      </c>
      <c r="U238" s="40" t="str">
        <f t="shared" si="15"/>
        <v>6.81%</v>
      </c>
      <c r="V238" s="5">
        <v>6.8099999999999994E-2</v>
      </c>
      <c r="W238" s="5">
        <v>4.1099999999999998E-2</v>
      </c>
      <c r="X238" s="6" t="s">
        <v>135</v>
      </c>
      <c r="AA238" s="40" t="s">
        <v>196</v>
      </c>
      <c r="AB238" s="40" t="s">
        <v>147</v>
      </c>
      <c r="AC238" s="40" t="s">
        <v>23</v>
      </c>
      <c r="AD238" s="8" t="s">
        <v>113</v>
      </c>
      <c r="AE238" s="8"/>
      <c r="AF238" s="8"/>
      <c r="AG238" s="6"/>
      <c r="AH238" s="40" t="str">
        <f t="shared" si="13"/>
        <v>1101100</v>
      </c>
      <c r="AI238" s="40" t="str">
        <f t="shared" si="14"/>
        <v>1001000</v>
      </c>
      <c r="AJ238" s="9" t="s">
        <v>95</v>
      </c>
      <c r="AK238" s="4"/>
      <c r="AL238" s="4"/>
      <c r="AM238" s="4"/>
      <c r="AN238" s="4"/>
      <c r="AO238" s="4"/>
      <c r="AP238" s="4"/>
      <c r="AQ238" s="4"/>
      <c r="AR238" s="4"/>
      <c r="AS238" s="4"/>
      <c r="AT238" s="4"/>
      <c r="AU238" s="4"/>
      <c r="AV238" s="4"/>
      <c r="AW238" s="4"/>
      <c r="AX238" s="4"/>
      <c r="AY238" s="4"/>
      <c r="AZ238" s="4"/>
      <c r="BA238" s="4"/>
      <c r="BB238" s="4"/>
    </row>
    <row r="239" spans="1:54" ht="10.5">
      <c r="A239" s="4" t="s">
        <v>94</v>
      </c>
      <c r="C239" s="30">
        <v>1</v>
      </c>
      <c r="D239" s="30">
        <v>1</v>
      </c>
      <c r="E239" s="30">
        <v>0</v>
      </c>
      <c r="F239" s="30">
        <v>1</v>
      </c>
      <c r="G239" s="30">
        <v>1</v>
      </c>
      <c r="H239" s="30">
        <v>0</v>
      </c>
      <c r="I239" s="30">
        <v>0</v>
      </c>
      <c r="K239" s="30">
        <v>1</v>
      </c>
      <c r="L239" s="30">
        <v>0</v>
      </c>
      <c r="M239" s="30">
        <v>0</v>
      </c>
      <c r="N239" s="30">
        <v>1</v>
      </c>
      <c r="O239" s="30">
        <v>0</v>
      </c>
      <c r="P239" s="30">
        <v>0</v>
      </c>
      <c r="Q239" s="30">
        <v>0</v>
      </c>
      <c r="S239" s="4" t="s">
        <v>8</v>
      </c>
      <c r="T239" s="39" t="s">
        <v>175</v>
      </c>
      <c r="U239" s="40" t="str">
        <f t="shared" si="15"/>
        <v>25.53%</v>
      </c>
      <c r="V239" s="5">
        <v>0.25530000000000003</v>
      </c>
      <c r="W239" s="5">
        <v>0.24310000000000001</v>
      </c>
      <c r="X239" s="6" t="s">
        <v>135</v>
      </c>
      <c r="Y239" s="6" t="s">
        <v>101</v>
      </c>
      <c r="AA239" s="40" t="s">
        <v>196</v>
      </c>
      <c r="AB239" s="40" t="s">
        <v>147</v>
      </c>
      <c r="AC239" s="40" t="s">
        <v>23</v>
      </c>
      <c r="AD239" s="8" t="s">
        <v>111</v>
      </c>
      <c r="AE239" s="8"/>
      <c r="AF239" s="8"/>
      <c r="AG239" s="6"/>
      <c r="AH239" s="40" t="str">
        <f t="shared" si="13"/>
        <v>1101100</v>
      </c>
      <c r="AI239" s="40" t="str">
        <f t="shared" si="14"/>
        <v>1001000</v>
      </c>
      <c r="AJ239" s="9" t="s">
        <v>95</v>
      </c>
      <c r="AK239" s="4"/>
      <c r="AL239" s="4"/>
      <c r="AM239" s="4"/>
      <c r="AN239" s="4"/>
      <c r="AO239" s="4"/>
      <c r="AP239" s="4"/>
      <c r="AQ239" s="4"/>
      <c r="AR239" s="4"/>
      <c r="AS239" s="4"/>
      <c r="AT239" s="4"/>
      <c r="AU239" s="4"/>
      <c r="AV239" s="4"/>
      <c r="AW239" s="4"/>
      <c r="AX239" s="4"/>
      <c r="AY239" s="4"/>
      <c r="AZ239" s="4"/>
      <c r="BA239" s="4"/>
      <c r="BB239" s="4"/>
    </row>
    <row r="240" spans="1:54" ht="10.5">
      <c r="A240" s="4" t="s">
        <v>94</v>
      </c>
      <c r="C240" s="30">
        <v>1</v>
      </c>
      <c r="D240" s="30">
        <v>1</v>
      </c>
      <c r="E240" s="30">
        <v>0</v>
      </c>
      <c r="F240" s="30">
        <v>1</v>
      </c>
      <c r="G240" s="30">
        <v>1</v>
      </c>
      <c r="H240" s="30">
        <v>0</v>
      </c>
      <c r="I240" s="30">
        <v>0</v>
      </c>
      <c r="K240" s="30">
        <v>1</v>
      </c>
      <c r="L240" s="30">
        <v>0</v>
      </c>
      <c r="M240" s="30">
        <v>0</v>
      </c>
      <c r="N240" s="30">
        <v>1</v>
      </c>
      <c r="O240" s="30">
        <v>0</v>
      </c>
      <c r="P240" s="30">
        <v>0</v>
      </c>
      <c r="Q240" s="30">
        <v>0</v>
      </c>
      <c r="S240" s="4" t="s">
        <v>8</v>
      </c>
      <c r="T240" s="39" t="s">
        <v>175</v>
      </c>
      <c r="U240" s="40" t="str">
        <f t="shared" si="15"/>
        <v>15.10%</v>
      </c>
      <c r="V240" s="5">
        <v>0.151</v>
      </c>
      <c r="W240" s="5">
        <v>0.14180000000000001</v>
      </c>
      <c r="X240" s="6" t="s">
        <v>135</v>
      </c>
      <c r="Y240" s="6" t="s">
        <v>101</v>
      </c>
      <c r="AA240" s="40" t="s">
        <v>196</v>
      </c>
      <c r="AB240" s="40" t="s">
        <v>147</v>
      </c>
      <c r="AC240" s="40" t="s">
        <v>23</v>
      </c>
      <c r="AD240" s="8" t="s">
        <v>112</v>
      </c>
      <c r="AE240" s="8"/>
      <c r="AF240" s="8"/>
      <c r="AG240" s="6"/>
      <c r="AH240" s="40" t="str">
        <f t="shared" si="13"/>
        <v>1101100</v>
      </c>
      <c r="AI240" s="40" t="str">
        <f t="shared" si="14"/>
        <v>1001000</v>
      </c>
      <c r="AJ240" s="9" t="s">
        <v>95</v>
      </c>
      <c r="AK240" s="4"/>
      <c r="AL240" s="4"/>
      <c r="AM240" s="4"/>
      <c r="AN240" s="4"/>
      <c r="AO240" s="4"/>
      <c r="AP240" s="4"/>
      <c r="AQ240" s="4"/>
      <c r="AR240" s="4"/>
      <c r="AS240" s="4"/>
      <c r="AT240" s="4"/>
      <c r="AU240" s="4"/>
      <c r="AV240" s="4"/>
      <c r="AW240" s="4"/>
      <c r="AX240" s="4"/>
      <c r="AY240" s="4"/>
      <c r="AZ240" s="4"/>
      <c r="BA240" s="4"/>
      <c r="BB240" s="4"/>
    </row>
    <row r="241" spans="1:54" ht="10.5">
      <c r="A241" s="4" t="s">
        <v>94</v>
      </c>
      <c r="C241" s="30">
        <v>1</v>
      </c>
      <c r="D241" s="30">
        <v>1</v>
      </c>
      <c r="E241" s="30">
        <v>0</v>
      </c>
      <c r="F241" s="30">
        <v>1</v>
      </c>
      <c r="G241" s="30">
        <v>1</v>
      </c>
      <c r="H241" s="30">
        <v>0</v>
      </c>
      <c r="I241" s="30">
        <v>0</v>
      </c>
      <c r="K241" s="30">
        <v>1</v>
      </c>
      <c r="L241" s="30">
        <v>0</v>
      </c>
      <c r="M241" s="30">
        <v>0</v>
      </c>
      <c r="N241" s="30">
        <v>1</v>
      </c>
      <c r="O241" s="30">
        <v>0</v>
      </c>
      <c r="P241" s="30">
        <v>0</v>
      </c>
      <c r="Q241" s="30">
        <v>0</v>
      </c>
      <c r="S241" s="4" t="s">
        <v>8</v>
      </c>
      <c r="T241" s="39" t="s">
        <v>175</v>
      </c>
      <c r="U241" s="40" t="str">
        <f t="shared" si="15"/>
        <v>8.47%</v>
      </c>
      <c r="V241" s="5">
        <v>8.4699999999999998E-2</v>
      </c>
      <c r="W241" s="5">
        <v>7.0999999999999994E-2</v>
      </c>
      <c r="X241" s="6" t="s">
        <v>135</v>
      </c>
      <c r="Y241" s="6" t="s">
        <v>101</v>
      </c>
      <c r="AA241" s="40" t="s">
        <v>196</v>
      </c>
      <c r="AB241" s="40" t="s">
        <v>147</v>
      </c>
      <c r="AC241" s="40" t="s">
        <v>23</v>
      </c>
      <c r="AD241" s="8" t="s">
        <v>113</v>
      </c>
      <c r="AE241" s="8"/>
      <c r="AF241" s="8"/>
      <c r="AG241" s="6"/>
      <c r="AH241" s="40" t="str">
        <f t="shared" si="13"/>
        <v>1101100</v>
      </c>
      <c r="AI241" s="40" t="str">
        <f t="shared" si="14"/>
        <v>1001000</v>
      </c>
      <c r="AJ241" s="9" t="s">
        <v>95</v>
      </c>
      <c r="AK241" s="4"/>
      <c r="AL241" s="4"/>
      <c r="AM241" s="4"/>
      <c r="AN241" s="4"/>
      <c r="AO241" s="4"/>
      <c r="AP241" s="4"/>
      <c r="AQ241" s="4"/>
      <c r="AR241" s="4"/>
      <c r="AS241" s="4"/>
      <c r="AT241" s="4"/>
      <c r="AU241" s="4"/>
      <c r="AV241" s="4"/>
      <c r="AW241" s="4"/>
      <c r="AX241" s="4"/>
      <c r="AY241" s="4"/>
      <c r="AZ241" s="4"/>
      <c r="BA241" s="4"/>
      <c r="BB241" s="4"/>
    </row>
    <row r="242" spans="1:54" ht="10.5">
      <c r="A242" s="4" t="s">
        <v>94</v>
      </c>
      <c r="C242" s="30">
        <v>1</v>
      </c>
      <c r="D242" s="30">
        <v>1</v>
      </c>
      <c r="E242" s="30">
        <v>0</v>
      </c>
      <c r="F242" s="30">
        <v>1</v>
      </c>
      <c r="G242" s="30">
        <v>0</v>
      </c>
      <c r="H242" s="30">
        <v>0</v>
      </c>
      <c r="I242" s="30">
        <v>0</v>
      </c>
      <c r="K242" s="30">
        <v>1</v>
      </c>
      <c r="L242" s="30">
        <v>0</v>
      </c>
      <c r="M242" s="30">
        <v>0</v>
      </c>
      <c r="N242" s="30">
        <v>1</v>
      </c>
      <c r="O242" s="30">
        <v>0</v>
      </c>
      <c r="P242" s="30">
        <v>0</v>
      </c>
      <c r="Q242" s="30">
        <v>0</v>
      </c>
      <c r="S242" s="4" t="s">
        <v>99</v>
      </c>
      <c r="T242" s="39" t="s">
        <v>36</v>
      </c>
      <c r="U242" s="40" t="str">
        <f t="shared" si="15"/>
        <v>45.84%</v>
      </c>
      <c r="V242" s="5">
        <v>0.45839999999999997</v>
      </c>
      <c r="W242" s="5">
        <v>0.1545</v>
      </c>
      <c r="X242" s="6" t="s">
        <v>135</v>
      </c>
      <c r="AA242" s="40" t="s">
        <v>196</v>
      </c>
      <c r="AB242" s="40" t="s">
        <v>145</v>
      </c>
      <c r="AC242" s="40" t="s">
        <v>23</v>
      </c>
      <c r="AD242" s="8" t="s">
        <v>114</v>
      </c>
      <c r="AE242" s="8"/>
      <c r="AF242" s="8"/>
      <c r="AG242" s="6"/>
      <c r="AH242" s="40" t="str">
        <f t="shared" si="13"/>
        <v>1101000</v>
      </c>
      <c r="AI242" s="40" t="str">
        <f t="shared" si="14"/>
        <v>1001000</v>
      </c>
      <c r="AJ242" s="9" t="s">
        <v>95</v>
      </c>
      <c r="AK242" s="4"/>
      <c r="AL242" s="4"/>
      <c r="AM242" s="4"/>
      <c r="AN242" s="4"/>
      <c r="AO242" s="4"/>
      <c r="AP242" s="4"/>
      <c r="AQ242" s="4"/>
      <c r="AR242" s="4"/>
      <c r="AS242" s="4"/>
      <c r="AT242" s="4"/>
      <c r="AU242" s="4"/>
      <c r="AV242" s="4"/>
      <c r="AW242" s="4"/>
      <c r="AX242" s="4"/>
      <c r="AY242" s="4"/>
      <c r="AZ242" s="4"/>
      <c r="BA242" s="4"/>
      <c r="BB242" s="4"/>
    </row>
    <row r="243" spans="1:54" ht="10.5">
      <c r="A243" s="4" t="s">
        <v>94</v>
      </c>
      <c r="C243" s="30">
        <v>1</v>
      </c>
      <c r="D243" s="30">
        <v>1</v>
      </c>
      <c r="E243" s="30">
        <v>0</v>
      </c>
      <c r="F243" s="30">
        <v>1</v>
      </c>
      <c r="G243" s="30">
        <v>0</v>
      </c>
      <c r="H243" s="30">
        <v>0</v>
      </c>
      <c r="I243" s="30">
        <v>0</v>
      </c>
      <c r="K243" s="30">
        <v>1</v>
      </c>
      <c r="L243" s="30">
        <v>0</v>
      </c>
      <c r="M243" s="30">
        <v>0</v>
      </c>
      <c r="N243" s="30">
        <v>1</v>
      </c>
      <c r="O243" s="30">
        <v>0</v>
      </c>
      <c r="P243" s="30">
        <v>0</v>
      </c>
      <c r="Q243" s="30">
        <v>0</v>
      </c>
      <c r="S243" s="4" t="s">
        <v>36</v>
      </c>
      <c r="T243" s="39" t="s">
        <v>36</v>
      </c>
      <c r="U243" s="40" t="str">
        <f t="shared" si="15"/>
        <v>42.89%</v>
      </c>
      <c r="V243" s="5">
        <v>0.4289</v>
      </c>
      <c r="W243" s="5">
        <v>0.1235</v>
      </c>
      <c r="X243" s="6" t="s">
        <v>135</v>
      </c>
      <c r="AA243" s="40" t="s">
        <v>196</v>
      </c>
      <c r="AB243" s="40" t="s">
        <v>145</v>
      </c>
      <c r="AC243" s="40" t="s">
        <v>23</v>
      </c>
      <c r="AD243" s="8" t="s">
        <v>115</v>
      </c>
      <c r="AE243" s="8"/>
      <c r="AF243" s="8"/>
      <c r="AG243" s="6"/>
      <c r="AH243" s="40" t="str">
        <f t="shared" si="13"/>
        <v>1101000</v>
      </c>
      <c r="AI243" s="40" t="str">
        <f t="shared" si="14"/>
        <v>1001000</v>
      </c>
      <c r="AJ243" s="9" t="s">
        <v>95</v>
      </c>
      <c r="AK243" s="4"/>
      <c r="AL243" s="4"/>
      <c r="AM243" s="4"/>
      <c r="AN243" s="4"/>
      <c r="AO243" s="4"/>
      <c r="AP243" s="4"/>
      <c r="AQ243" s="4"/>
      <c r="AR243" s="4"/>
      <c r="AS243" s="4"/>
      <c r="AT243" s="4"/>
      <c r="AU243" s="4"/>
      <c r="AV243" s="4"/>
      <c r="AW243" s="4"/>
      <c r="AX243" s="4"/>
      <c r="AY243" s="4"/>
      <c r="AZ243" s="4"/>
      <c r="BA243" s="4"/>
      <c r="BB243" s="4"/>
    </row>
    <row r="244" spans="1:54" ht="10.5">
      <c r="A244" s="4" t="s">
        <v>94</v>
      </c>
      <c r="C244" s="30">
        <v>1</v>
      </c>
      <c r="D244" s="30">
        <v>1</v>
      </c>
      <c r="E244" s="30">
        <v>0</v>
      </c>
      <c r="F244" s="30">
        <v>1</v>
      </c>
      <c r="G244" s="30">
        <v>1</v>
      </c>
      <c r="H244" s="30">
        <v>0</v>
      </c>
      <c r="I244" s="30">
        <v>0</v>
      </c>
      <c r="K244" s="30">
        <v>1</v>
      </c>
      <c r="L244" s="30">
        <v>0</v>
      </c>
      <c r="M244" s="30">
        <v>0</v>
      </c>
      <c r="N244" s="30">
        <v>1</v>
      </c>
      <c r="O244" s="30">
        <v>0</v>
      </c>
      <c r="P244" s="30">
        <v>0</v>
      </c>
      <c r="Q244" s="30">
        <v>0</v>
      </c>
      <c r="S244" s="4" t="s">
        <v>37</v>
      </c>
      <c r="T244" s="39" t="s">
        <v>182</v>
      </c>
      <c r="U244" s="40" t="str">
        <f t="shared" si="15"/>
        <v>46.84%</v>
      </c>
      <c r="V244" s="5">
        <v>0.46839999999999998</v>
      </c>
      <c r="W244" s="5">
        <v>0.1812</v>
      </c>
      <c r="X244" s="6" t="s">
        <v>135</v>
      </c>
      <c r="AA244" s="40" t="s">
        <v>196</v>
      </c>
      <c r="AB244" s="40" t="s">
        <v>145</v>
      </c>
      <c r="AC244" s="40" t="s">
        <v>23</v>
      </c>
      <c r="AD244" s="8" t="s">
        <v>114</v>
      </c>
      <c r="AE244" s="8"/>
      <c r="AF244" s="8"/>
      <c r="AG244" s="6"/>
      <c r="AH244" s="40" t="str">
        <f t="shared" si="13"/>
        <v>1101100</v>
      </c>
      <c r="AI244" s="40" t="str">
        <f t="shared" si="14"/>
        <v>1001000</v>
      </c>
      <c r="AJ244" s="9" t="s">
        <v>95</v>
      </c>
      <c r="AK244" s="4"/>
      <c r="AL244" s="4"/>
      <c r="AM244" s="4"/>
      <c r="AN244" s="4"/>
      <c r="AO244" s="4"/>
      <c r="AP244" s="4"/>
      <c r="AQ244" s="4"/>
      <c r="AR244" s="4"/>
      <c r="AS244" s="4"/>
      <c r="AT244" s="4"/>
      <c r="AU244" s="4"/>
      <c r="AV244" s="4"/>
      <c r="AW244" s="4"/>
      <c r="AX244" s="4"/>
      <c r="AY244" s="4"/>
      <c r="AZ244" s="4"/>
      <c r="BA244" s="4"/>
      <c r="BB244" s="4"/>
    </row>
    <row r="245" spans="1:54" ht="10.5">
      <c r="A245" s="4" t="s">
        <v>94</v>
      </c>
      <c r="C245" s="30">
        <v>1</v>
      </c>
      <c r="D245" s="30">
        <v>1</v>
      </c>
      <c r="E245" s="30">
        <v>0</v>
      </c>
      <c r="F245" s="30">
        <v>1</v>
      </c>
      <c r="G245" s="30">
        <v>1</v>
      </c>
      <c r="H245" s="30">
        <v>0</v>
      </c>
      <c r="I245" s="30">
        <v>0</v>
      </c>
      <c r="K245" s="30">
        <v>1</v>
      </c>
      <c r="L245" s="30">
        <v>0</v>
      </c>
      <c r="M245" s="30">
        <v>0</v>
      </c>
      <c r="N245" s="30">
        <v>1</v>
      </c>
      <c r="O245" s="30">
        <v>0</v>
      </c>
      <c r="P245" s="30">
        <v>0</v>
      </c>
      <c r="Q245" s="30">
        <v>0</v>
      </c>
      <c r="S245" s="4" t="s">
        <v>37</v>
      </c>
      <c r="T245" s="39" t="s">
        <v>182</v>
      </c>
      <c r="U245" s="40" t="str">
        <f t="shared" si="15"/>
        <v>43.37%</v>
      </c>
      <c r="V245" s="5">
        <v>0.43369999999999997</v>
      </c>
      <c r="W245" s="5">
        <v>0.1376</v>
      </c>
      <c r="X245" s="6" t="s">
        <v>135</v>
      </c>
      <c r="AA245" s="40" t="s">
        <v>196</v>
      </c>
      <c r="AB245" s="40" t="s">
        <v>145</v>
      </c>
      <c r="AC245" s="40" t="s">
        <v>23</v>
      </c>
      <c r="AD245" s="8" t="s">
        <v>115</v>
      </c>
      <c r="AE245" s="8"/>
      <c r="AF245" s="8"/>
      <c r="AG245" s="6"/>
      <c r="AH245" s="40" t="str">
        <f t="shared" si="13"/>
        <v>1101100</v>
      </c>
      <c r="AI245" s="40" t="str">
        <f t="shared" si="14"/>
        <v>1001000</v>
      </c>
      <c r="AJ245" s="9" t="s">
        <v>95</v>
      </c>
      <c r="AK245" s="4"/>
      <c r="AL245" s="4"/>
      <c r="AM245" s="4"/>
      <c r="AN245" s="4"/>
      <c r="AO245" s="4"/>
      <c r="AP245" s="4"/>
      <c r="AQ245" s="4"/>
      <c r="AR245" s="4"/>
      <c r="AS245" s="4"/>
      <c r="AT245" s="4"/>
      <c r="AU245" s="4"/>
      <c r="AV245" s="4"/>
      <c r="AW245" s="4"/>
      <c r="AX245" s="4"/>
      <c r="AY245" s="4"/>
      <c r="AZ245" s="4"/>
      <c r="BA245" s="4"/>
      <c r="BB245" s="4"/>
    </row>
    <row r="246" spans="1:54" ht="10.5">
      <c r="A246" s="4" t="s">
        <v>94</v>
      </c>
      <c r="C246" s="30">
        <v>1</v>
      </c>
      <c r="D246" s="30">
        <v>1</v>
      </c>
      <c r="E246" s="30">
        <v>0</v>
      </c>
      <c r="F246" s="30">
        <v>1</v>
      </c>
      <c r="G246" s="30">
        <v>1</v>
      </c>
      <c r="H246" s="30">
        <v>0</v>
      </c>
      <c r="I246" s="30">
        <v>0</v>
      </c>
      <c r="K246" s="30">
        <v>1</v>
      </c>
      <c r="L246" s="30">
        <v>0</v>
      </c>
      <c r="M246" s="30">
        <v>0</v>
      </c>
      <c r="N246" s="30">
        <v>1</v>
      </c>
      <c r="O246" s="30">
        <v>0</v>
      </c>
      <c r="P246" s="30">
        <v>0</v>
      </c>
      <c r="Q246" s="30">
        <v>0</v>
      </c>
      <c r="S246" s="4" t="s">
        <v>8</v>
      </c>
      <c r="T246" s="39" t="s">
        <v>175</v>
      </c>
      <c r="U246" s="40" t="str">
        <f t="shared" si="15"/>
        <v>47.68%</v>
      </c>
      <c r="V246" s="5">
        <v>0.4768</v>
      </c>
      <c r="W246" s="5">
        <v>0.2034</v>
      </c>
      <c r="X246" s="6" t="s">
        <v>135</v>
      </c>
      <c r="Y246" s="6" t="s">
        <v>101</v>
      </c>
      <c r="AA246" s="40" t="s">
        <v>196</v>
      </c>
      <c r="AB246" s="40" t="s">
        <v>145</v>
      </c>
      <c r="AC246" s="40" t="s">
        <v>23</v>
      </c>
      <c r="AD246" s="8" t="s">
        <v>114</v>
      </c>
      <c r="AE246" s="8"/>
      <c r="AF246" s="8"/>
      <c r="AG246" s="6"/>
      <c r="AH246" s="40" t="str">
        <f t="shared" si="13"/>
        <v>1101100</v>
      </c>
      <c r="AI246" s="40" t="str">
        <f t="shared" si="14"/>
        <v>1001000</v>
      </c>
      <c r="AJ246" s="9" t="s">
        <v>95</v>
      </c>
      <c r="AK246" s="4"/>
      <c r="AL246" s="4"/>
      <c r="AM246" s="4"/>
      <c r="AN246" s="4"/>
      <c r="AO246" s="4"/>
      <c r="AP246" s="4"/>
      <c r="AQ246" s="4"/>
      <c r="AR246" s="4"/>
      <c r="AS246" s="4"/>
      <c r="AT246" s="4"/>
      <c r="AU246" s="4"/>
      <c r="AV246" s="4"/>
      <c r="AW246" s="4"/>
      <c r="AX246" s="4"/>
      <c r="AY246" s="4"/>
      <c r="AZ246" s="4"/>
      <c r="BA246" s="4"/>
      <c r="BB246" s="4"/>
    </row>
    <row r="247" spans="1:54" ht="10.5">
      <c r="A247" s="4" t="s">
        <v>94</v>
      </c>
      <c r="C247" s="30">
        <v>1</v>
      </c>
      <c r="D247" s="30">
        <v>1</v>
      </c>
      <c r="E247" s="30">
        <v>0</v>
      </c>
      <c r="F247" s="30">
        <v>1</v>
      </c>
      <c r="G247" s="30">
        <v>1</v>
      </c>
      <c r="H247" s="30">
        <v>0</v>
      </c>
      <c r="I247" s="30">
        <v>0</v>
      </c>
      <c r="K247" s="30">
        <v>1</v>
      </c>
      <c r="L247" s="30">
        <v>0</v>
      </c>
      <c r="M247" s="30">
        <v>0</v>
      </c>
      <c r="N247" s="30">
        <v>1</v>
      </c>
      <c r="O247" s="30">
        <v>0</v>
      </c>
      <c r="P247" s="30">
        <v>0</v>
      </c>
      <c r="Q247" s="30">
        <v>0</v>
      </c>
      <c r="S247" s="4" t="s">
        <v>8</v>
      </c>
      <c r="T247" s="39" t="s">
        <v>175</v>
      </c>
      <c r="U247" s="40" t="str">
        <f t="shared" si="15"/>
        <v>43.77%</v>
      </c>
      <c r="V247" s="5">
        <v>0.43769999999999998</v>
      </c>
      <c r="W247" s="5">
        <v>0.14929999999999999</v>
      </c>
      <c r="X247" s="6" t="s">
        <v>135</v>
      </c>
      <c r="Y247" s="6" t="s">
        <v>101</v>
      </c>
      <c r="AA247" s="40" t="s">
        <v>196</v>
      </c>
      <c r="AB247" s="40" t="s">
        <v>145</v>
      </c>
      <c r="AC247" s="40" t="s">
        <v>23</v>
      </c>
      <c r="AD247" s="8" t="s">
        <v>115</v>
      </c>
      <c r="AE247" s="8"/>
      <c r="AF247" s="8"/>
      <c r="AG247" s="6"/>
      <c r="AH247" s="40" t="str">
        <f t="shared" si="13"/>
        <v>1101100</v>
      </c>
      <c r="AI247" s="40" t="str">
        <f t="shared" si="14"/>
        <v>1001000</v>
      </c>
      <c r="AJ247" s="9" t="s">
        <v>95</v>
      </c>
      <c r="AK247" s="4"/>
      <c r="AL247" s="4"/>
      <c r="AM247" s="4"/>
      <c r="AN247" s="4"/>
      <c r="AO247" s="4"/>
      <c r="AP247" s="4"/>
      <c r="AQ247" s="4"/>
      <c r="AR247" s="4"/>
      <c r="AS247" s="4"/>
      <c r="AT247" s="4"/>
      <c r="AU247" s="4"/>
      <c r="AV247" s="4"/>
      <c r="AW247" s="4"/>
      <c r="AX247" s="4"/>
      <c r="AY247" s="4"/>
      <c r="AZ247" s="4"/>
      <c r="BA247" s="4"/>
      <c r="BB247" s="4"/>
    </row>
    <row r="248" spans="1:54" ht="10.5">
      <c r="A248" s="4" t="s">
        <v>94</v>
      </c>
      <c r="C248" s="30">
        <v>1</v>
      </c>
      <c r="D248" s="30">
        <v>1</v>
      </c>
      <c r="E248" s="30">
        <v>0</v>
      </c>
      <c r="F248" s="30">
        <v>1</v>
      </c>
      <c r="G248" s="30">
        <v>0</v>
      </c>
      <c r="H248" s="30">
        <v>0</v>
      </c>
      <c r="I248" s="30">
        <v>0</v>
      </c>
      <c r="K248" s="30">
        <v>1</v>
      </c>
      <c r="L248" s="30">
        <v>0</v>
      </c>
      <c r="M248" s="30">
        <v>0</v>
      </c>
      <c r="N248" s="30">
        <v>1</v>
      </c>
      <c r="O248" s="30">
        <v>0</v>
      </c>
      <c r="P248" s="30">
        <v>0</v>
      </c>
      <c r="Q248" s="30">
        <v>0</v>
      </c>
      <c r="S248" s="4" t="s">
        <v>99</v>
      </c>
      <c r="T248" s="39" t="s">
        <v>36</v>
      </c>
      <c r="U248" s="40" t="str">
        <f t="shared" si="15"/>
        <v>30.00%</v>
      </c>
      <c r="V248" s="5">
        <v>0.3</v>
      </c>
      <c r="W248" s="5">
        <v>0.12239999999999999</v>
      </c>
      <c r="X248" s="6" t="s">
        <v>135</v>
      </c>
      <c r="AA248" s="40" t="s">
        <v>196</v>
      </c>
      <c r="AB248" s="40" t="s">
        <v>147</v>
      </c>
      <c r="AC248" s="40" t="s">
        <v>23</v>
      </c>
      <c r="AD248" s="8" t="s">
        <v>116</v>
      </c>
      <c r="AE248" s="8"/>
      <c r="AF248" s="8"/>
      <c r="AG248" s="6"/>
      <c r="AH248" s="40" t="str">
        <f t="shared" si="13"/>
        <v>1101000</v>
      </c>
      <c r="AI248" s="40" t="str">
        <f t="shared" si="14"/>
        <v>1001000</v>
      </c>
      <c r="AJ248" s="9" t="s">
        <v>95</v>
      </c>
      <c r="AK248" s="4"/>
      <c r="AL248" s="4"/>
      <c r="AM248" s="4"/>
      <c r="AN248" s="4"/>
      <c r="AO248" s="4"/>
      <c r="AP248" s="4"/>
      <c r="AQ248" s="4"/>
      <c r="AR248" s="4"/>
      <c r="AS248" s="4"/>
      <c r="AT248" s="4"/>
      <c r="AU248" s="4"/>
      <c r="AV248" s="4"/>
      <c r="AW248" s="4"/>
      <c r="AX248" s="4"/>
      <c r="AY248" s="4"/>
      <c r="AZ248" s="4"/>
      <c r="BA248" s="4"/>
      <c r="BB248" s="4"/>
    </row>
    <row r="249" spans="1:54" ht="10.5">
      <c r="A249" s="4" t="s">
        <v>94</v>
      </c>
      <c r="C249" s="30">
        <v>1</v>
      </c>
      <c r="D249" s="30">
        <v>1</v>
      </c>
      <c r="E249" s="30">
        <v>0</v>
      </c>
      <c r="F249" s="30">
        <v>1</v>
      </c>
      <c r="G249" s="30">
        <v>0</v>
      </c>
      <c r="H249" s="30">
        <v>0</v>
      </c>
      <c r="I249" s="30">
        <v>0</v>
      </c>
      <c r="K249" s="30">
        <v>1</v>
      </c>
      <c r="L249" s="30">
        <v>0</v>
      </c>
      <c r="M249" s="30">
        <v>0</v>
      </c>
      <c r="N249" s="30">
        <v>1</v>
      </c>
      <c r="O249" s="30">
        <v>0</v>
      </c>
      <c r="P249" s="30">
        <v>0</v>
      </c>
      <c r="Q249" s="30">
        <v>0</v>
      </c>
      <c r="S249" s="4" t="s">
        <v>36</v>
      </c>
      <c r="T249" s="39" t="s">
        <v>36</v>
      </c>
      <c r="U249" s="40" t="str">
        <f t="shared" si="15"/>
        <v>27.15%</v>
      </c>
      <c r="V249" s="5">
        <v>0.27150000000000002</v>
      </c>
      <c r="W249" s="5">
        <v>7.1499999999999994E-2</v>
      </c>
      <c r="X249" s="6" t="s">
        <v>135</v>
      </c>
      <c r="AA249" s="40" t="s">
        <v>196</v>
      </c>
      <c r="AB249" s="40" t="s">
        <v>147</v>
      </c>
      <c r="AC249" s="40" t="s">
        <v>23</v>
      </c>
      <c r="AD249" s="8" t="s">
        <v>103</v>
      </c>
      <c r="AE249" s="8"/>
      <c r="AF249" s="8"/>
      <c r="AG249" s="6"/>
      <c r="AH249" s="40" t="str">
        <f t="shared" si="13"/>
        <v>1101000</v>
      </c>
      <c r="AI249" s="40" t="str">
        <f t="shared" si="14"/>
        <v>1001000</v>
      </c>
      <c r="AJ249" s="9" t="s">
        <v>95</v>
      </c>
      <c r="AK249" s="4"/>
      <c r="AL249" s="4"/>
      <c r="AM249" s="4"/>
      <c r="AN249" s="4"/>
      <c r="AO249" s="4"/>
      <c r="AP249" s="4"/>
      <c r="AQ249" s="4"/>
      <c r="AR249" s="4"/>
      <c r="AS249" s="4"/>
      <c r="AT249" s="4"/>
      <c r="AU249" s="4"/>
      <c r="AV249" s="4"/>
      <c r="AW249" s="4"/>
      <c r="AX249" s="4"/>
      <c r="AY249" s="4"/>
      <c r="AZ249" s="4"/>
      <c r="BA249" s="4"/>
      <c r="BB249" s="4"/>
    </row>
    <row r="250" spans="1:54" ht="10.5">
      <c r="A250" s="4" t="s">
        <v>94</v>
      </c>
      <c r="C250" s="30">
        <v>1</v>
      </c>
      <c r="D250" s="30">
        <v>1</v>
      </c>
      <c r="E250" s="30">
        <v>0</v>
      </c>
      <c r="F250" s="30">
        <v>1</v>
      </c>
      <c r="G250" s="30">
        <v>0</v>
      </c>
      <c r="H250" s="30">
        <v>0</v>
      </c>
      <c r="I250" s="30">
        <v>0</v>
      </c>
      <c r="K250" s="30">
        <v>1</v>
      </c>
      <c r="L250" s="30">
        <v>0</v>
      </c>
      <c r="M250" s="30">
        <v>0</v>
      </c>
      <c r="N250" s="30">
        <v>1</v>
      </c>
      <c r="O250" s="30">
        <v>0</v>
      </c>
      <c r="P250" s="30">
        <v>0</v>
      </c>
      <c r="Q250" s="30">
        <v>0</v>
      </c>
      <c r="S250" s="4" t="s">
        <v>36</v>
      </c>
      <c r="T250" s="39" t="s">
        <v>36</v>
      </c>
      <c r="U250" s="40" t="str">
        <f t="shared" si="15"/>
        <v>25.18%</v>
      </c>
      <c r="V250" s="5">
        <v>0.25180000000000002</v>
      </c>
      <c r="W250" s="5">
        <v>4.6199999999999998E-2</v>
      </c>
      <c r="X250" s="6" t="s">
        <v>135</v>
      </c>
      <c r="AA250" s="40" t="s">
        <v>196</v>
      </c>
      <c r="AB250" s="40" t="s">
        <v>147</v>
      </c>
      <c r="AC250" s="40" t="s">
        <v>23</v>
      </c>
      <c r="AD250" s="8" t="s">
        <v>102</v>
      </c>
      <c r="AE250" s="8"/>
      <c r="AF250" s="8"/>
      <c r="AG250" s="6"/>
      <c r="AH250" s="40" t="str">
        <f t="shared" si="13"/>
        <v>1101000</v>
      </c>
      <c r="AI250" s="40" t="str">
        <f t="shared" si="14"/>
        <v>1001000</v>
      </c>
      <c r="AJ250" s="9" t="s">
        <v>95</v>
      </c>
      <c r="AK250" s="4"/>
      <c r="AL250" s="4"/>
      <c r="AM250" s="4"/>
      <c r="AN250" s="4"/>
      <c r="AO250" s="4"/>
      <c r="AP250" s="4"/>
      <c r="AQ250" s="4"/>
      <c r="AR250" s="4"/>
      <c r="AS250" s="4"/>
      <c r="AT250" s="4"/>
      <c r="AU250" s="4"/>
      <c r="AV250" s="4"/>
      <c r="AW250" s="4"/>
      <c r="AX250" s="4"/>
      <c r="AY250" s="4"/>
      <c r="AZ250" s="4"/>
      <c r="BA250" s="4"/>
      <c r="BB250" s="4"/>
    </row>
    <row r="251" spans="1:54" ht="10.5">
      <c r="A251" s="4" t="s">
        <v>94</v>
      </c>
      <c r="C251" s="30">
        <v>1</v>
      </c>
      <c r="D251" s="30">
        <v>1</v>
      </c>
      <c r="E251" s="30">
        <v>0</v>
      </c>
      <c r="F251" s="30">
        <v>1</v>
      </c>
      <c r="G251" s="30">
        <v>1</v>
      </c>
      <c r="H251" s="30">
        <v>0</v>
      </c>
      <c r="I251" s="30">
        <v>0</v>
      </c>
      <c r="K251" s="30">
        <v>1</v>
      </c>
      <c r="L251" s="30">
        <v>0</v>
      </c>
      <c r="M251" s="30">
        <v>0</v>
      </c>
      <c r="N251" s="30">
        <v>1</v>
      </c>
      <c r="O251" s="30">
        <v>0</v>
      </c>
      <c r="P251" s="30">
        <v>0</v>
      </c>
      <c r="Q251" s="30">
        <v>0</v>
      </c>
      <c r="S251" s="4" t="s">
        <v>37</v>
      </c>
      <c r="T251" s="39" t="s">
        <v>182</v>
      </c>
      <c r="U251" s="40" t="str">
        <f t="shared" si="15"/>
        <v>35.45%</v>
      </c>
      <c r="V251" s="5">
        <v>0.35449999999999998</v>
      </c>
      <c r="W251" s="5">
        <v>0.17319999999999999</v>
      </c>
      <c r="X251" s="6" t="s">
        <v>135</v>
      </c>
      <c r="AA251" s="40" t="s">
        <v>196</v>
      </c>
      <c r="AB251" s="40" t="s">
        <v>147</v>
      </c>
      <c r="AC251" s="40" t="s">
        <v>23</v>
      </c>
      <c r="AD251" s="8" t="s">
        <v>116</v>
      </c>
      <c r="AE251" s="8"/>
      <c r="AF251" s="8"/>
      <c r="AG251" s="6"/>
      <c r="AH251" s="40" t="str">
        <f t="shared" si="13"/>
        <v>1101100</v>
      </c>
      <c r="AI251" s="40" t="str">
        <f t="shared" si="14"/>
        <v>1001000</v>
      </c>
      <c r="AJ251" s="9" t="s">
        <v>95</v>
      </c>
      <c r="AK251" s="4"/>
      <c r="AL251" s="4"/>
      <c r="AM251" s="4"/>
      <c r="AN251" s="4"/>
      <c r="AO251" s="4"/>
      <c r="AP251" s="4"/>
      <c r="AQ251" s="4"/>
      <c r="AR251" s="4"/>
      <c r="AS251" s="4"/>
      <c r="AT251" s="4"/>
      <c r="AU251" s="4"/>
      <c r="AV251" s="4"/>
      <c r="AW251" s="4"/>
      <c r="AX251" s="4"/>
      <c r="AY251" s="4"/>
      <c r="AZ251" s="4"/>
      <c r="BA251" s="4"/>
      <c r="BB251" s="4"/>
    </row>
    <row r="252" spans="1:54" ht="10.5">
      <c r="A252" s="4" t="s">
        <v>94</v>
      </c>
      <c r="C252" s="30">
        <v>1</v>
      </c>
      <c r="D252" s="30">
        <v>1</v>
      </c>
      <c r="E252" s="30">
        <v>0</v>
      </c>
      <c r="F252" s="30">
        <v>1</v>
      </c>
      <c r="G252" s="30">
        <v>1</v>
      </c>
      <c r="H252" s="30">
        <v>0</v>
      </c>
      <c r="I252" s="30">
        <v>0</v>
      </c>
      <c r="K252" s="30">
        <v>1</v>
      </c>
      <c r="L252" s="30">
        <v>0</v>
      </c>
      <c r="M252" s="30">
        <v>0</v>
      </c>
      <c r="N252" s="30">
        <v>1</v>
      </c>
      <c r="O252" s="30">
        <v>0</v>
      </c>
      <c r="P252" s="30">
        <v>0</v>
      </c>
      <c r="Q252" s="30">
        <v>0</v>
      </c>
      <c r="S252" s="4" t="s">
        <v>37</v>
      </c>
      <c r="T252" s="39" t="s">
        <v>182</v>
      </c>
      <c r="U252" s="40" t="str">
        <f t="shared" si="15"/>
        <v>29.99%</v>
      </c>
      <c r="V252" s="5">
        <v>0.2999</v>
      </c>
      <c r="W252" s="5">
        <v>0.10929999999999999</v>
      </c>
      <c r="X252" s="6" t="s">
        <v>135</v>
      </c>
      <c r="AA252" s="40" t="s">
        <v>196</v>
      </c>
      <c r="AB252" s="40" t="s">
        <v>147</v>
      </c>
      <c r="AC252" s="40" t="s">
        <v>23</v>
      </c>
      <c r="AD252" s="8" t="s">
        <v>103</v>
      </c>
      <c r="AE252" s="8"/>
      <c r="AF252" s="8"/>
      <c r="AG252" s="6"/>
      <c r="AH252" s="40" t="str">
        <f t="shared" si="13"/>
        <v>1101100</v>
      </c>
      <c r="AI252" s="40" t="str">
        <f t="shared" si="14"/>
        <v>1001000</v>
      </c>
      <c r="AJ252" s="9" t="s">
        <v>95</v>
      </c>
      <c r="AK252" s="4"/>
      <c r="AL252" s="4"/>
      <c r="AM252" s="4"/>
      <c r="AN252" s="4"/>
      <c r="AO252" s="4"/>
      <c r="AP252" s="4"/>
      <c r="AQ252" s="4"/>
      <c r="AR252" s="4"/>
      <c r="AS252" s="4"/>
      <c r="AT252" s="4"/>
      <c r="AU252" s="4"/>
      <c r="AV252" s="4"/>
      <c r="AW252" s="4"/>
      <c r="AX252" s="4"/>
      <c r="AY252" s="4"/>
      <c r="AZ252" s="4"/>
      <c r="BA252" s="4"/>
      <c r="BB252" s="4"/>
    </row>
    <row r="253" spans="1:54" ht="10.5">
      <c r="A253" s="4" t="s">
        <v>94</v>
      </c>
      <c r="C253" s="30">
        <v>1</v>
      </c>
      <c r="D253" s="30">
        <v>1</v>
      </c>
      <c r="E253" s="30">
        <v>0</v>
      </c>
      <c r="F253" s="30">
        <v>1</v>
      </c>
      <c r="G253" s="30">
        <v>1</v>
      </c>
      <c r="H253" s="30">
        <v>0</v>
      </c>
      <c r="I253" s="30">
        <v>0</v>
      </c>
      <c r="K253" s="30">
        <v>1</v>
      </c>
      <c r="L253" s="30">
        <v>0</v>
      </c>
      <c r="M253" s="30">
        <v>0</v>
      </c>
      <c r="N253" s="30">
        <v>1</v>
      </c>
      <c r="O253" s="30">
        <v>0</v>
      </c>
      <c r="P253" s="30">
        <v>0</v>
      </c>
      <c r="Q253" s="30">
        <v>0</v>
      </c>
      <c r="S253" s="4" t="s">
        <v>37</v>
      </c>
      <c r="T253" s="39" t="s">
        <v>182</v>
      </c>
      <c r="U253" s="40" t="str">
        <f t="shared" si="15"/>
        <v>26.28%</v>
      </c>
      <c r="V253" s="5">
        <v>0.26279999999999998</v>
      </c>
      <c r="W253" s="5">
        <v>6.6299999999999998E-2</v>
      </c>
      <c r="X253" s="6" t="s">
        <v>135</v>
      </c>
      <c r="AA253" s="40" t="s">
        <v>196</v>
      </c>
      <c r="AB253" s="40" t="s">
        <v>147</v>
      </c>
      <c r="AC253" s="40" t="s">
        <v>23</v>
      </c>
      <c r="AD253" s="8" t="s">
        <v>102</v>
      </c>
      <c r="AE253" s="8"/>
      <c r="AF253" s="8"/>
      <c r="AG253" s="6"/>
      <c r="AH253" s="40" t="str">
        <f t="shared" si="13"/>
        <v>1101100</v>
      </c>
      <c r="AI253" s="40" t="str">
        <f t="shared" si="14"/>
        <v>1001000</v>
      </c>
      <c r="AJ253" s="9" t="s">
        <v>95</v>
      </c>
      <c r="AK253" s="4"/>
      <c r="AL253" s="4"/>
      <c r="AM253" s="4"/>
      <c r="AN253" s="4"/>
      <c r="AO253" s="4"/>
      <c r="AP253" s="4"/>
      <c r="AQ253" s="4"/>
      <c r="AR253" s="4"/>
      <c r="AS253" s="4"/>
      <c r="AT253" s="4"/>
      <c r="AU253" s="4"/>
      <c r="AV253" s="4"/>
      <c r="AW253" s="4"/>
      <c r="AX253" s="4"/>
      <c r="AY253" s="4"/>
      <c r="AZ253" s="4"/>
      <c r="BA253" s="4"/>
      <c r="BB253" s="4"/>
    </row>
    <row r="254" spans="1:54" ht="10.5">
      <c r="A254" s="4" t="s">
        <v>94</v>
      </c>
      <c r="C254" s="30">
        <v>1</v>
      </c>
      <c r="D254" s="30">
        <v>1</v>
      </c>
      <c r="E254" s="30">
        <v>0</v>
      </c>
      <c r="F254" s="30">
        <v>1</v>
      </c>
      <c r="G254" s="30">
        <v>1</v>
      </c>
      <c r="H254" s="30">
        <v>0</v>
      </c>
      <c r="I254" s="30">
        <v>0</v>
      </c>
      <c r="K254" s="30">
        <v>1</v>
      </c>
      <c r="L254" s="30">
        <v>0</v>
      </c>
      <c r="M254" s="30">
        <v>0</v>
      </c>
      <c r="N254" s="30">
        <v>1</v>
      </c>
      <c r="O254" s="30">
        <v>0</v>
      </c>
      <c r="P254" s="30">
        <v>0</v>
      </c>
      <c r="Q254" s="30">
        <v>0</v>
      </c>
      <c r="S254" s="4" t="s">
        <v>8</v>
      </c>
      <c r="T254" s="39" t="s">
        <v>175</v>
      </c>
      <c r="U254" s="40" t="str">
        <f t="shared" si="15"/>
        <v>43.50%</v>
      </c>
      <c r="V254" s="5">
        <v>0.435</v>
      </c>
      <c r="W254" s="5">
        <v>0.24809999999999999</v>
      </c>
      <c r="X254" s="6" t="s">
        <v>135</v>
      </c>
      <c r="Y254" s="6" t="s">
        <v>101</v>
      </c>
      <c r="AA254" s="40" t="s">
        <v>196</v>
      </c>
      <c r="AB254" s="40" t="s">
        <v>147</v>
      </c>
      <c r="AC254" s="40" t="s">
        <v>23</v>
      </c>
      <c r="AD254" s="8" t="s">
        <v>116</v>
      </c>
      <c r="AE254" s="8"/>
      <c r="AF254" s="8"/>
      <c r="AG254" s="6"/>
      <c r="AH254" s="40" t="str">
        <f t="shared" ref="AH254:AH317" si="16">CONCATENATE(C254,D254,E254,F254,G254,H254,I254)</f>
        <v>1101100</v>
      </c>
      <c r="AI254" s="40" t="str">
        <f t="shared" ref="AI254:AI317" si="17">CONCATENATE(K254,L254,M254,N254,O254,P254,Q254)</f>
        <v>1001000</v>
      </c>
      <c r="AJ254" s="9" t="s">
        <v>95</v>
      </c>
      <c r="AK254" s="4"/>
      <c r="AL254" s="4"/>
      <c r="AM254" s="4"/>
      <c r="AN254" s="4"/>
      <c r="AO254" s="4"/>
      <c r="AP254" s="4"/>
      <c r="AQ254" s="4"/>
      <c r="AR254" s="4"/>
      <c r="AS254" s="4"/>
      <c r="AT254" s="4"/>
      <c r="AU254" s="4"/>
      <c r="AV254" s="4"/>
      <c r="AW254" s="4"/>
      <c r="AX254" s="4"/>
      <c r="AY254" s="4"/>
      <c r="AZ254" s="4"/>
      <c r="BA254" s="4"/>
      <c r="BB254" s="4"/>
    </row>
    <row r="255" spans="1:54" ht="10.5">
      <c r="A255" s="4" t="s">
        <v>94</v>
      </c>
      <c r="C255" s="30">
        <v>1</v>
      </c>
      <c r="D255" s="30">
        <v>1</v>
      </c>
      <c r="E255" s="30">
        <v>0</v>
      </c>
      <c r="F255" s="30">
        <v>1</v>
      </c>
      <c r="G255" s="30">
        <v>1</v>
      </c>
      <c r="H255" s="30">
        <v>0</v>
      </c>
      <c r="I255" s="30">
        <v>0</v>
      </c>
      <c r="K255" s="30">
        <v>1</v>
      </c>
      <c r="L255" s="30">
        <v>0</v>
      </c>
      <c r="M255" s="30">
        <v>0</v>
      </c>
      <c r="N255" s="30">
        <v>1</v>
      </c>
      <c r="O255" s="30">
        <v>0</v>
      </c>
      <c r="P255" s="30">
        <v>0</v>
      </c>
      <c r="Q255" s="30">
        <v>0</v>
      </c>
      <c r="S255" s="4" t="s">
        <v>8</v>
      </c>
      <c r="T255" s="39" t="s">
        <v>175</v>
      </c>
      <c r="U255" s="40" t="str">
        <f t="shared" si="15"/>
        <v>34.19%</v>
      </c>
      <c r="V255" s="5">
        <v>0.34189999999999998</v>
      </c>
      <c r="W255" s="5">
        <v>0.1651</v>
      </c>
      <c r="X255" s="6" t="s">
        <v>135</v>
      </c>
      <c r="Y255" s="6" t="s">
        <v>101</v>
      </c>
      <c r="AA255" s="40" t="s">
        <v>196</v>
      </c>
      <c r="AB255" s="40" t="s">
        <v>147</v>
      </c>
      <c r="AC255" s="40" t="s">
        <v>23</v>
      </c>
      <c r="AD255" s="8" t="s">
        <v>103</v>
      </c>
      <c r="AE255" s="8"/>
      <c r="AF255" s="8"/>
      <c r="AG255" s="6"/>
      <c r="AH255" s="40" t="str">
        <f t="shared" si="16"/>
        <v>1101100</v>
      </c>
      <c r="AI255" s="40" t="str">
        <f t="shared" si="17"/>
        <v>1001000</v>
      </c>
      <c r="AJ255" s="9" t="s">
        <v>95</v>
      </c>
      <c r="AK255" s="4"/>
      <c r="AL255" s="4"/>
      <c r="AM255" s="4"/>
      <c r="AN255" s="4"/>
      <c r="AO255" s="4"/>
      <c r="AP255" s="4"/>
      <c r="AQ255" s="4"/>
      <c r="AR255" s="4"/>
      <c r="AS255" s="4"/>
      <c r="AT255" s="4"/>
      <c r="AU255" s="4"/>
      <c r="AV255" s="4"/>
      <c r="AW255" s="4"/>
      <c r="AX255" s="4"/>
      <c r="AY255" s="4"/>
      <c r="AZ255" s="4"/>
      <c r="BA255" s="4"/>
      <c r="BB255" s="4"/>
    </row>
    <row r="256" spans="1:54" ht="10.5">
      <c r="A256" s="4" t="s">
        <v>94</v>
      </c>
      <c r="C256" s="30">
        <v>1</v>
      </c>
      <c r="D256" s="30">
        <v>1</v>
      </c>
      <c r="E256" s="30">
        <v>0</v>
      </c>
      <c r="F256" s="30">
        <v>1</v>
      </c>
      <c r="G256" s="30">
        <v>1</v>
      </c>
      <c r="H256" s="30">
        <v>0</v>
      </c>
      <c r="I256" s="30">
        <v>0</v>
      </c>
      <c r="K256" s="30">
        <v>1</v>
      </c>
      <c r="L256" s="30">
        <v>0</v>
      </c>
      <c r="M256" s="30">
        <v>0</v>
      </c>
      <c r="N256" s="30">
        <v>1</v>
      </c>
      <c r="O256" s="30">
        <v>0</v>
      </c>
      <c r="P256" s="30">
        <v>0</v>
      </c>
      <c r="Q256" s="30">
        <v>0</v>
      </c>
      <c r="S256" s="4" t="s">
        <v>8</v>
      </c>
      <c r="T256" s="39" t="s">
        <v>175</v>
      </c>
      <c r="U256" s="40" t="str">
        <f t="shared" si="15"/>
        <v>27.91%</v>
      </c>
      <c r="V256" s="5">
        <v>0.27910000000000001</v>
      </c>
      <c r="W256" s="5">
        <v>9.6100000000000005E-2</v>
      </c>
      <c r="X256" s="6" t="s">
        <v>135</v>
      </c>
      <c r="Y256" s="6" t="s">
        <v>101</v>
      </c>
      <c r="AA256" s="40" t="s">
        <v>196</v>
      </c>
      <c r="AB256" s="40" t="s">
        <v>147</v>
      </c>
      <c r="AC256" s="40" t="s">
        <v>23</v>
      </c>
      <c r="AD256" s="8" t="s">
        <v>102</v>
      </c>
      <c r="AE256" s="8"/>
      <c r="AF256" s="8"/>
      <c r="AG256" s="6"/>
      <c r="AH256" s="40" t="str">
        <f t="shared" si="16"/>
        <v>1101100</v>
      </c>
      <c r="AI256" s="40" t="str">
        <f t="shared" si="17"/>
        <v>1001000</v>
      </c>
      <c r="AJ256" s="9" t="s">
        <v>95</v>
      </c>
      <c r="AK256" s="4"/>
      <c r="AL256" s="4"/>
      <c r="AM256" s="4"/>
      <c r="AN256" s="4"/>
      <c r="AO256" s="4"/>
      <c r="AP256" s="4"/>
      <c r="AQ256" s="4"/>
      <c r="AR256" s="4"/>
      <c r="AS256" s="4"/>
      <c r="AT256" s="4"/>
      <c r="AU256" s="4"/>
      <c r="AV256" s="4"/>
      <c r="AW256" s="4"/>
      <c r="AX256" s="4"/>
      <c r="AY256" s="4"/>
      <c r="AZ256" s="4"/>
      <c r="BA256" s="4"/>
      <c r="BB256" s="4"/>
    </row>
    <row r="257" spans="3:54" ht="10">
      <c r="C257" s="30"/>
      <c r="E257" s="30"/>
      <c r="K257" s="30"/>
      <c r="U257" s="40" t="str">
        <f t="shared" si="15"/>
        <v/>
      </c>
      <c r="AD257" s="8"/>
      <c r="AE257" s="8"/>
      <c r="AF257" s="8"/>
      <c r="AG257" s="6"/>
      <c r="AH257" s="40" t="str">
        <f t="shared" si="16"/>
        <v/>
      </c>
      <c r="AI257" s="40" t="str">
        <f t="shared" si="17"/>
        <v/>
      </c>
      <c r="AK257" s="4"/>
      <c r="AL257" s="4"/>
      <c r="AM257" s="4"/>
      <c r="AN257" s="4"/>
      <c r="AO257" s="4"/>
      <c r="AP257" s="4"/>
      <c r="AQ257" s="4"/>
      <c r="AR257" s="4"/>
      <c r="AS257" s="4"/>
      <c r="AT257" s="4"/>
      <c r="AU257" s="4"/>
      <c r="AV257" s="4"/>
      <c r="AW257" s="4"/>
      <c r="AX257" s="4"/>
      <c r="AY257" s="4"/>
      <c r="AZ257" s="4"/>
      <c r="BA257" s="4"/>
      <c r="BB257" s="4"/>
    </row>
    <row r="258" spans="3:54" ht="10">
      <c r="C258" s="30"/>
      <c r="E258" s="30"/>
      <c r="K258" s="30"/>
      <c r="U258" s="40" t="str">
        <f t="shared" si="15"/>
        <v/>
      </c>
      <c r="AD258" s="8"/>
      <c r="AE258" s="8"/>
      <c r="AF258" s="8"/>
      <c r="AG258" s="6"/>
      <c r="AH258" s="40" t="str">
        <f t="shared" si="16"/>
        <v/>
      </c>
      <c r="AI258" s="40" t="str">
        <f t="shared" si="17"/>
        <v/>
      </c>
      <c r="AK258" s="4"/>
      <c r="AL258" s="4"/>
      <c r="AM258" s="4"/>
      <c r="AN258" s="4"/>
      <c r="AO258" s="4"/>
      <c r="AP258" s="4"/>
      <c r="AQ258" s="4"/>
      <c r="AR258" s="4"/>
      <c r="AS258" s="4"/>
      <c r="AT258" s="4"/>
      <c r="AU258" s="4"/>
      <c r="AV258" s="4"/>
      <c r="AW258" s="4"/>
      <c r="AX258" s="4"/>
      <c r="AY258" s="4"/>
      <c r="AZ258" s="4"/>
      <c r="BA258" s="4"/>
      <c r="BB258" s="4"/>
    </row>
    <row r="259" spans="3:54" ht="10">
      <c r="C259" s="30"/>
      <c r="E259" s="30"/>
      <c r="K259" s="30"/>
      <c r="U259" s="40" t="str">
        <f t="shared" si="15"/>
        <v/>
      </c>
      <c r="AD259" s="8"/>
      <c r="AE259" s="8"/>
      <c r="AF259" s="8"/>
      <c r="AG259" s="6"/>
      <c r="AH259" s="40" t="str">
        <f t="shared" si="16"/>
        <v/>
      </c>
      <c r="AI259" s="40" t="str">
        <f t="shared" si="17"/>
        <v/>
      </c>
      <c r="AK259" s="4"/>
      <c r="AL259" s="4"/>
      <c r="AM259" s="4"/>
      <c r="AN259" s="4"/>
      <c r="AO259" s="4"/>
      <c r="AP259" s="4"/>
      <c r="AQ259" s="4"/>
      <c r="AR259" s="4"/>
      <c r="AS259" s="4"/>
      <c r="AT259" s="4"/>
      <c r="AU259" s="4"/>
      <c r="AV259" s="4"/>
      <c r="AW259" s="4"/>
      <c r="AX259" s="4"/>
      <c r="AY259" s="4"/>
      <c r="AZ259" s="4"/>
      <c r="BA259" s="4"/>
      <c r="BB259" s="4"/>
    </row>
    <row r="260" spans="3:54" ht="10">
      <c r="C260" s="30"/>
      <c r="E260" s="30"/>
      <c r="K260" s="30"/>
      <c r="U260" s="40" t="str">
        <f t="shared" si="15"/>
        <v/>
      </c>
      <c r="AD260" s="8"/>
      <c r="AE260" s="8"/>
      <c r="AF260" s="8"/>
      <c r="AG260" s="6"/>
      <c r="AH260" s="40" t="str">
        <f t="shared" si="16"/>
        <v/>
      </c>
      <c r="AI260" s="40" t="str">
        <f t="shared" si="17"/>
        <v/>
      </c>
      <c r="AK260" s="4"/>
      <c r="AL260" s="4"/>
      <c r="AM260" s="4"/>
      <c r="AN260" s="4"/>
      <c r="AO260" s="4"/>
      <c r="AP260" s="4"/>
      <c r="AQ260" s="4"/>
      <c r="AR260" s="4"/>
      <c r="AS260" s="4"/>
      <c r="AT260" s="4"/>
      <c r="AU260" s="4"/>
      <c r="AV260" s="4"/>
      <c r="AW260" s="4"/>
      <c r="AX260" s="4"/>
      <c r="AY260" s="4"/>
      <c r="AZ260" s="4"/>
      <c r="BA260" s="4"/>
      <c r="BB260" s="4"/>
    </row>
    <row r="261" spans="3:54" ht="10">
      <c r="C261" s="30"/>
      <c r="E261" s="30"/>
      <c r="K261" s="30"/>
      <c r="U261" s="40" t="str">
        <f t="shared" si="15"/>
        <v/>
      </c>
      <c r="AD261" s="8"/>
      <c r="AE261" s="8"/>
      <c r="AF261" s="8"/>
      <c r="AG261" s="6"/>
      <c r="AH261" s="40" t="str">
        <f t="shared" si="16"/>
        <v/>
      </c>
      <c r="AI261" s="40" t="str">
        <f t="shared" si="17"/>
        <v/>
      </c>
      <c r="AK261" s="4"/>
      <c r="AL261" s="4"/>
      <c r="AM261" s="4"/>
      <c r="AN261" s="4"/>
      <c r="AO261" s="4"/>
      <c r="AP261" s="4"/>
      <c r="AQ261" s="4"/>
      <c r="AR261" s="4"/>
      <c r="AS261" s="4"/>
      <c r="AT261" s="4"/>
      <c r="AU261" s="4"/>
      <c r="AV261" s="4"/>
      <c r="AW261" s="4"/>
      <c r="AX261" s="4"/>
      <c r="AY261" s="4"/>
      <c r="AZ261" s="4"/>
      <c r="BA261" s="4"/>
      <c r="BB261" s="4"/>
    </row>
    <row r="262" spans="3:54" ht="10">
      <c r="C262" s="30"/>
      <c r="E262" s="30"/>
      <c r="K262" s="30"/>
      <c r="U262" s="40" t="str">
        <f t="shared" si="15"/>
        <v/>
      </c>
      <c r="AD262" s="8"/>
      <c r="AE262" s="8"/>
      <c r="AF262" s="8"/>
      <c r="AG262" s="6"/>
      <c r="AH262" s="40" t="str">
        <f t="shared" si="16"/>
        <v/>
      </c>
      <c r="AI262" s="40" t="str">
        <f t="shared" si="17"/>
        <v/>
      </c>
      <c r="AK262" s="4"/>
      <c r="AL262" s="4"/>
      <c r="AM262" s="4"/>
      <c r="AN262" s="4"/>
      <c r="AO262" s="4"/>
      <c r="AP262" s="4"/>
      <c r="AQ262" s="4"/>
      <c r="AR262" s="4"/>
      <c r="AS262" s="4"/>
      <c r="AT262" s="4"/>
      <c r="AU262" s="4"/>
      <c r="AV262" s="4"/>
      <c r="AW262" s="4"/>
      <c r="AX262" s="4"/>
      <c r="AY262" s="4"/>
      <c r="AZ262" s="4"/>
      <c r="BA262" s="4"/>
      <c r="BB262" s="4"/>
    </row>
    <row r="263" spans="3:54" ht="10">
      <c r="C263" s="30"/>
      <c r="E263" s="30"/>
      <c r="K263" s="30"/>
      <c r="U263" s="40" t="str">
        <f t="shared" ref="U263:U326" si="18">IF(V263&lt;&gt;"",IF(V263&lt;W263,CONCATENATE(TEXT(V263,"0.00%")," - ", TEXT(W263,"0.00%")),TEXT(V263,"0.00%")),"")</f>
        <v/>
      </c>
      <c r="AD263" s="8"/>
      <c r="AE263" s="8"/>
      <c r="AF263" s="8"/>
      <c r="AG263" s="6"/>
      <c r="AH263" s="40" t="str">
        <f t="shared" si="16"/>
        <v/>
      </c>
      <c r="AI263" s="40" t="str">
        <f t="shared" si="17"/>
        <v/>
      </c>
      <c r="AK263" s="4"/>
      <c r="AL263" s="4"/>
      <c r="AM263" s="4"/>
      <c r="AN263" s="4"/>
      <c r="AO263" s="4"/>
      <c r="AP263" s="4"/>
      <c r="AQ263" s="4"/>
      <c r="AR263" s="4"/>
      <c r="AS263" s="4"/>
      <c r="AT263" s="4"/>
      <c r="AU263" s="4"/>
      <c r="AV263" s="4"/>
      <c r="AW263" s="4"/>
      <c r="AX263" s="4"/>
      <c r="AY263" s="4"/>
      <c r="AZ263" s="4"/>
      <c r="BA263" s="4"/>
      <c r="BB263" s="4"/>
    </row>
    <row r="264" spans="3:54" ht="10">
      <c r="C264" s="30"/>
      <c r="E264" s="30"/>
      <c r="K264" s="30"/>
      <c r="U264" s="40" t="str">
        <f t="shared" si="18"/>
        <v/>
      </c>
      <c r="AD264" s="8"/>
      <c r="AE264" s="8"/>
      <c r="AF264" s="8"/>
      <c r="AG264" s="6"/>
      <c r="AH264" s="40" t="str">
        <f t="shared" si="16"/>
        <v/>
      </c>
      <c r="AI264" s="40" t="str">
        <f t="shared" si="17"/>
        <v/>
      </c>
      <c r="AK264" s="4"/>
      <c r="AL264" s="4"/>
      <c r="AM264" s="4"/>
      <c r="AN264" s="4"/>
      <c r="AO264" s="4"/>
      <c r="AP264" s="4"/>
      <c r="AQ264" s="4"/>
      <c r="AR264" s="4"/>
      <c r="AS264" s="4"/>
      <c r="AT264" s="4"/>
      <c r="AU264" s="4"/>
      <c r="AV264" s="4"/>
      <c r="AW264" s="4"/>
      <c r="AX264" s="4"/>
      <c r="AY264" s="4"/>
      <c r="AZ264" s="4"/>
      <c r="BA264" s="4"/>
      <c r="BB264" s="4"/>
    </row>
    <row r="265" spans="3:54" ht="10">
      <c r="C265" s="30"/>
      <c r="E265" s="30"/>
      <c r="K265" s="30"/>
      <c r="U265" s="40" t="str">
        <f t="shared" si="18"/>
        <v/>
      </c>
      <c r="AD265" s="8"/>
      <c r="AE265" s="8"/>
      <c r="AF265" s="8"/>
      <c r="AG265" s="6"/>
      <c r="AH265" s="40" t="str">
        <f t="shared" si="16"/>
        <v/>
      </c>
      <c r="AI265" s="40" t="str">
        <f t="shared" si="17"/>
        <v/>
      </c>
      <c r="AK265" s="4"/>
      <c r="AL265" s="4"/>
      <c r="AM265" s="4"/>
      <c r="AN265" s="4"/>
      <c r="AO265" s="4"/>
      <c r="AP265" s="4"/>
      <c r="AQ265" s="4"/>
      <c r="AR265" s="4"/>
      <c r="AS265" s="4"/>
      <c r="AT265" s="4"/>
      <c r="AU265" s="4"/>
      <c r="AV265" s="4"/>
      <c r="AW265" s="4"/>
      <c r="AX265" s="4"/>
      <c r="AY265" s="4"/>
      <c r="AZ265" s="4"/>
      <c r="BA265" s="4"/>
      <c r="BB265" s="4"/>
    </row>
    <row r="266" spans="3:54" ht="10">
      <c r="C266" s="30"/>
      <c r="E266" s="30"/>
      <c r="K266" s="30"/>
      <c r="U266" s="40" t="str">
        <f t="shared" si="18"/>
        <v/>
      </c>
      <c r="AD266" s="8"/>
      <c r="AE266" s="8"/>
      <c r="AF266" s="8"/>
      <c r="AG266" s="6"/>
      <c r="AH266" s="40" t="str">
        <f t="shared" si="16"/>
        <v/>
      </c>
      <c r="AI266" s="40" t="str">
        <f t="shared" si="17"/>
        <v/>
      </c>
      <c r="AK266" s="4"/>
      <c r="AL266" s="4"/>
      <c r="AM266" s="4"/>
      <c r="AN266" s="4"/>
      <c r="AO266" s="4"/>
      <c r="AP266" s="4"/>
      <c r="AQ266" s="4"/>
      <c r="AR266" s="4"/>
      <c r="AS266" s="4"/>
      <c r="AT266" s="4"/>
      <c r="AU266" s="4"/>
      <c r="AV266" s="4"/>
      <c r="AW266" s="4"/>
      <c r="AX266" s="4"/>
      <c r="AY266" s="4"/>
      <c r="AZ266" s="4"/>
      <c r="BA266" s="4"/>
      <c r="BB266" s="4"/>
    </row>
    <row r="267" spans="3:54" ht="10">
      <c r="C267" s="30"/>
      <c r="E267" s="30"/>
      <c r="K267" s="30"/>
      <c r="U267" s="40" t="str">
        <f t="shared" si="18"/>
        <v/>
      </c>
      <c r="AD267" s="8"/>
      <c r="AE267" s="8"/>
      <c r="AF267" s="8"/>
      <c r="AG267" s="6"/>
      <c r="AH267" s="40" t="str">
        <f t="shared" si="16"/>
        <v/>
      </c>
      <c r="AI267" s="40" t="str">
        <f t="shared" si="17"/>
        <v/>
      </c>
      <c r="AK267" s="4"/>
      <c r="AL267" s="4"/>
      <c r="AM267" s="4"/>
      <c r="AN267" s="4"/>
      <c r="AO267" s="4"/>
      <c r="AP267" s="4"/>
      <c r="AQ267" s="4"/>
      <c r="AR267" s="4"/>
      <c r="AS267" s="4"/>
      <c r="AT267" s="4"/>
      <c r="AU267" s="4"/>
      <c r="AV267" s="4"/>
      <c r="AW267" s="4"/>
      <c r="AX267" s="4"/>
      <c r="AY267" s="4"/>
      <c r="AZ267" s="4"/>
      <c r="BA267" s="4"/>
      <c r="BB267" s="4"/>
    </row>
    <row r="268" spans="3:54" ht="10">
      <c r="C268" s="30"/>
      <c r="E268" s="30"/>
      <c r="K268" s="30"/>
      <c r="U268" s="40" t="str">
        <f t="shared" si="18"/>
        <v/>
      </c>
      <c r="AD268" s="8"/>
      <c r="AE268" s="8"/>
      <c r="AF268" s="8"/>
      <c r="AG268" s="6"/>
      <c r="AH268" s="40" t="str">
        <f t="shared" si="16"/>
        <v/>
      </c>
      <c r="AI268" s="40" t="str">
        <f t="shared" si="17"/>
        <v/>
      </c>
      <c r="AK268" s="4"/>
      <c r="AL268" s="4"/>
      <c r="AM268" s="4"/>
      <c r="AN268" s="4"/>
      <c r="AO268" s="4"/>
      <c r="AP268" s="4"/>
      <c r="AQ268" s="4"/>
      <c r="AR268" s="4"/>
      <c r="AS268" s="4"/>
      <c r="AT268" s="4"/>
      <c r="AU268" s="4"/>
      <c r="AV268" s="4"/>
      <c r="AW268" s="4"/>
      <c r="AX268" s="4"/>
      <c r="AY268" s="4"/>
      <c r="AZ268" s="4"/>
      <c r="BA268" s="4"/>
      <c r="BB268" s="4"/>
    </row>
    <row r="269" spans="3:54" ht="10">
      <c r="C269" s="30"/>
      <c r="E269" s="30"/>
      <c r="K269" s="30"/>
      <c r="U269" s="40" t="str">
        <f t="shared" si="18"/>
        <v/>
      </c>
      <c r="AD269" s="8"/>
      <c r="AE269" s="8"/>
      <c r="AF269" s="8"/>
      <c r="AG269" s="6"/>
      <c r="AH269" s="40" t="str">
        <f t="shared" si="16"/>
        <v/>
      </c>
      <c r="AI269" s="40" t="str">
        <f t="shared" si="17"/>
        <v/>
      </c>
      <c r="AK269" s="4"/>
      <c r="AL269" s="4"/>
      <c r="AM269" s="4"/>
      <c r="AN269" s="4"/>
      <c r="AO269" s="4"/>
      <c r="AP269" s="4"/>
      <c r="AQ269" s="4"/>
      <c r="AR269" s="4"/>
      <c r="AS269" s="4"/>
      <c r="AT269" s="4"/>
      <c r="AU269" s="4"/>
      <c r="AV269" s="4"/>
      <c r="AW269" s="4"/>
      <c r="AX269" s="4"/>
      <c r="AY269" s="4"/>
      <c r="AZ269" s="4"/>
      <c r="BA269" s="4"/>
      <c r="BB269" s="4"/>
    </row>
    <row r="270" spans="3:54" ht="10">
      <c r="C270" s="30"/>
      <c r="E270" s="30"/>
      <c r="K270" s="30"/>
      <c r="U270" s="40" t="str">
        <f t="shared" si="18"/>
        <v/>
      </c>
      <c r="AD270" s="8"/>
      <c r="AE270" s="8"/>
      <c r="AF270" s="8"/>
      <c r="AG270" s="6"/>
      <c r="AH270" s="40" t="str">
        <f t="shared" si="16"/>
        <v/>
      </c>
      <c r="AI270" s="40" t="str">
        <f t="shared" si="17"/>
        <v/>
      </c>
      <c r="AK270" s="4"/>
      <c r="AL270" s="4"/>
      <c r="AM270" s="4"/>
      <c r="AN270" s="4"/>
      <c r="AO270" s="4"/>
      <c r="AP270" s="4"/>
      <c r="AQ270" s="4"/>
      <c r="AR270" s="4"/>
      <c r="AS270" s="4"/>
      <c r="AT270" s="4"/>
      <c r="AU270" s="4"/>
      <c r="AV270" s="4"/>
      <c r="AW270" s="4"/>
      <c r="AX270" s="4"/>
      <c r="AY270" s="4"/>
      <c r="AZ270" s="4"/>
      <c r="BA270" s="4"/>
      <c r="BB270" s="4"/>
    </row>
    <row r="271" spans="3:54" ht="10">
      <c r="C271" s="30"/>
      <c r="E271" s="30"/>
      <c r="K271" s="30"/>
      <c r="U271" s="40" t="str">
        <f t="shared" si="18"/>
        <v/>
      </c>
      <c r="AD271" s="8"/>
      <c r="AE271" s="8"/>
      <c r="AF271" s="8"/>
      <c r="AG271" s="6"/>
      <c r="AH271" s="40" t="str">
        <f t="shared" si="16"/>
        <v/>
      </c>
      <c r="AI271" s="40" t="str">
        <f t="shared" si="17"/>
        <v/>
      </c>
      <c r="AK271" s="4"/>
      <c r="AL271" s="4"/>
      <c r="AM271" s="4"/>
      <c r="AN271" s="4"/>
      <c r="AO271" s="4"/>
      <c r="AP271" s="4"/>
      <c r="AQ271" s="4"/>
      <c r="AR271" s="4"/>
      <c r="AS271" s="4"/>
      <c r="AT271" s="4"/>
      <c r="AU271" s="4"/>
      <c r="AV271" s="4"/>
      <c r="AW271" s="4"/>
      <c r="AX271" s="4"/>
      <c r="AY271" s="4"/>
      <c r="AZ271" s="4"/>
      <c r="BA271" s="4"/>
      <c r="BB271" s="4"/>
    </row>
    <row r="272" spans="3:54" ht="10">
      <c r="C272" s="30"/>
      <c r="E272" s="30"/>
      <c r="K272" s="30"/>
      <c r="U272" s="40" t="str">
        <f t="shared" si="18"/>
        <v/>
      </c>
      <c r="AD272" s="8"/>
      <c r="AE272" s="8"/>
      <c r="AF272" s="8"/>
      <c r="AG272" s="6"/>
      <c r="AH272" s="40" t="str">
        <f t="shared" si="16"/>
        <v/>
      </c>
      <c r="AI272" s="40" t="str">
        <f t="shared" si="17"/>
        <v/>
      </c>
      <c r="AK272" s="4"/>
      <c r="AL272" s="4"/>
      <c r="AM272" s="4"/>
      <c r="AN272" s="4"/>
      <c r="AO272" s="4"/>
      <c r="AP272" s="4"/>
      <c r="AQ272" s="4"/>
      <c r="AR272" s="4"/>
      <c r="AS272" s="4"/>
      <c r="AT272" s="4"/>
      <c r="AU272" s="4"/>
      <c r="AV272" s="4"/>
      <c r="AW272" s="4"/>
      <c r="AX272" s="4"/>
      <c r="AY272" s="4"/>
      <c r="AZ272" s="4"/>
      <c r="BA272" s="4"/>
      <c r="BB272" s="4"/>
    </row>
    <row r="273" spans="3:54" ht="10">
      <c r="C273" s="30"/>
      <c r="E273" s="30"/>
      <c r="K273" s="30"/>
      <c r="U273" s="40" t="str">
        <f t="shared" si="18"/>
        <v/>
      </c>
      <c r="AD273" s="8"/>
      <c r="AE273" s="8"/>
      <c r="AF273" s="8"/>
      <c r="AG273" s="6"/>
      <c r="AH273" s="40" t="str">
        <f t="shared" si="16"/>
        <v/>
      </c>
      <c r="AI273" s="40" t="str">
        <f t="shared" si="17"/>
        <v/>
      </c>
      <c r="AK273" s="4"/>
      <c r="AL273" s="4"/>
      <c r="AM273" s="4"/>
      <c r="AN273" s="4"/>
      <c r="AO273" s="4"/>
      <c r="AP273" s="4"/>
      <c r="AQ273" s="4"/>
      <c r="AR273" s="4"/>
      <c r="AS273" s="4"/>
      <c r="AT273" s="4"/>
      <c r="AU273" s="4"/>
      <c r="AV273" s="4"/>
      <c r="AW273" s="4"/>
      <c r="AX273" s="4"/>
      <c r="AY273" s="4"/>
      <c r="AZ273" s="4"/>
      <c r="BA273" s="4"/>
      <c r="BB273" s="4"/>
    </row>
    <row r="274" spans="3:54" ht="10">
      <c r="C274" s="30"/>
      <c r="E274" s="30"/>
      <c r="K274" s="30"/>
      <c r="U274" s="40" t="str">
        <f t="shared" si="18"/>
        <v/>
      </c>
      <c r="AD274" s="8"/>
      <c r="AE274" s="8"/>
      <c r="AF274" s="8"/>
      <c r="AG274" s="6"/>
      <c r="AH274" s="40" t="str">
        <f t="shared" si="16"/>
        <v/>
      </c>
      <c r="AI274" s="40" t="str">
        <f t="shared" si="17"/>
        <v/>
      </c>
      <c r="AK274" s="4"/>
      <c r="AL274" s="4"/>
      <c r="AM274" s="4"/>
      <c r="AN274" s="4"/>
      <c r="AO274" s="4"/>
      <c r="AP274" s="4"/>
      <c r="AQ274" s="4"/>
      <c r="AR274" s="4"/>
      <c r="AS274" s="4"/>
      <c r="AT274" s="4"/>
      <c r="AU274" s="4"/>
      <c r="AV274" s="4"/>
      <c r="AW274" s="4"/>
      <c r="AX274" s="4"/>
      <c r="AY274" s="4"/>
      <c r="AZ274" s="4"/>
      <c r="BA274" s="4"/>
      <c r="BB274" s="4"/>
    </row>
    <row r="275" spans="3:54" ht="10">
      <c r="C275" s="30"/>
      <c r="E275" s="30"/>
      <c r="K275" s="30"/>
      <c r="U275" s="40" t="str">
        <f t="shared" si="18"/>
        <v/>
      </c>
      <c r="AD275" s="8"/>
      <c r="AE275" s="8"/>
      <c r="AF275" s="8"/>
      <c r="AG275" s="6"/>
      <c r="AH275" s="40" t="str">
        <f t="shared" si="16"/>
        <v/>
      </c>
      <c r="AI275" s="40" t="str">
        <f t="shared" si="17"/>
        <v/>
      </c>
      <c r="AK275" s="4"/>
      <c r="AL275" s="4"/>
      <c r="AM275" s="4"/>
      <c r="AN275" s="4"/>
      <c r="AO275" s="4"/>
      <c r="AP275" s="4"/>
      <c r="AQ275" s="4"/>
      <c r="AR275" s="4"/>
      <c r="AS275" s="4"/>
      <c r="AT275" s="4"/>
      <c r="AU275" s="4"/>
      <c r="AV275" s="4"/>
      <c r="AW275" s="4"/>
      <c r="AX275" s="4"/>
      <c r="AY275" s="4"/>
      <c r="AZ275" s="4"/>
      <c r="BA275" s="4"/>
      <c r="BB275" s="4"/>
    </row>
    <row r="276" spans="3:54" ht="10">
      <c r="C276" s="30"/>
      <c r="E276" s="30"/>
      <c r="K276" s="30"/>
      <c r="U276" s="40" t="str">
        <f t="shared" si="18"/>
        <v/>
      </c>
      <c r="AD276" s="8"/>
      <c r="AE276" s="8"/>
      <c r="AF276" s="8"/>
      <c r="AG276" s="6"/>
      <c r="AH276" s="40" t="str">
        <f t="shared" si="16"/>
        <v/>
      </c>
      <c r="AI276" s="40" t="str">
        <f t="shared" si="17"/>
        <v/>
      </c>
      <c r="AK276" s="4"/>
      <c r="AL276" s="4"/>
      <c r="AM276" s="4"/>
      <c r="AN276" s="4"/>
      <c r="AO276" s="4"/>
      <c r="AP276" s="4"/>
      <c r="AQ276" s="4"/>
      <c r="AR276" s="4"/>
      <c r="AS276" s="4"/>
      <c r="AT276" s="4"/>
      <c r="AU276" s="4"/>
      <c r="AV276" s="4"/>
      <c r="AW276" s="4"/>
      <c r="AX276" s="4"/>
      <c r="AY276" s="4"/>
      <c r="AZ276" s="4"/>
      <c r="BA276" s="4"/>
      <c r="BB276" s="4"/>
    </row>
    <row r="277" spans="3:54" ht="10">
      <c r="C277" s="30"/>
      <c r="E277" s="30"/>
      <c r="K277" s="30"/>
      <c r="U277" s="40" t="str">
        <f t="shared" si="18"/>
        <v/>
      </c>
      <c r="AD277" s="8"/>
      <c r="AE277" s="8"/>
      <c r="AF277" s="8"/>
      <c r="AG277" s="6"/>
      <c r="AH277" s="40" t="str">
        <f t="shared" si="16"/>
        <v/>
      </c>
      <c r="AI277" s="40" t="str">
        <f t="shared" si="17"/>
        <v/>
      </c>
      <c r="AK277" s="4"/>
      <c r="AL277" s="4"/>
      <c r="AM277" s="4"/>
      <c r="AN277" s="4"/>
      <c r="AO277" s="4"/>
      <c r="AP277" s="4"/>
      <c r="AQ277" s="4"/>
      <c r="AR277" s="4"/>
      <c r="AS277" s="4"/>
      <c r="AT277" s="4"/>
      <c r="AU277" s="4"/>
      <c r="AV277" s="4"/>
      <c r="AW277" s="4"/>
      <c r="AX277" s="4"/>
      <c r="AY277" s="4"/>
      <c r="AZ277" s="4"/>
      <c r="BA277" s="4"/>
      <c r="BB277" s="4"/>
    </row>
    <row r="278" spans="3:54" ht="10">
      <c r="C278" s="30"/>
      <c r="E278" s="30"/>
      <c r="K278" s="30"/>
      <c r="U278" s="40" t="str">
        <f t="shared" si="18"/>
        <v/>
      </c>
      <c r="AD278" s="8"/>
      <c r="AE278" s="8"/>
      <c r="AF278" s="8"/>
      <c r="AG278" s="6"/>
      <c r="AH278" s="40" t="str">
        <f t="shared" si="16"/>
        <v/>
      </c>
      <c r="AI278" s="40" t="str">
        <f t="shared" si="17"/>
        <v/>
      </c>
      <c r="AK278" s="4"/>
      <c r="AL278" s="4"/>
      <c r="AM278" s="4"/>
      <c r="AN278" s="4"/>
      <c r="AO278" s="4"/>
      <c r="AP278" s="4"/>
      <c r="AQ278" s="4"/>
      <c r="AR278" s="4"/>
      <c r="AS278" s="4"/>
      <c r="AT278" s="4"/>
      <c r="AU278" s="4"/>
      <c r="AV278" s="4"/>
      <c r="AW278" s="4"/>
      <c r="AX278" s="4"/>
      <c r="AY278" s="4"/>
      <c r="AZ278" s="4"/>
      <c r="BA278" s="4"/>
      <c r="BB278" s="4"/>
    </row>
    <row r="279" spans="3:54" ht="10">
      <c r="C279" s="30"/>
      <c r="E279" s="30"/>
      <c r="K279" s="30"/>
      <c r="U279" s="40" t="str">
        <f t="shared" si="18"/>
        <v/>
      </c>
      <c r="AD279" s="8"/>
      <c r="AE279" s="8"/>
      <c r="AF279" s="8"/>
      <c r="AG279" s="6"/>
      <c r="AH279" s="40" t="str">
        <f t="shared" si="16"/>
        <v/>
      </c>
      <c r="AI279" s="40" t="str">
        <f t="shared" si="17"/>
        <v/>
      </c>
      <c r="AK279" s="4"/>
      <c r="AL279" s="4"/>
      <c r="AM279" s="4"/>
      <c r="AN279" s="4"/>
      <c r="AO279" s="4"/>
      <c r="AP279" s="4"/>
      <c r="AQ279" s="4"/>
      <c r="AR279" s="4"/>
      <c r="AS279" s="4"/>
      <c r="AT279" s="4"/>
      <c r="AU279" s="4"/>
      <c r="AV279" s="4"/>
      <c r="AW279" s="4"/>
      <c r="AX279" s="4"/>
      <c r="AY279" s="4"/>
      <c r="AZ279" s="4"/>
      <c r="BA279" s="4"/>
      <c r="BB279" s="4"/>
    </row>
    <row r="280" spans="3:54" ht="10">
      <c r="C280" s="30"/>
      <c r="E280" s="30"/>
      <c r="K280" s="30"/>
      <c r="U280" s="40" t="str">
        <f t="shared" si="18"/>
        <v/>
      </c>
      <c r="AD280" s="8"/>
      <c r="AE280" s="8"/>
      <c r="AF280" s="8"/>
      <c r="AG280" s="6"/>
      <c r="AH280" s="40" t="str">
        <f t="shared" si="16"/>
        <v/>
      </c>
      <c r="AI280" s="40" t="str">
        <f t="shared" si="17"/>
        <v/>
      </c>
      <c r="AK280" s="4"/>
      <c r="AL280" s="4"/>
      <c r="AM280" s="4"/>
      <c r="AN280" s="4"/>
      <c r="AO280" s="4"/>
      <c r="AP280" s="4"/>
      <c r="AQ280" s="4"/>
      <c r="AR280" s="4"/>
      <c r="AS280" s="4"/>
      <c r="AT280" s="4"/>
      <c r="AU280" s="4"/>
      <c r="AV280" s="4"/>
      <c r="AW280" s="4"/>
      <c r="AX280" s="4"/>
      <c r="AY280" s="4"/>
      <c r="AZ280" s="4"/>
      <c r="BA280" s="4"/>
      <c r="BB280" s="4"/>
    </row>
    <row r="281" spans="3:54" ht="10">
      <c r="C281" s="30"/>
      <c r="E281" s="30"/>
      <c r="K281" s="30"/>
      <c r="U281" s="40" t="str">
        <f t="shared" si="18"/>
        <v/>
      </c>
      <c r="AD281" s="8"/>
      <c r="AE281" s="8"/>
      <c r="AF281" s="8"/>
      <c r="AG281" s="6"/>
      <c r="AH281" s="40" t="str">
        <f t="shared" si="16"/>
        <v/>
      </c>
      <c r="AI281" s="40" t="str">
        <f t="shared" si="17"/>
        <v/>
      </c>
      <c r="AK281" s="4"/>
      <c r="AL281" s="4"/>
      <c r="AM281" s="4"/>
      <c r="AN281" s="4"/>
      <c r="AO281" s="4"/>
      <c r="AP281" s="4"/>
      <c r="AQ281" s="4"/>
      <c r="AR281" s="4"/>
      <c r="AS281" s="4"/>
      <c r="AT281" s="4"/>
      <c r="AU281" s="4"/>
      <c r="AV281" s="4"/>
      <c r="AW281" s="4"/>
      <c r="AX281" s="4"/>
      <c r="AY281" s="4"/>
      <c r="AZ281" s="4"/>
      <c r="BA281" s="4"/>
      <c r="BB281" s="4"/>
    </row>
    <row r="282" spans="3:54" ht="10">
      <c r="C282" s="30"/>
      <c r="E282" s="30"/>
      <c r="K282" s="30"/>
      <c r="U282" s="40" t="str">
        <f t="shared" si="18"/>
        <v/>
      </c>
      <c r="AD282" s="8"/>
      <c r="AE282" s="8"/>
      <c r="AF282" s="8"/>
      <c r="AG282" s="6"/>
      <c r="AH282" s="40" t="str">
        <f t="shared" si="16"/>
        <v/>
      </c>
      <c r="AI282" s="40" t="str">
        <f t="shared" si="17"/>
        <v/>
      </c>
      <c r="AK282" s="4"/>
      <c r="AL282" s="4"/>
      <c r="AM282" s="4"/>
      <c r="AN282" s="4"/>
      <c r="AO282" s="4"/>
      <c r="AP282" s="4"/>
      <c r="AQ282" s="4"/>
      <c r="AR282" s="4"/>
      <c r="AS282" s="4"/>
      <c r="AT282" s="4"/>
      <c r="AU282" s="4"/>
      <c r="AV282" s="4"/>
      <c r="AW282" s="4"/>
      <c r="AX282" s="4"/>
      <c r="AY282" s="4"/>
      <c r="AZ282" s="4"/>
      <c r="BA282" s="4"/>
      <c r="BB282" s="4"/>
    </row>
    <row r="283" spans="3:54" ht="10">
      <c r="C283" s="30"/>
      <c r="E283" s="30"/>
      <c r="K283" s="30"/>
      <c r="U283" s="40" t="str">
        <f t="shared" si="18"/>
        <v/>
      </c>
      <c r="AD283" s="8"/>
      <c r="AE283" s="8"/>
      <c r="AF283" s="8"/>
      <c r="AG283" s="6"/>
      <c r="AH283" s="40" t="str">
        <f t="shared" si="16"/>
        <v/>
      </c>
      <c r="AI283" s="40" t="str">
        <f t="shared" si="17"/>
        <v/>
      </c>
      <c r="AK283" s="4"/>
      <c r="AL283" s="4"/>
      <c r="AM283" s="4"/>
      <c r="AN283" s="4"/>
      <c r="AO283" s="4"/>
      <c r="AP283" s="4"/>
      <c r="AQ283" s="4"/>
      <c r="AR283" s="4"/>
      <c r="AS283" s="4"/>
      <c r="AT283" s="4"/>
      <c r="AU283" s="4"/>
      <c r="AV283" s="4"/>
      <c r="AW283" s="4"/>
      <c r="AX283" s="4"/>
      <c r="AY283" s="4"/>
      <c r="AZ283" s="4"/>
      <c r="BA283" s="4"/>
      <c r="BB283" s="4"/>
    </row>
    <row r="284" spans="3:54" ht="10">
      <c r="C284" s="30"/>
      <c r="E284" s="30"/>
      <c r="K284" s="30"/>
      <c r="U284" s="40" t="str">
        <f t="shared" si="18"/>
        <v/>
      </c>
      <c r="AD284" s="8"/>
      <c r="AE284" s="8"/>
      <c r="AF284" s="8"/>
      <c r="AG284" s="6"/>
      <c r="AH284" s="40" t="str">
        <f t="shared" si="16"/>
        <v/>
      </c>
      <c r="AI284" s="40" t="str">
        <f t="shared" si="17"/>
        <v/>
      </c>
      <c r="AK284" s="4"/>
      <c r="AL284" s="4"/>
      <c r="AM284" s="4"/>
      <c r="AN284" s="4"/>
      <c r="AO284" s="4"/>
      <c r="AP284" s="4"/>
      <c r="AQ284" s="4"/>
      <c r="AR284" s="4"/>
      <c r="AS284" s="4"/>
      <c r="AT284" s="4"/>
      <c r="AU284" s="4"/>
      <c r="AV284" s="4"/>
      <c r="AW284" s="4"/>
      <c r="AX284" s="4"/>
      <c r="AY284" s="4"/>
      <c r="AZ284" s="4"/>
      <c r="BA284" s="4"/>
      <c r="BB284" s="4"/>
    </row>
    <row r="285" spans="3:54" ht="10">
      <c r="C285" s="30"/>
      <c r="E285" s="30"/>
      <c r="K285" s="30"/>
      <c r="U285" s="40" t="str">
        <f t="shared" si="18"/>
        <v/>
      </c>
      <c r="AD285" s="8"/>
      <c r="AE285" s="8"/>
      <c r="AF285" s="8"/>
      <c r="AG285" s="6"/>
      <c r="AH285" s="40" t="str">
        <f t="shared" si="16"/>
        <v/>
      </c>
      <c r="AI285" s="40" t="str">
        <f t="shared" si="17"/>
        <v/>
      </c>
      <c r="AK285" s="4"/>
      <c r="AL285" s="4"/>
      <c r="AM285" s="4"/>
      <c r="AN285" s="4"/>
      <c r="AO285" s="4"/>
      <c r="AP285" s="4"/>
      <c r="AQ285" s="4"/>
      <c r="AR285" s="4"/>
      <c r="AS285" s="4"/>
      <c r="AT285" s="4"/>
      <c r="AU285" s="4"/>
      <c r="AV285" s="4"/>
      <c r="AW285" s="4"/>
      <c r="AX285" s="4"/>
      <c r="AY285" s="4"/>
      <c r="AZ285" s="4"/>
      <c r="BA285" s="4"/>
      <c r="BB285" s="4"/>
    </row>
    <row r="286" spans="3:54" ht="10">
      <c r="C286" s="30"/>
      <c r="E286" s="30"/>
      <c r="K286" s="30"/>
      <c r="U286" s="40" t="str">
        <f t="shared" si="18"/>
        <v/>
      </c>
      <c r="AD286" s="8"/>
      <c r="AE286" s="8"/>
      <c r="AF286" s="8"/>
      <c r="AG286" s="6"/>
      <c r="AH286" s="40" t="str">
        <f t="shared" si="16"/>
        <v/>
      </c>
      <c r="AI286" s="40" t="str">
        <f t="shared" si="17"/>
        <v/>
      </c>
      <c r="AK286" s="4"/>
      <c r="AL286" s="4"/>
      <c r="AM286" s="4"/>
      <c r="AN286" s="4"/>
      <c r="AO286" s="4"/>
      <c r="AP286" s="4"/>
      <c r="AQ286" s="4"/>
      <c r="AR286" s="4"/>
      <c r="AS286" s="4"/>
      <c r="AT286" s="4"/>
      <c r="AU286" s="4"/>
      <c r="AV286" s="4"/>
      <c r="AW286" s="4"/>
      <c r="AX286" s="4"/>
      <c r="AY286" s="4"/>
      <c r="AZ286" s="4"/>
      <c r="BA286" s="4"/>
      <c r="BB286" s="4"/>
    </row>
    <row r="287" spans="3:54" ht="10">
      <c r="C287" s="30"/>
      <c r="E287" s="30"/>
      <c r="K287" s="30"/>
      <c r="U287" s="40" t="str">
        <f t="shared" si="18"/>
        <v/>
      </c>
      <c r="AD287" s="8"/>
      <c r="AE287" s="8"/>
      <c r="AF287" s="8"/>
      <c r="AG287" s="6"/>
      <c r="AH287" s="40" t="str">
        <f t="shared" si="16"/>
        <v/>
      </c>
      <c r="AI287" s="40" t="str">
        <f t="shared" si="17"/>
        <v/>
      </c>
      <c r="AK287" s="4"/>
      <c r="AL287" s="4"/>
      <c r="AM287" s="4"/>
      <c r="AN287" s="4"/>
      <c r="AO287" s="4"/>
      <c r="AP287" s="4"/>
      <c r="AQ287" s="4"/>
      <c r="AR287" s="4"/>
      <c r="AS287" s="4"/>
      <c r="AT287" s="4"/>
      <c r="AU287" s="4"/>
      <c r="AV287" s="4"/>
      <c r="AW287" s="4"/>
      <c r="AX287" s="4"/>
      <c r="AY287" s="4"/>
      <c r="AZ287" s="4"/>
      <c r="BA287" s="4"/>
      <c r="BB287" s="4"/>
    </row>
    <row r="288" spans="3:54" ht="10">
      <c r="C288" s="30"/>
      <c r="E288" s="30"/>
      <c r="K288" s="30"/>
      <c r="U288" s="40" t="str">
        <f t="shared" si="18"/>
        <v/>
      </c>
      <c r="AD288" s="8"/>
      <c r="AE288" s="8"/>
      <c r="AF288" s="8"/>
      <c r="AG288" s="6"/>
      <c r="AH288" s="40" t="str">
        <f t="shared" si="16"/>
        <v/>
      </c>
      <c r="AI288" s="40" t="str">
        <f t="shared" si="17"/>
        <v/>
      </c>
      <c r="AK288" s="4"/>
      <c r="AL288" s="4"/>
      <c r="AM288" s="4"/>
      <c r="AN288" s="4"/>
      <c r="AO288" s="4"/>
      <c r="AP288" s="4"/>
      <c r="AQ288" s="4"/>
      <c r="AR288" s="4"/>
      <c r="AS288" s="4"/>
      <c r="AT288" s="4"/>
      <c r="AU288" s="4"/>
      <c r="AV288" s="4"/>
      <c r="AW288" s="4"/>
      <c r="AX288" s="4"/>
      <c r="AY288" s="4"/>
      <c r="AZ288" s="4"/>
      <c r="BA288" s="4"/>
      <c r="BB288" s="4"/>
    </row>
    <row r="289" spans="3:54" ht="10">
      <c r="C289" s="30"/>
      <c r="E289" s="30"/>
      <c r="K289" s="30"/>
      <c r="U289" s="40" t="str">
        <f t="shared" si="18"/>
        <v/>
      </c>
      <c r="AD289" s="8"/>
      <c r="AE289" s="8"/>
      <c r="AF289" s="8"/>
      <c r="AG289" s="6"/>
      <c r="AH289" s="40" t="str">
        <f t="shared" si="16"/>
        <v/>
      </c>
      <c r="AI289" s="40" t="str">
        <f t="shared" si="17"/>
        <v/>
      </c>
      <c r="AK289" s="4"/>
      <c r="AL289" s="4"/>
      <c r="AM289" s="4"/>
      <c r="AN289" s="4"/>
      <c r="AO289" s="4"/>
      <c r="AP289" s="4"/>
      <c r="AQ289" s="4"/>
      <c r="AR289" s="4"/>
      <c r="AS289" s="4"/>
      <c r="AT289" s="4"/>
      <c r="AU289" s="4"/>
      <c r="AV289" s="4"/>
      <c r="AW289" s="4"/>
      <c r="AX289" s="4"/>
      <c r="AY289" s="4"/>
      <c r="AZ289" s="4"/>
      <c r="BA289" s="4"/>
      <c r="BB289" s="4"/>
    </row>
    <row r="290" spans="3:54" ht="10">
      <c r="C290" s="30"/>
      <c r="E290" s="30"/>
      <c r="K290" s="30"/>
      <c r="U290" s="40" t="str">
        <f t="shared" si="18"/>
        <v/>
      </c>
      <c r="AD290" s="8"/>
      <c r="AE290" s="8"/>
      <c r="AF290" s="8"/>
      <c r="AG290" s="6"/>
      <c r="AH290" s="40" t="str">
        <f t="shared" si="16"/>
        <v/>
      </c>
      <c r="AI290" s="40" t="str">
        <f t="shared" si="17"/>
        <v/>
      </c>
      <c r="AK290" s="4"/>
      <c r="AL290" s="4"/>
      <c r="AM290" s="4"/>
      <c r="AN290" s="4"/>
      <c r="AO290" s="4"/>
      <c r="AP290" s="4"/>
      <c r="AQ290" s="4"/>
      <c r="AR290" s="4"/>
      <c r="AS290" s="4"/>
      <c r="AT290" s="4"/>
      <c r="AU290" s="4"/>
      <c r="AV290" s="4"/>
      <c r="AW290" s="4"/>
      <c r="AX290" s="4"/>
      <c r="AY290" s="4"/>
      <c r="AZ290" s="4"/>
      <c r="BA290" s="4"/>
      <c r="BB290" s="4"/>
    </row>
    <row r="291" spans="3:54" ht="10">
      <c r="C291" s="30"/>
      <c r="E291" s="30"/>
      <c r="K291" s="30"/>
      <c r="U291" s="40" t="str">
        <f t="shared" si="18"/>
        <v/>
      </c>
      <c r="AD291" s="8"/>
      <c r="AE291" s="8"/>
      <c r="AF291" s="8"/>
      <c r="AG291" s="6"/>
      <c r="AH291" s="40" t="str">
        <f t="shared" si="16"/>
        <v/>
      </c>
      <c r="AI291" s="40" t="str">
        <f t="shared" si="17"/>
        <v/>
      </c>
      <c r="AK291" s="4"/>
      <c r="AL291" s="4"/>
      <c r="AM291" s="4"/>
      <c r="AN291" s="4"/>
      <c r="AO291" s="4"/>
      <c r="AP291" s="4"/>
      <c r="AQ291" s="4"/>
      <c r="AR291" s="4"/>
      <c r="AS291" s="4"/>
      <c r="AT291" s="4"/>
      <c r="AU291" s="4"/>
      <c r="AV291" s="4"/>
      <c r="AW291" s="4"/>
      <c r="AX291" s="4"/>
      <c r="AY291" s="4"/>
      <c r="AZ291" s="4"/>
      <c r="BA291" s="4"/>
      <c r="BB291" s="4"/>
    </row>
    <row r="292" spans="3:54" ht="10">
      <c r="C292" s="30"/>
      <c r="E292" s="30"/>
      <c r="K292" s="30"/>
      <c r="U292" s="40" t="str">
        <f t="shared" si="18"/>
        <v/>
      </c>
      <c r="AD292" s="8"/>
      <c r="AE292" s="8"/>
      <c r="AF292" s="8"/>
      <c r="AG292" s="6"/>
      <c r="AH292" s="40" t="str">
        <f t="shared" si="16"/>
        <v/>
      </c>
      <c r="AI292" s="40" t="str">
        <f t="shared" si="17"/>
        <v/>
      </c>
      <c r="AK292" s="4"/>
      <c r="AL292" s="4"/>
      <c r="AM292" s="4"/>
      <c r="AN292" s="4"/>
      <c r="AO292" s="4"/>
      <c r="AP292" s="4"/>
      <c r="AQ292" s="4"/>
      <c r="AR292" s="4"/>
      <c r="AS292" s="4"/>
      <c r="AT292" s="4"/>
      <c r="AU292" s="4"/>
      <c r="AV292" s="4"/>
      <c r="AW292" s="4"/>
      <c r="AX292" s="4"/>
      <c r="AY292" s="4"/>
      <c r="AZ292" s="4"/>
      <c r="BA292" s="4"/>
      <c r="BB292" s="4"/>
    </row>
    <row r="293" spans="3:54" ht="10">
      <c r="C293" s="30"/>
      <c r="E293" s="30"/>
      <c r="K293" s="30"/>
      <c r="U293" s="40" t="str">
        <f t="shared" si="18"/>
        <v/>
      </c>
      <c r="AD293" s="8"/>
      <c r="AE293" s="8"/>
      <c r="AF293" s="8"/>
      <c r="AG293" s="6"/>
      <c r="AH293" s="40" t="str">
        <f t="shared" si="16"/>
        <v/>
      </c>
      <c r="AI293" s="40" t="str">
        <f t="shared" si="17"/>
        <v/>
      </c>
      <c r="AK293" s="4"/>
      <c r="AL293" s="4"/>
      <c r="AM293" s="4"/>
      <c r="AN293" s="4"/>
      <c r="AO293" s="4"/>
      <c r="AP293" s="4"/>
      <c r="AQ293" s="4"/>
      <c r="AR293" s="4"/>
      <c r="AS293" s="4"/>
      <c r="AT293" s="4"/>
      <c r="AU293" s="4"/>
      <c r="AV293" s="4"/>
      <c r="AW293" s="4"/>
      <c r="AX293" s="4"/>
      <c r="AY293" s="4"/>
      <c r="AZ293" s="4"/>
      <c r="BA293" s="4"/>
      <c r="BB293" s="4"/>
    </row>
    <row r="294" spans="3:54" ht="10">
      <c r="C294" s="30"/>
      <c r="E294" s="30"/>
      <c r="K294" s="30"/>
      <c r="U294" s="40" t="str">
        <f t="shared" si="18"/>
        <v/>
      </c>
      <c r="AD294" s="8"/>
      <c r="AE294" s="8"/>
      <c r="AF294" s="8"/>
      <c r="AG294" s="6"/>
      <c r="AH294" s="40" t="str">
        <f t="shared" si="16"/>
        <v/>
      </c>
      <c r="AI294" s="40" t="str">
        <f t="shared" si="17"/>
        <v/>
      </c>
      <c r="AK294" s="4"/>
      <c r="AL294" s="4"/>
      <c r="AM294" s="4"/>
      <c r="AN294" s="4"/>
      <c r="AO294" s="4"/>
      <c r="AP294" s="4"/>
      <c r="AQ294" s="4"/>
      <c r="AR294" s="4"/>
      <c r="AS294" s="4"/>
      <c r="AT294" s="4"/>
      <c r="AU294" s="4"/>
      <c r="AV294" s="4"/>
      <c r="AW294" s="4"/>
      <c r="AX294" s="4"/>
      <c r="AY294" s="4"/>
      <c r="AZ294" s="4"/>
      <c r="BA294" s="4"/>
      <c r="BB294" s="4"/>
    </row>
    <row r="295" spans="3:54" ht="10">
      <c r="C295" s="30"/>
      <c r="E295" s="30"/>
      <c r="K295" s="30"/>
      <c r="U295" s="40" t="str">
        <f t="shared" si="18"/>
        <v/>
      </c>
      <c r="AD295" s="8"/>
      <c r="AE295" s="8"/>
      <c r="AF295" s="8"/>
      <c r="AG295" s="6"/>
      <c r="AH295" s="40" t="str">
        <f t="shared" si="16"/>
        <v/>
      </c>
      <c r="AI295" s="40" t="str">
        <f t="shared" si="17"/>
        <v/>
      </c>
      <c r="AK295" s="4"/>
      <c r="AL295" s="4"/>
      <c r="AM295" s="4"/>
      <c r="AN295" s="4"/>
      <c r="AO295" s="4"/>
      <c r="AP295" s="4"/>
      <c r="AQ295" s="4"/>
      <c r="AR295" s="4"/>
      <c r="AS295" s="4"/>
      <c r="AT295" s="4"/>
      <c r="AU295" s="4"/>
      <c r="AV295" s="4"/>
      <c r="AW295" s="4"/>
      <c r="AX295" s="4"/>
      <c r="AY295" s="4"/>
      <c r="AZ295" s="4"/>
      <c r="BA295" s="4"/>
      <c r="BB295" s="4"/>
    </row>
    <row r="296" spans="3:54" ht="10">
      <c r="C296" s="30"/>
      <c r="E296" s="30"/>
      <c r="K296" s="30"/>
      <c r="U296" s="40" t="str">
        <f t="shared" si="18"/>
        <v/>
      </c>
      <c r="AD296" s="8"/>
      <c r="AE296" s="8"/>
      <c r="AF296" s="8"/>
      <c r="AG296" s="6"/>
      <c r="AH296" s="40" t="str">
        <f t="shared" si="16"/>
        <v/>
      </c>
      <c r="AI296" s="40" t="str">
        <f t="shared" si="17"/>
        <v/>
      </c>
      <c r="AK296" s="4"/>
      <c r="AL296" s="4"/>
      <c r="AM296" s="4"/>
      <c r="AN296" s="4"/>
      <c r="AO296" s="4"/>
      <c r="AP296" s="4"/>
      <c r="AQ296" s="4"/>
      <c r="AR296" s="4"/>
      <c r="AS296" s="4"/>
      <c r="AT296" s="4"/>
      <c r="AU296" s="4"/>
      <c r="AV296" s="4"/>
      <c r="AW296" s="4"/>
      <c r="AX296" s="4"/>
      <c r="AY296" s="4"/>
      <c r="AZ296" s="4"/>
      <c r="BA296" s="4"/>
      <c r="BB296" s="4"/>
    </row>
    <row r="297" spans="3:54" ht="10">
      <c r="C297" s="30"/>
      <c r="E297" s="30"/>
      <c r="K297" s="30"/>
      <c r="U297" s="40" t="str">
        <f t="shared" si="18"/>
        <v/>
      </c>
      <c r="AD297" s="8"/>
      <c r="AE297" s="8"/>
      <c r="AF297" s="8"/>
      <c r="AG297" s="6"/>
      <c r="AH297" s="40" t="str">
        <f t="shared" si="16"/>
        <v/>
      </c>
      <c r="AI297" s="40" t="str">
        <f t="shared" si="17"/>
        <v/>
      </c>
      <c r="AK297" s="4"/>
      <c r="AL297" s="4"/>
      <c r="AM297" s="4"/>
      <c r="AN297" s="4"/>
      <c r="AO297" s="4"/>
      <c r="AP297" s="4"/>
      <c r="AQ297" s="4"/>
      <c r="AR297" s="4"/>
      <c r="AS297" s="4"/>
      <c r="AT297" s="4"/>
      <c r="AU297" s="4"/>
      <c r="AV297" s="4"/>
      <c r="AW297" s="4"/>
      <c r="AX297" s="4"/>
      <c r="AY297" s="4"/>
      <c r="AZ297" s="4"/>
      <c r="BA297" s="4"/>
      <c r="BB297" s="4"/>
    </row>
    <row r="298" spans="3:54" ht="10">
      <c r="C298" s="30"/>
      <c r="E298" s="30"/>
      <c r="K298" s="30"/>
      <c r="U298" s="40" t="str">
        <f t="shared" si="18"/>
        <v/>
      </c>
      <c r="AD298" s="8"/>
      <c r="AE298" s="8"/>
      <c r="AF298" s="8"/>
      <c r="AG298" s="6"/>
      <c r="AH298" s="40" t="str">
        <f t="shared" si="16"/>
        <v/>
      </c>
      <c r="AI298" s="40" t="str">
        <f t="shared" si="17"/>
        <v/>
      </c>
      <c r="AK298" s="4"/>
      <c r="AL298" s="4"/>
      <c r="AM298" s="4"/>
      <c r="AN298" s="4"/>
      <c r="AO298" s="4"/>
      <c r="AP298" s="4"/>
      <c r="AQ298" s="4"/>
      <c r="AR298" s="4"/>
      <c r="AS298" s="4"/>
      <c r="AT298" s="4"/>
      <c r="AU298" s="4"/>
      <c r="AV298" s="4"/>
      <c r="AW298" s="4"/>
      <c r="AX298" s="4"/>
      <c r="AY298" s="4"/>
      <c r="AZ298" s="4"/>
      <c r="BA298" s="4"/>
      <c r="BB298" s="4"/>
    </row>
    <row r="299" spans="3:54" ht="10">
      <c r="C299" s="30"/>
      <c r="E299" s="30"/>
      <c r="K299" s="30"/>
      <c r="U299" s="40" t="str">
        <f t="shared" si="18"/>
        <v/>
      </c>
      <c r="AD299" s="8"/>
      <c r="AE299" s="8"/>
      <c r="AF299" s="8"/>
      <c r="AG299" s="6"/>
      <c r="AH299" s="40" t="str">
        <f t="shared" si="16"/>
        <v/>
      </c>
      <c r="AI299" s="40" t="str">
        <f t="shared" si="17"/>
        <v/>
      </c>
      <c r="AK299" s="4"/>
      <c r="AL299" s="4"/>
      <c r="AM299" s="4"/>
      <c r="AN299" s="4"/>
      <c r="AO299" s="4"/>
      <c r="AP299" s="4"/>
      <c r="AQ299" s="4"/>
      <c r="AR299" s="4"/>
      <c r="AS299" s="4"/>
      <c r="AT299" s="4"/>
      <c r="AU299" s="4"/>
      <c r="AV299" s="4"/>
      <c r="AW299" s="4"/>
      <c r="AX299" s="4"/>
      <c r="AY299" s="4"/>
      <c r="AZ299" s="4"/>
      <c r="BA299" s="4"/>
      <c r="BB299" s="4"/>
    </row>
    <row r="300" spans="3:54" ht="10">
      <c r="C300" s="30"/>
      <c r="E300" s="30"/>
      <c r="K300" s="30"/>
      <c r="U300" s="40" t="str">
        <f t="shared" si="18"/>
        <v/>
      </c>
      <c r="AD300" s="8"/>
      <c r="AE300" s="8"/>
      <c r="AF300" s="8"/>
      <c r="AG300" s="6"/>
      <c r="AH300" s="40" t="str">
        <f t="shared" si="16"/>
        <v/>
      </c>
      <c r="AI300" s="40" t="str">
        <f t="shared" si="17"/>
        <v/>
      </c>
      <c r="AK300" s="4"/>
      <c r="AL300" s="4"/>
      <c r="AM300" s="4"/>
      <c r="AN300" s="4"/>
      <c r="AO300" s="4"/>
      <c r="AP300" s="4"/>
      <c r="AQ300" s="4"/>
      <c r="AR300" s="4"/>
      <c r="AS300" s="4"/>
      <c r="AT300" s="4"/>
      <c r="AU300" s="4"/>
      <c r="AV300" s="4"/>
      <c r="AW300" s="4"/>
      <c r="AX300" s="4"/>
      <c r="AY300" s="4"/>
      <c r="AZ300" s="4"/>
      <c r="BA300" s="4"/>
      <c r="BB300" s="4"/>
    </row>
    <row r="301" spans="3:54" ht="10">
      <c r="C301" s="30"/>
      <c r="E301" s="30"/>
      <c r="K301" s="30"/>
      <c r="U301" s="40" t="str">
        <f t="shared" si="18"/>
        <v/>
      </c>
      <c r="AD301" s="8"/>
      <c r="AE301" s="8"/>
      <c r="AF301" s="8"/>
      <c r="AG301" s="6"/>
      <c r="AH301" s="40" t="str">
        <f t="shared" si="16"/>
        <v/>
      </c>
      <c r="AI301" s="40" t="str">
        <f t="shared" si="17"/>
        <v/>
      </c>
      <c r="AK301" s="4"/>
      <c r="AL301" s="4"/>
      <c r="AM301" s="4"/>
      <c r="AN301" s="4"/>
      <c r="AO301" s="4"/>
      <c r="AP301" s="4"/>
      <c r="AQ301" s="4"/>
      <c r="AR301" s="4"/>
      <c r="AS301" s="4"/>
      <c r="AT301" s="4"/>
      <c r="AU301" s="4"/>
      <c r="AV301" s="4"/>
      <c r="AW301" s="4"/>
      <c r="AX301" s="4"/>
      <c r="AY301" s="4"/>
      <c r="AZ301" s="4"/>
      <c r="BA301" s="4"/>
      <c r="BB301" s="4"/>
    </row>
    <row r="302" spans="3:54" ht="10">
      <c r="C302" s="30"/>
      <c r="E302" s="30"/>
      <c r="K302" s="30"/>
      <c r="U302" s="40" t="str">
        <f t="shared" si="18"/>
        <v/>
      </c>
      <c r="AD302" s="8"/>
      <c r="AE302" s="8"/>
      <c r="AF302" s="8"/>
      <c r="AG302" s="6"/>
      <c r="AH302" s="40" t="str">
        <f t="shared" si="16"/>
        <v/>
      </c>
      <c r="AI302" s="40" t="str">
        <f t="shared" si="17"/>
        <v/>
      </c>
      <c r="AK302" s="4"/>
      <c r="AL302" s="4"/>
      <c r="AM302" s="4"/>
      <c r="AN302" s="4"/>
      <c r="AO302" s="4"/>
      <c r="AP302" s="4"/>
      <c r="AQ302" s="4"/>
      <c r="AR302" s="4"/>
      <c r="AS302" s="4"/>
      <c r="AT302" s="4"/>
      <c r="AU302" s="4"/>
      <c r="AV302" s="4"/>
      <c r="AW302" s="4"/>
      <c r="AX302" s="4"/>
      <c r="AY302" s="4"/>
      <c r="AZ302" s="4"/>
      <c r="BA302" s="4"/>
      <c r="BB302" s="4"/>
    </row>
    <row r="303" spans="3:54" ht="10">
      <c r="C303" s="30"/>
      <c r="E303" s="30"/>
      <c r="K303" s="30"/>
      <c r="U303" s="40" t="str">
        <f t="shared" si="18"/>
        <v/>
      </c>
      <c r="AD303" s="8"/>
      <c r="AE303" s="8"/>
      <c r="AF303" s="8"/>
      <c r="AG303" s="6"/>
      <c r="AH303" s="40" t="str">
        <f t="shared" si="16"/>
        <v/>
      </c>
      <c r="AI303" s="40" t="str">
        <f t="shared" si="17"/>
        <v/>
      </c>
      <c r="AK303" s="4"/>
      <c r="AL303" s="4"/>
      <c r="AM303" s="4"/>
      <c r="AN303" s="4"/>
      <c r="AO303" s="4"/>
      <c r="AP303" s="4"/>
      <c r="AQ303" s="4"/>
      <c r="AR303" s="4"/>
      <c r="AS303" s="4"/>
      <c r="AT303" s="4"/>
      <c r="AU303" s="4"/>
      <c r="AV303" s="4"/>
      <c r="AW303" s="4"/>
      <c r="AX303" s="4"/>
      <c r="AY303" s="4"/>
      <c r="AZ303" s="4"/>
      <c r="BA303" s="4"/>
      <c r="BB303" s="4"/>
    </row>
    <row r="304" spans="3:54" ht="10">
      <c r="C304" s="30"/>
      <c r="E304" s="30"/>
      <c r="K304" s="30"/>
      <c r="U304" s="40" t="str">
        <f t="shared" si="18"/>
        <v/>
      </c>
      <c r="AD304" s="8"/>
      <c r="AE304" s="8"/>
      <c r="AF304" s="8"/>
      <c r="AG304" s="6"/>
      <c r="AH304" s="40" t="str">
        <f t="shared" si="16"/>
        <v/>
      </c>
      <c r="AI304" s="40" t="str">
        <f t="shared" si="17"/>
        <v/>
      </c>
      <c r="AK304" s="4"/>
      <c r="AL304" s="4"/>
      <c r="AM304" s="4"/>
      <c r="AN304" s="4"/>
      <c r="AO304" s="4"/>
      <c r="AP304" s="4"/>
      <c r="AQ304" s="4"/>
      <c r="AR304" s="4"/>
      <c r="AS304" s="4"/>
      <c r="AT304" s="4"/>
      <c r="AU304" s="4"/>
      <c r="AV304" s="4"/>
      <c r="AW304" s="4"/>
      <c r="AX304" s="4"/>
      <c r="AY304" s="4"/>
      <c r="AZ304" s="4"/>
      <c r="BA304" s="4"/>
      <c r="BB304" s="4"/>
    </row>
    <row r="305" spans="3:54" ht="10">
      <c r="C305" s="30"/>
      <c r="E305" s="30"/>
      <c r="K305" s="30"/>
      <c r="U305" s="40" t="str">
        <f t="shared" si="18"/>
        <v/>
      </c>
      <c r="AD305" s="8"/>
      <c r="AE305" s="8"/>
      <c r="AF305" s="8"/>
      <c r="AG305" s="6"/>
      <c r="AH305" s="40" t="str">
        <f t="shared" si="16"/>
        <v/>
      </c>
      <c r="AI305" s="40" t="str">
        <f t="shared" si="17"/>
        <v/>
      </c>
      <c r="AK305" s="4"/>
      <c r="AL305" s="4"/>
      <c r="AM305" s="4"/>
      <c r="AN305" s="4"/>
      <c r="AO305" s="4"/>
      <c r="AP305" s="4"/>
      <c r="AQ305" s="4"/>
      <c r="AR305" s="4"/>
      <c r="AS305" s="4"/>
      <c r="AT305" s="4"/>
      <c r="AU305" s="4"/>
      <c r="AV305" s="4"/>
      <c r="AW305" s="4"/>
      <c r="AX305" s="4"/>
      <c r="AY305" s="4"/>
      <c r="AZ305" s="4"/>
      <c r="BA305" s="4"/>
      <c r="BB305" s="4"/>
    </row>
    <row r="306" spans="3:54" ht="10">
      <c r="C306" s="30"/>
      <c r="E306" s="30"/>
      <c r="K306" s="30"/>
      <c r="U306" s="40" t="str">
        <f t="shared" si="18"/>
        <v/>
      </c>
      <c r="AD306" s="8"/>
      <c r="AE306" s="8"/>
      <c r="AF306" s="8"/>
      <c r="AG306" s="6"/>
      <c r="AH306" s="40" t="str">
        <f t="shared" si="16"/>
        <v/>
      </c>
      <c r="AI306" s="40" t="str">
        <f t="shared" si="17"/>
        <v/>
      </c>
      <c r="AK306" s="4"/>
      <c r="AL306" s="4"/>
      <c r="AM306" s="4"/>
      <c r="AN306" s="4"/>
      <c r="AO306" s="4"/>
      <c r="AP306" s="4"/>
      <c r="AQ306" s="4"/>
      <c r="AR306" s="4"/>
      <c r="AS306" s="4"/>
      <c r="AT306" s="4"/>
      <c r="AU306" s="4"/>
      <c r="AV306" s="4"/>
      <c r="AW306" s="4"/>
      <c r="AX306" s="4"/>
      <c r="AY306" s="4"/>
      <c r="AZ306" s="4"/>
      <c r="BA306" s="4"/>
      <c r="BB306" s="4"/>
    </row>
    <row r="307" spans="3:54" ht="10">
      <c r="C307" s="30"/>
      <c r="E307" s="30"/>
      <c r="K307" s="30"/>
      <c r="U307" s="40" t="str">
        <f t="shared" si="18"/>
        <v/>
      </c>
      <c r="AD307" s="8"/>
      <c r="AE307" s="8"/>
      <c r="AF307" s="8"/>
      <c r="AG307" s="6"/>
      <c r="AH307" s="40" t="str">
        <f t="shared" si="16"/>
        <v/>
      </c>
      <c r="AI307" s="40" t="str">
        <f t="shared" si="17"/>
        <v/>
      </c>
      <c r="AK307" s="4"/>
      <c r="AL307" s="4"/>
      <c r="AM307" s="4"/>
      <c r="AN307" s="4"/>
      <c r="AO307" s="4"/>
      <c r="AP307" s="4"/>
      <c r="AQ307" s="4"/>
      <c r="AR307" s="4"/>
      <c r="AS307" s="4"/>
      <c r="AT307" s="4"/>
      <c r="AU307" s="4"/>
      <c r="AV307" s="4"/>
      <c r="AW307" s="4"/>
      <c r="AX307" s="4"/>
      <c r="AY307" s="4"/>
      <c r="AZ307" s="4"/>
      <c r="BA307" s="4"/>
      <c r="BB307" s="4"/>
    </row>
    <row r="308" spans="3:54" ht="10">
      <c r="C308" s="30"/>
      <c r="E308" s="30"/>
      <c r="K308" s="30"/>
      <c r="U308" s="40" t="str">
        <f t="shared" si="18"/>
        <v/>
      </c>
      <c r="AD308" s="8"/>
      <c r="AE308" s="8"/>
      <c r="AF308" s="8"/>
      <c r="AG308" s="6"/>
      <c r="AH308" s="40" t="str">
        <f t="shared" si="16"/>
        <v/>
      </c>
      <c r="AI308" s="40" t="str">
        <f t="shared" si="17"/>
        <v/>
      </c>
      <c r="AK308" s="4"/>
      <c r="AL308" s="4"/>
      <c r="AM308" s="4"/>
      <c r="AN308" s="4"/>
      <c r="AO308" s="4"/>
      <c r="AP308" s="4"/>
      <c r="AQ308" s="4"/>
      <c r="AR308" s="4"/>
      <c r="AS308" s="4"/>
      <c r="AT308" s="4"/>
      <c r="AU308" s="4"/>
      <c r="AV308" s="4"/>
      <c r="AW308" s="4"/>
      <c r="AX308" s="4"/>
      <c r="AY308" s="4"/>
      <c r="AZ308" s="4"/>
      <c r="BA308" s="4"/>
      <c r="BB308" s="4"/>
    </row>
    <row r="309" spans="3:54" ht="10">
      <c r="C309" s="30"/>
      <c r="E309" s="30"/>
      <c r="K309" s="30"/>
      <c r="U309" s="40" t="str">
        <f t="shared" si="18"/>
        <v/>
      </c>
      <c r="AD309" s="8"/>
      <c r="AE309" s="8"/>
      <c r="AF309" s="8"/>
      <c r="AG309" s="6"/>
      <c r="AH309" s="40" t="str">
        <f t="shared" si="16"/>
        <v/>
      </c>
      <c r="AI309" s="40" t="str">
        <f t="shared" si="17"/>
        <v/>
      </c>
      <c r="AK309" s="4"/>
      <c r="AL309" s="4"/>
      <c r="AM309" s="4"/>
      <c r="AN309" s="4"/>
      <c r="AO309" s="4"/>
      <c r="AP309" s="4"/>
      <c r="AQ309" s="4"/>
      <c r="AR309" s="4"/>
      <c r="AS309" s="4"/>
      <c r="AT309" s="4"/>
      <c r="AU309" s="4"/>
      <c r="AV309" s="4"/>
      <c r="AW309" s="4"/>
      <c r="AX309" s="4"/>
      <c r="AY309" s="4"/>
      <c r="AZ309" s="4"/>
      <c r="BA309" s="4"/>
      <c r="BB309" s="4"/>
    </row>
    <row r="310" spans="3:54" ht="10">
      <c r="C310" s="30"/>
      <c r="E310" s="30"/>
      <c r="K310" s="30"/>
      <c r="U310" s="40" t="str">
        <f t="shared" si="18"/>
        <v/>
      </c>
      <c r="AD310" s="8"/>
      <c r="AE310" s="8"/>
      <c r="AF310" s="8"/>
      <c r="AG310" s="6"/>
      <c r="AH310" s="40" t="str">
        <f t="shared" si="16"/>
        <v/>
      </c>
      <c r="AI310" s="40" t="str">
        <f t="shared" si="17"/>
        <v/>
      </c>
      <c r="AK310" s="4"/>
      <c r="AL310" s="4"/>
      <c r="AM310" s="4"/>
      <c r="AN310" s="4"/>
      <c r="AO310" s="4"/>
      <c r="AP310" s="4"/>
      <c r="AQ310" s="4"/>
      <c r="AR310" s="4"/>
      <c r="AS310" s="4"/>
      <c r="AT310" s="4"/>
      <c r="AU310" s="4"/>
      <c r="AV310" s="4"/>
      <c r="AW310" s="4"/>
      <c r="AX310" s="4"/>
      <c r="AY310" s="4"/>
      <c r="AZ310" s="4"/>
      <c r="BA310" s="4"/>
      <c r="BB310" s="4"/>
    </row>
    <row r="311" spans="3:54" ht="10">
      <c r="C311" s="30"/>
      <c r="E311" s="30"/>
      <c r="K311" s="30"/>
      <c r="U311" s="40" t="str">
        <f t="shared" si="18"/>
        <v/>
      </c>
      <c r="AD311" s="8"/>
      <c r="AE311" s="8"/>
      <c r="AF311" s="8"/>
      <c r="AG311" s="6"/>
      <c r="AH311" s="40" t="str">
        <f t="shared" si="16"/>
        <v/>
      </c>
      <c r="AI311" s="40" t="str">
        <f t="shared" si="17"/>
        <v/>
      </c>
      <c r="AK311" s="4"/>
      <c r="AL311" s="4"/>
      <c r="AM311" s="4"/>
      <c r="AN311" s="4"/>
      <c r="AO311" s="4"/>
      <c r="AP311" s="4"/>
      <c r="AQ311" s="4"/>
      <c r="AR311" s="4"/>
      <c r="AS311" s="4"/>
      <c r="AT311" s="4"/>
      <c r="AU311" s="4"/>
      <c r="AV311" s="4"/>
      <c r="AW311" s="4"/>
      <c r="AX311" s="4"/>
      <c r="AY311" s="4"/>
      <c r="AZ311" s="4"/>
      <c r="BA311" s="4"/>
      <c r="BB311" s="4"/>
    </row>
    <row r="312" spans="3:54" ht="10">
      <c r="C312" s="30"/>
      <c r="E312" s="30"/>
      <c r="K312" s="30"/>
      <c r="U312" s="40" t="str">
        <f t="shared" si="18"/>
        <v/>
      </c>
      <c r="AD312" s="8"/>
      <c r="AE312" s="8"/>
      <c r="AF312" s="8"/>
      <c r="AG312" s="6"/>
      <c r="AH312" s="40" t="str">
        <f t="shared" si="16"/>
        <v/>
      </c>
      <c r="AI312" s="40" t="str">
        <f t="shared" si="17"/>
        <v/>
      </c>
      <c r="AK312" s="4"/>
      <c r="AL312" s="4"/>
      <c r="AM312" s="4"/>
      <c r="AN312" s="4"/>
      <c r="AO312" s="4"/>
      <c r="AP312" s="4"/>
      <c r="AQ312" s="4"/>
      <c r="AR312" s="4"/>
      <c r="AS312" s="4"/>
      <c r="AT312" s="4"/>
      <c r="AU312" s="4"/>
      <c r="AV312" s="4"/>
      <c r="AW312" s="4"/>
      <c r="AX312" s="4"/>
      <c r="AY312" s="4"/>
      <c r="AZ312" s="4"/>
      <c r="BA312" s="4"/>
      <c r="BB312" s="4"/>
    </row>
    <row r="313" spans="3:54" ht="10">
      <c r="C313" s="30"/>
      <c r="E313" s="30"/>
      <c r="K313" s="30"/>
      <c r="U313" s="40" t="str">
        <f t="shared" si="18"/>
        <v/>
      </c>
      <c r="AD313" s="8"/>
      <c r="AE313" s="8"/>
      <c r="AF313" s="8"/>
      <c r="AG313" s="6"/>
      <c r="AH313" s="40" t="str">
        <f t="shared" si="16"/>
        <v/>
      </c>
      <c r="AI313" s="40" t="str">
        <f t="shared" si="17"/>
        <v/>
      </c>
      <c r="AK313" s="4"/>
      <c r="AL313" s="4"/>
      <c r="AM313" s="4"/>
      <c r="AN313" s="4"/>
      <c r="AO313" s="4"/>
      <c r="AP313" s="4"/>
      <c r="AQ313" s="4"/>
      <c r="AR313" s="4"/>
      <c r="AS313" s="4"/>
      <c r="AT313" s="4"/>
      <c r="AU313" s="4"/>
      <c r="AV313" s="4"/>
      <c r="AW313" s="4"/>
      <c r="AX313" s="4"/>
      <c r="AY313" s="4"/>
      <c r="AZ313" s="4"/>
      <c r="BA313" s="4"/>
      <c r="BB313" s="4"/>
    </row>
    <row r="314" spans="3:54" ht="10">
      <c r="C314" s="30"/>
      <c r="E314" s="30"/>
      <c r="K314" s="30"/>
      <c r="U314" s="40" t="str">
        <f t="shared" si="18"/>
        <v/>
      </c>
      <c r="AD314" s="8"/>
      <c r="AE314" s="8"/>
      <c r="AF314" s="8"/>
      <c r="AG314" s="6"/>
      <c r="AH314" s="40" t="str">
        <f t="shared" si="16"/>
        <v/>
      </c>
      <c r="AI314" s="40" t="str">
        <f t="shared" si="17"/>
        <v/>
      </c>
      <c r="AK314" s="4"/>
      <c r="AL314" s="4"/>
      <c r="AM314" s="4"/>
      <c r="AN314" s="4"/>
      <c r="AO314" s="4"/>
      <c r="AP314" s="4"/>
      <c r="AQ314" s="4"/>
      <c r="AR314" s="4"/>
      <c r="AS314" s="4"/>
      <c r="AT314" s="4"/>
      <c r="AU314" s="4"/>
      <c r="AV314" s="4"/>
      <c r="AW314" s="4"/>
      <c r="AX314" s="4"/>
      <c r="AY314" s="4"/>
      <c r="AZ314" s="4"/>
      <c r="BA314" s="4"/>
      <c r="BB314" s="4"/>
    </row>
    <row r="315" spans="3:54" ht="10">
      <c r="C315" s="30"/>
      <c r="E315" s="30"/>
      <c r="K315" s="30"/>
      <c r="U315" s="40" t="str">
        <f t="shared" si="18"/>
        <v/>
      </c>
      <c r="AD315" s="8"/>
      <c r="AE315" s="8"/>
      <c r="AF315" s="8"/>
      <c r="AG315" s="6"/>
      <c r="AH315" s="40" t="str">
        <f t="shared" si="16"/>
        <v/>
      </c>
      <c r="AI315" s="40" t="str">
        <f t="shared" si="17"/>
        <v/>
      </c>
      <c r="AK315" s="4"/>
      <c r="AL315" s="4"/>
      <c r="AM315" s="4"/>
      <c r="AN315" s="4"/>
      <c r="AO315" s="4"/>
      <c r="AP315" s="4"/>
      <c r="AQ315" s="4"/>
      <c r="AR315" s="4"/>
      <c r="AS315" s="4"/>
      <c r="AT315" s="4"/>
      <c r="AU315" s="4"/>
      <c r="AV315" s="4"/>
      <c r="AW315" s="4"/>
      <c r="AX315" s="4"/>
      <c r="AY315" s="4"/>
      <c r="AZ315" s="4"/>
      <c r="BA315" s="4"/>
      <c r="BB315" s="4"/>
    </row>
    <row r="316" spans="3:54" ht="10">
      <c r="C316" s="30"/>
      <c r="E316" s="30"/>
      <c r="K316" s="30"/>
      <c r="U316" s="40" t="str">
        <f t="shared" si="18"/>
        <v/>
      </c>
      <c r="AD316" s="8"/>
      <c r="AE316" s="8"/>
      <c r="AF316" s="8"/>
      <c r="AG316" s="6"/>
      <c r="AH316" s="40" t="str">
        <f t="shared" si="16"/>
        <v/>
      </c>
      <c r="AI316" s="40" t="str">
        <f t="shared" si="17"/>
        <v/>
      </c>
      <c r="AK316" s="4"/>
      <c r="AL316" s="4"/>
      <c r="AM316" s="4"/>
      <c r="AN316" s="4"/>
      <c r="AO316" s="4"/>
      <c r="AP316" s="4"/>
      <c r="AQ316" s="4"/>
      <c r="AR316" s="4"/>
      <c r="AS316" s="4"/>
      <c r="AT316" s="4"/>
      <c r="AU316" s="4"/>
      <c r="AV316" s="4"/>
      <c r="AW316" s="4"/>
      <c r="AX316" s="4"/>
      <c r="AY316" s="4"/>
      <c r="AZ316" s="4"/>
      <c r="BA316" s="4"/>
      <c r="BB316" s="4"/>
    </row>
    <row r="317" spans="3:54" ht="10">
      <c r="C317" s="30"/>
      <c r="E317" s="30"/>
      <c r="K317" s="30"/>
      <c r="U317" s="40" t="str">
        <f t="shared" si="18"/>
        <v/>
      </c>
      <c r="AD317" s="8"/>
      <c r="AE317" s="8"/>
      <c r="AF317" s="8"/>
      <c r="AG317" s="6"/>
      <c r="AH317" s="40" t="str">
        <f t="shared" si="16"/>
        <v/>
      </c>
      <c r="AI317" s="40" t="str">
        <f t="shared" si="17"/>
        <v/>
      </c>
      <c r="AK317" s="4"/>
      <c r="AL317" s="4"/>
      <c r="AM317" s="4"/>
      <c r="AN317" s="4"/>
      <c r="AO317" s="4"/>
      <c r="AP317" s="4"/>
      <c r="AQ317" s="4"/>
      <c r="AR317" s="4"/>
      <c r="AS317" s="4"/>
      <c r="AT317" s="4"/>
      <c r="AU317" s="4"/>
      <c r="AV317" s="4"/>
      <c r="AW317" s="4"/>
      <c r="AX317" s="4"/>
      <c r="AY317" s="4"/>
      <c r="AZ317" s="4"/>
      <c r="BA317" s="4"/>
      <c r="BB317" s="4"/>
    </row>
    <row r="318" spans="3:54" ht="10">
      <c r="C318" s="30"/>
      <c r="E318" s="30"/>
      <c r="K318" s="30"/>
      <c r="U318" s="40" t="str">
        <f t="shared" si="18"/>
        <v/>
      </c>
      <c r="AD318" s="8"/>
      <c r="AE318" s="8"/>
      <c r="AF318" s="8"/>
      <c r="AG318" s="6"/>
      <c r="AH318" s="40" t="str">
        <f t="shared" ref="AH318:AH381" si="19">CONCATENATE(C318,D318,E318,F318,G318,H318,I318)</f>
        <v/>
      </c>
      <c r="AI318" s="40" t="str">
        <f t="shared" ref="AI318:AI381" si="20">CONCATENATE(K318,L318,M318,N318,O318,P318,Q318)</f>
        <v/>
      </c>
      <c r="AK318" s="4"/>
      <c r="AL318" s="4"/>
      <c r="AM318" s="4"/>
      <c r="AN318" s="4"/>
      <c r="AO318" s="4"/>
      <c r="AP318" s="4"/>
      <c r="AQ318" s="4"/>
      <c r="AR318" s="4"/>
      <c r="AS318" s="4"/>
      <c r="AT318" s="4"/>
      <c r="AU318" s="4"/>
      <c r="AV318" s="4"/>
      <c r="AW318" s="4"/>
      <c r="AX318" s="4"/>
      <c r="AY318" s="4"/>
      <c r="AZ318" s="4"/>
      <c r="BA318" s="4"/>
      <c r="BB318" s="4"/>
    </row>
    <row r="319" spans="3:54" ht="10">
      <c r="C319" s="30"/>
      <c r="E319" s="30"/>
      <c r="K319" s="30"/>
      <c r="U319" s="40" t="str">
        <f t="shared" si="18"/>
        <v/>
      </c>
      <c r="AD319" s="8"/>
      <c r="AE319" s="8"/>
      <c r="AF319" s="8"/>
      <c r="AG319" s="6"/>
      <c r="AH319" s="40" t="str">
        <f t="shared" si="19"/>
        <v/>
      </c>
      <c r="AI319" s="40" t="str">
        <f t="shared" si="20"/>
        <v/>
      </c>
      <c r="AK319" s="4"/>
      <c r="AL319" s="4"/>
      <c r="AM319" s="4"/>
      <c r="AN319" s="4"/>
      <c r="AO319" s="4"/>
      <c r="AP319" s="4"/>
      <c r="AQ319" s="4"/>
      <c r="AR319" s="4"/>
      <c r="AS319" s="4"/>
      <c r="AT319" s="4"/>
      <c r="AU319" s="4"/>
      <c r="AV319" s="4"/>
      <c r="AW319" s="4"/>
      <c r="AX319" s="4"/>
      <c r="AY319" s="4"/>
      <c r="AZ319" s="4"/>
      <c r="BA319" s="4"/>
      <c r="BB319" s="4"/>
    </row>
    <row r="320" spans="3:54" ht="10">
      <c r="C320" s="30"/>
      <c r="E320" s="30"/>
      <c r="K320" s="30"/>
      <c r="U320" s="40" t="str">
        <f t="shared" si="18"/>
        <v/>
      </c>
      <c r="AD320" s="8"/>
      <c r="AE320" s="8"/>
      <c r="AF320" s="8"/>
      <c r="AG320" s="6"/>
      <c r="AH320" s="40" t="str">
        <f t="shared" si="19"/>
        <v/>
      </c>
      <c r="AI320" s="40" t="str">
        <f t="shared" si="20"/>
        <v/>
      </c>
      <c r="AK320" s="4"/>
      <c r="AL320" s="4"/>
      <c r="AM320" s="4"/>
      <c r="AN320" s="4"/>
      <c r="AO320" s="4"/>
      <c r="AP320" s="4"/>
      <c r="AQ320" s="4"/>
      <c r="AR320" s="4"/>
      <c r="AS320" s="4"/>
      <c r="AT320" s="4"/>
      <c r="AU320" s="4"/>
      <c r="AV320" s="4"/>
      <c r="AW320" s="4"/>
      <c r="AX320" s="4"/>
      <c r="AY320" s="4"/>
      <c r="AZ320" s="4"/>
      <c r="BA320" s="4"/>
      <c r="BB320" s="4"/>
    </row>
    <row r="321" spans="3:54" ht="10">
      <c r="C321" s="30"/>
      <c r="E321" s="30"/>
      <c r="K321" s="30"/>
      <c r="U321" s="40" t="str">
        <f t="shared" si="18"/>
        <v/>
      </c>
      <c r="AD321" s="8"/>
      <c r="AE321" s="8"/>
      <c r="AF321" s="8"/>
      <c r="AG321" s="6"/>
      <c r="AH321" s="40" t="str">
        <f t="shared" si="19"/>
        <v/>
      </c>
      <c r="AI321" s="40" t="str">
        <f t="shared" si="20"/>
        <v/>
      </c>
      <c r="AK321" s="4"/>
      <c r="AL321" s="4"/>
      <c r="AM321" s="4"/>
      <c r="AN321" s="4"/>
      <c r="AO321" s="4"/>
      <c r="AP321" s="4"/>
      <c r="AQ321" s="4"/>
      <c r="AR321" s="4"/>
      <c r="AS321" s="4"/>
      <c r="AT321" s="4"/>
      <c r="AU321" s="4"/>
      <c r="AV321" s="4"/>
      <c r="AW321" s="4"/>
      <c r="AX321" s="4"/>
      <c r="AY321" s="4"/>
      <c r="AZ321" s="4"/>
      <c r="BA321" s="4"/>
      <c r="BB321" s="4"/>
    </row>
    <row r="322" spans="3:54" ht="10">
      <c r="C322" s="30"/>
      <c r="E322" s="30"/>
      <c r="K322" s="30"/>
      <c r="U322" s="40" t="str">
        <f t="shared" si="18"/>
        <v/>
      </c>
      <c r="AD322" s="8"/>
      <c r="AE322" s="8"/>
      <c r="AF322" s="8"/>
      <c r="AG322" s="6"/>
      <c r="AH322" s="40" t="str">
        <f t="shared" si="19"/>
        <v/>
      </c>
      <c r="AI322" s="40" t="str">
        <f t="shared" si="20"/>
        <v/>
      </c>
      <c r="AK322" s="4"/>
      <c r="AL322" s="4"/>
      <c r="AM322" s="4"/>
      <c r="AN322" s="4"/>
      <c r="AO322" s="4"/>
      <c r="AP322" s="4"/>
      <c r="AQ322" s="4"/>
      <c r="AR322" s="4"/>
      <c r="AS322" s="4"/>
      <c r="AT322" s="4"/>
      <c r="AU322" s="4"/>
      <c r="AV322" s="4"/>
      <c r="AW322" s="4"/>
      <c r="AX322" s="4"/>
      <c r="AY322" s="4"/>
      <c r="AZ322" s="4"/>
      <c r="BA322" s="4"/>
      <c r="BB322" s="4"/>
    </row>
    <row r="323" spans="3:54" ht="10">
      <c r="C323" s="30"/>
      <c r="E323" s="30"/>
      <c r="K323" s="30"/>
      <c r="U323" s="40" t="str">
        <f t="shared" si="18"/>
        <v/>
      </c>
      <c r="AD323" s="8"/>
      <c r="AE323" s="8"/>
      <c r="AF323" s="8"/>
      <c r="AG323" s="6"/>
      <c r="AH323" s="40" t="str">
        <f t="shared" si="19"/>
        <v/>
      </c>
      <c r="AI323" s="40" t="str">
        <f t="shared" si="20"/>
        <v/>
      </c>
      <c r="AK323" s="4"/>
      <c r="AL323" s="4"/>
      <c r="AM323" s="4"/>
      <c r="AN323" s="4"/>
      <c r="AO323" s="4"/>
      <c r="AP323" s="4"/>
      <c r="AQ323" s="4"/>
      <c r="AR323" s="4"/>
      <c r="AS323" s="4"/>
      <c r="AT323" s="4"/>
      <c r="AU323" s="4"/>
      <c r="AV323" s="4"/>
      <c r="AW323" s="4"/>
      <c r="AX323" s="4"/>
      <c r="AY323" s="4"/>
      <c r="AZ323" s="4"/>
      <c r="BA323" s="4"/>
      <c r="BB323" s="4"/>
    </row>
    <row r="324" spans="3:54" ht="10">
      <c r="C324" s="30"/>
      <c r="E324" s="30"/>
      <c r="K324" s="30"/>
      <c r="U324" s="40" t="str">
        <f t="shared" si="18"/>
        <v/>
      </c>
      <c r="AD324" s="8"/>
      <c r="AE324" s="8"/>
      <c r="AF324" s="8"/>
      <c r="AG324" s="6"/>
      <c r="AH324" s="40" t="str">
        <f t="shared" si="19"/>
        <v/>
      </c>
      <c r="AI324" s="40" t="str">
        <f t="shared" si="20"/>
        <v/>
      </c>
      <c r="AK324" s="4"/>
      <c r="AL324" s="4"/>
      <c r="AM324" s="4"/>
      <c r="AN324" s="4"/>
      <c r="AO324" s="4"/>
      <c r="AP324" s="4"/>
      <c r="AQ324" s="4"/>
      <c r="AR324" s="4"/>
      <c r="AS324" s="4"/>
      <c r="AT324" s="4"/>
      <c r="AU324" s="4"/>
      <c r="AV324" s="4"/>
      <c r="AW324" s="4"/>
      <c r="AX324" s="4"/>
      <c r="AY324" s="4"/>
      <c r="AZ324" s="4"/>
      <c r="BA324" s="4"/>
      <c r="BB324" s="4"/>
    </row>
    <row r="325" spans="3:54" ht="10">
      <c r="C325" s="30"/>
      <c r="E325" s="30"/>
      <c r="K325" s="30"/>
      <c r="U325" s="40" t="str">
        <f t="shared" si="18"/>
        <v/>
      </c>
      <c r="AD325" s="8"/>
      <c r="AE325" s="8"/>
      <c r="AF325" s="8"/>
      <c r="AG325" s="6"/>
      <c r="AH325" s="40" t="str">
        <f t="shared" si="19"/>
        <v/>
      </c>
      <c r="AI325" s="40" t="str">
        <f t="shared" si="20"/>
        <v/>
      </c>
      <c r="AK325" s="4"/>
      <c r="AL325" s="4"/>
      <c r="AM325" s="4"/>
      <c r="AN325" s="4"/>
      <c r="AO325" s="4"/>
      <c r="AP325" s="4"/>
      <c r="AQ325" s="4"/>
      <c r="AR325" s="4"/>
      <c r="AS325" s="4"/>
      <c r="AT325" s="4"/>
      <c r="AU325" s="4"/>
      <c r="AV325" s="4"/>
      <c r="AW325" s="4"/>
      <c r="AX325" s="4"/>
      <c r="AY325" s="4"/>
      <c r="AZ325" s="4"/>
      <c r="BA325" s="4"/>
      <c r="BB325" s="4"/>
    </row>
    <row r="326" spans="3:54" ht="10">
      <c r="C326" s="30"/>
      <c r="E326" s="30"/>
      <c r="K326" s="30"/>
      <c r="U326" s="40" t="str">
        <f t="shared" si="18"/>
        <v/>
      </c>
      <c r="AD326" s="8"/>
      <c r="AE326" s="8"/>
      <c r="AF326" s="8"/>
      <c r="AG326" s="6"/>
      <c r="AH326" s="40" t="str">
        <f t="shared" si="19"/>
        <v/>
      </c>
      <c r="AI326" s="40" t="str">
        <f t="shared" si="20"/>
        <v/>
      </c>
      <c r="AK326" s="4"/>
      <c r="AL326" s="4"/>
      <c r="AM326" s="4"/>
      <c r="AN326" s="4"/>
      <c r="AO326" s="4"/>
      <c r="AP326" s="4"/>
      <c r="AQ326" s="4"/>
      <c r="AR326" s="4"/>
      <c r="AS326" s="4"/>
      <c r="AT326" s="4"/>
      <c r="AU326" s="4"/>
      <c r="AV326" s="4"/>
      <c r="AW326" s="4"/>
      <c r="AX326" s="4"/>
      <c r="AY326" s="4"/>
      <c r="AZ326" s="4"/>
      <c r="BA326" s="4"/>
      <c r="BB326" s="4"/>
    </row>
    <row r="327" spans="3:54" ht="10">
      <c r="C327" s="30"/>
      <c r="E327" s="30"/>
      <c r="K327" s="30"/>
      <c r="U327" s="40" t="str">
        <f t="shared" ref="U327:U390" si="21">IF(V327&lt;&gt;"",IF(V327&lt;W327,CONCATENATE(TEXT(V327,"0.00%")," - ", TEXT(W327,"0.00%")),TEXT(V327,"0.00%")),"")</f>
        <v/>
      </c>
      <c r="AD327" s="8"/>
      <c r="AE327" s="8"/>
      <c r="AF327" s="8"/>
      <c r="AG327" s="6"/>
      <c r="AH327" s="40" t="str">
        <f t="shared" si="19"/>
        <v/>
      </c>
      <c r="AI327" s="40" t="str">
        <f t="shared" si="20"/>
        <v/>
      </c>
      <c r="AK327" s="4"/>
      <c r="AL327" s="4"/>
      <c r="AM327" s="4"/>
      <c r="AN327" s="4"/>
      <c r="AO327" s="4"/>
      <c r="AP327" s="4"/>
      <c r="AQ327" s="4"/>
      <c r="AR327" s="4"/>
      <c r="AS327" s="4"/>
      <c r="AT327" s="4"/>
      <c r="AU327" s="4"/>
      <c r="AV327" s="4"/>
      <c r="AW327" s="4"/>
      <c r="AX327" s="4"/>
      <c r="AY327" s="4"/>
      <c r="AZ327" s="4"/>
      <c r="BA327" s="4"/>
      <c r="BB327" s="4"/>
    </row>
    <row r="328" spans="3:54" ht="10">
      <c r="C328" s="30"/>
      <c r="E328" s="30"/>
      <c r="K328" s="30"/>
      <c r="U328" s="40" t="str">
        <f t="shared" si="21"/>
        <v/>
      </c>
      <c r="AD328" s="8"/>
      <c r="AE328" s="8"/>
      <c r="AF328" s="8"/>
      <c r="AG328" s="6"/>
      <c r="AH328" s="40" t="str">
        <f t="shared" si="19"/>
        <v/>
      </c>
      <c r="AI328" s="40" t="str">
        <f t="shared" si="20"/>
        <v/>
      </c>
      <c r="AK328" s="4"/>
      <c r="AL328" s="4"/>
      <c r="AM328" s="4"/>
      <c r="AN328" s="4"/>
      <c r="AO328" s="4"/>
      <c r="AP328" s="4"/>
      <c r="AQ328" s="4"/>
      <c r="AR328" s="4"/>
      <c r="AS328" s="4"/>
      <c r="AT328" s="4"/>
      <c r="AU328" s="4"/>
      <c r="AV328" s="4"/>
      <c r="AW328" s="4"/>
      <c r="AX328" s="4"/>
      <c r="AY328" s="4"/>
      <c r="AZ328" s="4"/>
      <c r="BA328" s="4"/>
      <c r="BB328" s="4"/>
    </row>
    <row r="329" spans="3:54" ht="10">
      <c r="C329" s="30"/>
      <c r="E329" s="30"/>
      <c r="K329" s="30"/>
      <c r="U329" s="40" t="str">
        <f t="shared" si="21"/>
        <v/>
      </c>
      <c r="AD329" s="8"/>
      <c r="AE329" s="8"/>
      <c r="AF329" s="8"/>
      <c r="AG329" s="6"/>
      <c r="AH329" s="40" t="str">
        <f t="shared" si="19"/>
        <v/>
      </c>
      <c r="AI329" s="40" t="str">
        <f t="shared" si="20"/>
        <v/>
      </c>
      <c r="AK329" s="4"/>
      <c r="AL329" s="4"/>
      <c r="AM329" s="4"/>
      <c r="AN329" s="4"/>
      <c r="AO329" s="4"/>
      <c r="AP329" s="4"/>
      <c r="AQ329" s="4"/>
      <c r="AR329" s="4"/>
      <c r="AS329" s="4"/>
      <c r="AT329" s="4"/>
      <c r="AU329" s="4"/>
      <c r="AV329" s="4"/>
      <c r="AW329" s="4"/>
      <c r="AX329" s="4"/>
      <c r="AY329" s="4"/>
      <c r="AZ329" s="4"/>
      <c r="BA329" s="4"/>
      <c r="BB329" s="4"/>
    </row>
    <row r="330" spans="3:54" ht="10">
      <c r="C330" s="30"/>
      <c r="E330" s="30"/>
      <c r="K330" s="30"/>
      <c r="U330" s="40" t="str">
        <f t="shared" si="21"/>
        <v/>
      </c>
      <c r="AD330" s="8"/>
      <c r="AE330" s="8"/>
      <c r="AF330" s="8"/>
      <c r="AG330" s="6"/>
      <c r="AH330" s="40" t="str">
        <f t="shared" si="19"/>
        <v/>
      </c>
      <c r="AI330" s="40" t="str">
        <f t="shared" si="20"/>
        <v/>
      </c>
      <c r="AK330" s="4"/>
      <c r="AL330" s="4"/>
      <c r="AM330" s="4"/>
      <c r="AN330" s="4"/>
      <c r="AO330" s="4"/>
      <c r="AP330" s="4"/>
      <c r="AQ330" s="4"/>
      <c r="AR330" s="4"/>
      <c r="AS330" s="4"/>
      <c r="AT330" s="4"/>
      <c r="AU330" s="4"/>
      <c r="AV330" s="4"/>
      <c r="AW330" s="4"/>
      <c r="AX330" s="4"/>
      <c r="AY330" s="4"/>
      <c r="AZ330" s="4"/>
      <c r="BA330" s="4"/>
      <c r="BB330" s="4"/>
    </row>
    <row r="331" spans="3:54" ht="10">
      <c r="C331" s="30"/>
      <c r="E331" s="30"/>
      <c r="K331" s="30"/>
      <c r="U331" s="40" t="str">
        <f t="shared" si="21"/>
        <v/>
      </c>
      <c r="AD331" s="8"/>
      <c r="AE331" s="8"/>
      <c r="AF331" s="8"/>
      <c r="AG331" s="6"/>
      <c r="AH331" s="40" t="str">
        <f t="shared" si="19"/>
        <v/>
      </c>
      <c r="AI331" s="40" t="str">
        <f t="shared" si="20"/>
        <v/>
      </c>
      <c r="AK331" s="4"/>
      <c r="AL331" s="4"/>
      <c r="AM331" s="4"/>
      <c r="AN331" s="4"/>
      <c r="AO331" s="4"/>
      <c r="AP331" s="4"/>
      <c r="AQ331" s="4"/>
      <c r="AR331" s="4"/>
      <c r="AS331" s="4"/>
      <c r="AT331" s="4"/>
      <c r="AU331" s="4"/>
      <c r="AV331" s="4"/>
      <c r="AW331" s="4"/>
      <c r="AX331" s="4"/>
      <c r="AY331" s="4"/>
      <c r="AZ331" s="4"/>
      <c r="BA331" s="4"/>
      <c r="BB331" s="4"/>
    </row>
    <row r="332" spans="3:54" ht="10">
      <c r="C332" s="30"/>
      <c r="E332" s="30"/>
      <c r="K332" s="30"/>
      <c r="U332" s="40" t="str">
        <f t="shared" si="21"/>
        <v/>
      </c>
      <c r="AD332" s="8"/>
      <c r="AE332" s="8"/>
      <c r="AF332" s="8"/>
      <c r="AG332" s="6"/>
      <c r="AH332" s="40" t="str">
        <f t="shared" si="19"/>
        <v/>
      </c>
      <c r="AI332" s="40" t="str">
        <f t="shared" si="20"/>
        <v/>
      </c>
      <c r="AK332" s="4"/>
      <c r="AL332" s="4"/>
      <c r="AM332" s="4"/>
      <c r="AN332" s="4"/>
      <c r="AO332" s="4"/>
      <c r="AP332" s="4"/>
      <c r="AQ332" s="4"/>
      <c r="AR332" s="4"/>
      <c r="AS332" s="4"/>
      <c r="AT332" s="4"/>
      <c r="AU332" s="4"/>
      <c r="AV332" s="4"/>
      <c r="AW332" s="4"/>
      <c r="AX332" s="4"/>
      <c r="AY332" s="4"/>
      <c r="AZ332" s="4"/>
      <c r="BA332" s="4"/>
      <c r="BB332" s="4"/>
    </row>
    <row r="333" spans="3:54" ht="10">
      <c r="C333" s="30"/>
      <c r="E333" s="30"/>
      <c r="K333" s="30"/>
      <c r="U333" s="40" t="str">
        <f t="shared" si="21"/>
        <v/>
      </c>
      <c r="AD333" s="8"/>
      <c r="AE333" s="8"/>
      <c r="AF333" s="8"/>
      <c r="AG333" s="6"/>
      <c r="AH333" s="40" t="str">
        <f t="shared" si="19"/>
        <v/>
      </c>
      <c r="AI333" s="40" t="str">
        <f t="shared" si="20"/>
        <v/>
      </c>
      <c r="AK333" s="4"/>
      <c r="AL333" s="4"/>
      <c r="AM333" s="4"/>
      <c r="AN333" s="4"/>
      <c r="AO333" s="4"/>
      <c r="AP333" s="4"/>
      <c r="AQ333" s="4"/>
      <c r="AR333" s="4"/>
      <c r="AS333" s="4"/>
      <c r="AT333" s="4"/>
      <c r="AU333" s="4"/>
      <c r="AV333" s="4"/>
      <c r="AW333" s="4"/>
      <c r="AX333" s="4"/>
      <c r="AY333" s="4"/>
      <c r="AZ333" s="4"/>
      <c r="BA333" s="4"/>
      <c r="BB333" s="4"/>
    </row>
    <row r="334" spans="3:54" ht="10">
      <c r="C334" s="30"/>
      <c r="E334" s="30"/>
      <c r="K334" s="30"/>
      <c r="U334" s="40" t="str">
        <f t="shared" si="21"/>
        <v/>
      </c>
      <c r="AD334" s="8"/>
      <c r="AE334" s="8"/>
      <c r="AF334" s="8"/>
      <c r="AG334" s="6"/>
      <c r="AH334" s="40" t="str">
        <f t="shared" si="19"/>
        <v/>
      </c>
      <c r="AI334" s="40" t="str">
        <f t="shared" si="20"/>
        <v/>
      </c>
      <c r="AK334" s="4"/>
      <c r="AL334" s="4"/>
      <c r="AM334" s="4"/>
      <c r="AN334" s="4"/>
      <c r="AO334" s="4"/>
      <c r="AP334" s="4"/>
      <c r="AQ334" s="4"/>
      <c r="AR334" s="4"/>
      <c r="AS334" s="4"/>
      <c r="AT334" s="4"/>
      <c r="AU334" s="4"/>
      <c r="AV334" s="4"/>
      <c r="AW334" s="4"/>
      <c r="AX334" s="4"/>
      <c r="AY334" s="4"/>
      <c r="AZ334" s="4"/>
      <c r="BA334" s="4"/>
      <c r="BB334" s="4"/>
    </row>
    <row r="335" spans="3:54" ht="10">
      <c r="C335" s="30"/>
      <c r="E335" s="30"/>
      <c r="K335" s="30"/>
      <c r="U335" s="40" t="str">
        <f t="shared" si="21"/>
        <v/>
      </c>
      <c r="AD335" s="8"/>
      <c r="AE335" s="8"/>
      <c r="AF335" s="8"/>
      <c r="AG335" s="6"/>
      <c r="AH335" s="40" t="str">
        <f t="shared" si="19"/>
        <v/>
      </c>
      <c r="AI335" s="40" t="str">
        <f t="shared" si="20"/>
        <v/>
      </c>
      <c r="AK335" s="4"/>
      <c r="AL335" s="4"/>
      <c r="AM335" s="4"/>
      <c r="AN335" s="4"/>
      <c r="AO335" s="4"/>
      <c r="AP335" s="4"/>
      <c r="AQ335" s="4"/>
      <c r="AR335" s="4"/>
      <c r="AS335" s="4"/>
      <c r="AT335" s="4"/>
      <c r="AU335" s="4"/>
      <c r="AV335" s="4"/>
      <c r="AW335" s="4"/>
      <c r="AX335" s="4"/>
      <c r="AY335" s="4"/>
      <c r="AZ335" s="4"/>
      <c r="BA335" s="4"/>
      <c r="BB335" s="4"/>
    </row>
    <row r="336" spans="3:54" ht="10">
      <c r="C336" s="30"/>
      <c r="E336" s="30"/>
      <c r="K336" s="30"/>
      <c r="U336" s="40" t="str">
        <f t="shared" si="21"/>
        <v/>
      </c>
      <c r="AD336" s="8"/>
      <c r="AE336" s="8"/>
      <c r="AF336" s="8"/>
      <c r="AG336" s="6"/>
      <c r="AH336" s="40" t="str">
        <f t="shared" si="19"/>
        <v/>
      </c>
      <c r="AI336" s="40" t="str">
        <f t="shared" si="20"/>
        <v/>
      </c>
      <c r="AK336" s="4"/>
      <c r="AL336" s="4"/>
      <c r="AM336" s="4"/>
      <c r="AN336" s="4"/>
      <c r="AO336" s="4"/>
      <c r="AP336" s="4"/>
      <c r="AQ336" s="4"/>
      <c r="AR336" s="4"/>
      <c r="AS336" s="4"/>
      <c r="AT336" s="4"/>
      <c r="AU336" s="4"/>
      <c r="AV336" s="4"/>
      <c r="AW336" s="4"/>
      <c r="AX336" s="4"/>
      <c r="AY336" s="4"/>
      <c r="AZ336" s="4"/>
      <c r="BA336" s="4"/>
      <c r="BB336" s="4"/>
    </row>
    <row r="337" spans="3:54" ht="10">
      <c r="C337" s="30"/>
      <c r="E337" s="30"/>
      <c r="K337" s="30"/>
      <c r="U337" s="40" t="str">
        <f t="shared" si="21"/>
        <v/>
      </c>
      <c r="AD337" s="8"/>
      <c r="AE337" s="8"/>
      <c r="AF337" s="8"/>
      <c r="AG337" s="6"/>
      <c r="AH337" s="40" t="str">
        <f t="shared" si="19"/>
        <v/>
      </c>
      <c r="AI337" s="40" t="str">
        <f t="shared" si="20"/>
        <v/>
      </c>
      <c r="AK337" s="4"/>
      <c r="AL337" s="4"/>
      <c r="AM337" s="4"/>
      <c r="AN337" s="4"/>
      <c r="AO337" s="4"/>
      <c r="AP337" s="4"/>
      <c r="AQ337" s="4"/>
      <c r="AR337" s="4"/>
      <c r="AS337" s="4"/>
      <c r="AT337" s="4"/>
      <c r="AU337" s="4"/>
      <c r="AV337" s="4"/>
      <c r="AW337" s="4"/>
      <c r="AX337" s="4"/>
      <c r="AY337" s="4"/>
      <c r="AZ337" s="4"/>
      <c r="BA337" s="4"/>
      <c r="BB337" s="4"/>
    </row>
    <row r="338" spans="3:54" ht="10">
      <c r="C338" s="30"/>
      <c r="E338" s="30"/>
      <c r="K338" s="30"/>
      <c r="U338" s="40" t="str">
        <f t="shared" si="21"/>
        <v/>
      </c>
      <c r="AD338" s="8"/>
      <c r="AE338" s="8"/>
      <c r="AF338" s="8"/>
      <c r="AG338" s="6"/>
      <c r="AH338" s="40" t="str">
        <f t="shared" si="19"/>
        <v/>
      </c>
      <c r="AI338" s="40" t="str">
        <f t="shared" si="20"/>
        <v/>
      </c>
      <c r="AK338" s="4"/>
      <c r="AL338" s="4"/>
      <c r="AM338" s="4"/>
      <c r="AN338" s="4"/>
      <c r="AO338" s="4"/>
      <c r="AP338" s="4"/>
      <c r="AQ338" s="4"/>
      <c r="AR338" s="4"/>
      <c r="AS338" s="4"/>
      <c r="AT338" s="4"/>
      <c r="AU338" s="4"/>
      <c r="AV338" s="4"/>
      <c r="AW338" s="4"/>
      <c r="AX338" s="4"/>
      <c r="AY338" s="4"/>
      <c r="AZ338" s="4"/>
      <c r="BA338" s="4"/>
      <c r="BB338" s="4"/>
    </row>
    <row r="339" spans="3:54" ht="10">
      <c r="C339" s="30"/>
      <c r="E339" s="30"/>
      <c r="K339" s="30"/>
      <c r="U339" s="40" t="str">
        <f t="shared" si="21"/>
        <v/>
      </c>
      <c r="AD339" s="8"/>
      <c r="AE339" s="8"/>
      <c r="AF339" s="8"/>
      <c r="AG339" s="6"/>
      <c r="AH339" s="40" t="str">
        <f t="shared" si="19"/>
        <v/>
      </c>
      <c r="AI339" s="40" t="str">
        <f t="shared" si="20"/>
        <v/>
      </c>
      <c r="AK339" s="4"/>
      <c r="AL339" s="4"/>
      <c r="AM339" s="4"/>
      <c r="AN339" s="4"/>
      <c r="AO339" s="4"/>
      <c r="AP339" s="4"/>
      <c r="AQ339" s="4"/>
      <c r="AR339" s="4"/>
      <c r="AS339" s="4"/>
      <c r="AT339" s="4"/>
      <c r="AU339" s="4"/>
      <c r="AV339" s="4"/>
      <c r="AW339" s="4"/>
      <c r="AX339" s="4"/>
      <c r="AY339" s="4"/>
      <c r="AZ339" s="4"/>
      <c r="BA339" s="4"/>
      <c r="BB339" s="4"/>
    </row>
    <row r="340" spans="3:54" ht="10">
      <c r="C340" s="30"/>
      <c r="E340" s="30"/>
      <c r="K340" s="30"/>
      <c r="U340" s="40" t="str">
        <f t="shared" si="21"/>
        <v/>
      </c>
      <c r="AD340" s="8"/>
      <c r="AE340" s="8"/>
      <c r="AF340" s="8"/>
      <c r="AG340" s="6"/>
      <c r="AH340" s="40" t="str">
        <f t="shared" si="19"/>
        <v/>
      </c>
      <c r="AI340" s="40" t="str">
        <f t="shared" si="20"/>
        <v/>
      </c>
      <c r="AK340" s="4"/>
      <c r="AL340" s="4"/>
      <c r="AM340" s="4"/>
      <c r="AN340" s="4"/>
      <c r="AO340" s="4"/>
      <c r="AP340" s="4"/>
      <c r="AQ340" s="4"/>
      <c r="AR340" s="4"/>
      <c r="AS340" s="4"/>
      <c r="AT340" s="4"/>
      <c r="AU340" s="4"/>
      <c r="AV340" s="4"/>
      <c r="AW340" s="4"/>
      <c r="AX340" s="4"/>
      <c r="AY340" s="4"/>
      <c r="AZ340" s="4"/>
      <c r="BA340" s="4"/>
      <c r="BB340" s="4"/>
    </row>
    <row r="341" spans="3:54" ht="10">
      <c r="C341" s="30"/>
      <c r="E341" s="30"/>
      <c r="K341" s="30"/>
      <c r="U341" s="40" t="str">
        <f t="shared" si="21"/>
        <v/>
      </c>
      <c r="AD341" s="8"/>
      <c r="AE341" s="8"/>
      <c r="AF341" s="8"/>
      <c r="AG341" s="6"/>
      <c r="AH341" s="40" t="str">
        <f t="shared" si="19"/>
        <v/>
      </c>
      <c r="AI341" s="40" t="str">
        <f t="shared" si="20"/>
        <v/>
      </c>
      <c r="AK341" s="4"/>
      <c r="AL341" s="4"/>
      <c r="AM341" s="4"/>
      <c r="AN341" s="4"/>
      <c r="AO341" s="4"/>
      <c r="AP341" s="4"/>
      <c r="AQ341" s="4"/>
      <c r="AR341" s="4"/>
      <c r="AS341" s="4"/>
      <c r="AT341" s="4"/>
      <c r="AU341" s="4"/>
      <c r="AV341" s="4"/>
      <c r="AW341" s="4"/>
      <c r="AX341" s="4"/>
      <c r="AY341" s="4"/>
      <c r="AZ341" s="4"/>
      <c r="BA341" s="4"/>
      <c r="BB341" s="4"/>
    </row>
    <row r="342" spans="3:54" ht="10">
      <c r="C342" s="30"/>
      <c r="E342" s="30"/>
      <c r="K342" s="30"/>
      <c r="U342" s="40" t="str">
        <f t="shared" si="21"/>
        <v/>
      </c>
      <c r="AD342" s="8"/>
      <c r="AE342" s="8"/>
      <c r="AF342" s="8"/>
      <c r="AG342" s="6"/>
      <c r="AH342" s="40" t="str">
        <f t="shared" si="19"/>
        <v/>
      </c>
      <c r="AI342" s="40" t="str">
        <f t="shared" si="20"/>
        <v/>
      </c>
      <c r="AK342" s="4"/>
      <c r="AL342" s="4"/>
      <c r="AM342" s="4"/>
      <c r="AN342" s="4"/>
      <c r="AO342" s="4"/>
      <c r="AP342" s="4"/>
      <c r="AQ342" s="4"/>
      <c r="AR342" s="4"/>
      <c r="AS342" s="4"/>
      <c r="AT342" s="4"/>
      <c r="AU342" s="4"/>
      <c r="AV342" s="4"/>
      <c r="AW342" s="4"/>
      <c r="AX342" s="4"/>
      <c r="AY342" s="4"/>
      <c r="AZ342" s="4"/>
      <c r="BA342" s="4"/>
      <c r="BB342" s="4"/>
    </row>
    <row r="343" spans="3:54" ht="10">
      <c r="C343" s="30"/>
      <c r="E343" s="30"/>
      <c r="K343" s="30"/>
      <c r="U343" s="40" t="str">
        <f t="shared" si="21"/>
        <v/>
      </c>
      <c r="AD343" s="8"/>
      <c r="AE343" s="8"/>
      <c r="AF343" s="8"/>
      <c r="AG343" s="6"/>
      <c r="AH343" s="40" t="str">
        <f t="shared" si="19"/>
        <v/>
      </c>
      <c r="AI343" s="40" t="str">
        <f t="shared" si="20"/>
        <v/>
      </c>
      <c r="AK343" s="4"/>
      <c r="AL343" s="4"/>
      <c r="AM343" s="4"/>
      <c r="AN343" s="4"/>
      <c r="AO343" s="4"/>
      <c r="AP343" s="4"/>
      <c r="AQ343" s="4"/>
      <c r="AR343" s="4"/>
      <c r="AS343" s="4"/>
      <c r="AT343" s="4"/>
      <c r="AU343" s="4"/>
      <c r="AV343" s="4"/>
      <c r="AW343" s="4"/>
      <c r="AX343" s="4"/>
      <c r="AY343" s="4"/>
      <c r="AZ343" s="4"/>
      <c r="BA343" s="4"/>
      <c r="BB343" s="4"/>
    </row>
    <row r="344" spans="3:54" ht="10">
      <c r="C344" s="30"/>
      <c r="E344" s="30"/>
      <c r="K344" s="30"/>
      <c r="U344" s="40" t="str">
        <f t="shared" si="21"/>
        <v/>
      </c>
      <c r="AD344" s="8"/>
      <c r="AE344" s="8"/>
      <c r="AF344" s="8"/>
      <c r="AG344" s="6"/>
      <c r="AH344" s="40" t="str">
        <f t="shared" si="19"/>
        <v/>
      </c>
      <c r="AI344" s="40" t="str">
        <f t="shared" si="20"/>
        <v/>
      </c>
      <c r="AK344" s="4"/>
      <c r="AL344" s="4"/>
      <c r="AM344" s="4"/>
      <c r="AN344" s="4"/>
      <c r="AO344" s="4"/>
      <c r="AP344" s="4"/>
      <c r="AQ344" s="4"/>
      <c r="AR344" s="4"/>
      <c r="AS344" s="4"/>
      <c r="AT344" s="4"/>
      <c r="AU344" s="4"/>
      <c r="AV344" s="4"/>
      <c r="AW344" s="4"/>
      <c r="AX344" s="4"/>
      <c r="AY344" s="4"/>
      <c r="AZ344" s="4"/>
      <c r="BA344" s="4"/>
      <c r="BB344" s="4"/>
    </row>
    <row r="345" spans="3:54" ht="10">
      <c r="C345" s="30"/>
      <c r="E345" s="30"/>
      <c r="K345" s="30"/>
      <c r="U345" s="40" t="str">
        <f t="shared" si="21"/>
        <v/>
      </c>
      <c r="AD345" s="8"/>
      <c r="AE345" s="8"/>
      <c r="AF345" s="8"/>
      <c r="AG345" s="6"/>
      <c r="AH345" s="40" t="str">
        <f t="shared" si="19"/>
        <v/>
      </c>
      <c r="AI345" s="40" t="str">
        <f t="shared" si="20"/>
        <v/>
      </c>
      <c r="AK345" s="4"/>
      <c r="AL345" s="4"/>
      <c r="AM345" s="4"/>
      <c r="AN345" s="4"/>
      <c r="AO345" s="4"/>
      <c r="AP345" s="4"/>
      <c r="AQ345" s="4"/>
      <c r="AR345" s="4"/>
      <c r="AS345" s="4"/>
      <c r="AT345" s="4"/>
      <c r="AU345" s="4"/>
      <c r="AV345" s="4"/>
      <c r="AW345" s="4"/>
      <c r="AX345" s="4"/>
      <c r="AY345" s="4"/>
      <c r="AZ345" s="4"/>
      <c r="BA345" s="4"/>
      <c r="BB345" s="4"/>
    </row>
    <row r="346" spans="3:54" ht="10">
      <c r="C346" s="30"/>
      <c r="E346" s="30"/>
      <c r="K346" s="30"/>
      <c r="U346" s="40" t="str">
        <f t="shared" si="21"/>
        <v/>
      </c>
      <c r="AD346" s="8"/>
      <c r="AE346" s="8"/>
      <c r="AF346" s="8"/>
      <c r="AG346" s="6"/>
      <c r="AH346" s="40" t="str">
        <f t="shared" si="19"/>
        <v/>
      </c>
      <c r="AI346" s="40" t="str">
        <f t="shared" si="20"/>
        <v/>
      </c>
      <c r="AK346" s="4"/>
      <c r="AL346" s="4"/>
      <c r="AM346" s="4"/>
      <c r="AN346" s="4"/>
      <c r="AO346" s="4"/>
      <c r="AP346" s="4"/>
      <c r="AQ346" s="4"/>
      <c r="AR346" s="4"/>
      <c r="AS346" s="4"/>
      <c r="AT346" s="4"/>
      <c r="AU346" s="4"/>
      <c r="AV346" s="4"/>
      <c r="AW346" s="4"/>
      <c r="AX346" s="4"/>
      <c r="AY346" s="4"/>
      <c r="AZ346" s="4"/>
      <c r="BA346" s="4"/>
      <c r="BB346" s="4"/>
    </row>
    <row r="347" spans="3:54" ht="10">
      <c r="C347" s="30"/>
      <c r="E347" s="30"/>
      <c r="K347" s="30"/>
      <c r="U347" s="40" t="str">
        <f t="shared" si="21"/>
        <v/>
      </c>
      <c r="AD347" s="8"/>
      <c r="AE347" s="8"/>
      <c r="AF347" s="8"/>
      <c r="AG347" s="6"/>
      <c r="AH347" s="40" t="str">
        <f t="shared" si="19"/>
        <v/>
      </c>
      <c r="AI347" s="40" t="str">
        <f t="shared" si="20"/>
        <v/>
      </c>
      <c r="AK347" s="4"/>
      <c r="AL347" s="4"/>
      <c r="AM347" s="4"/>
      <c r="AN347" s="4"/>
      <c r="AO347" s="4"/>
      <c r="AP347" s="4"/>
      <c r="AQ347" s="4"/>
      <c r="AR347" s="4"/>
      <c r="AS347" s="4"/>
      <c r="AT347" s="4"/>
      <c r="AU347" s="4"/>
      <c r="AV347" s="4"/>
      <c r="AW347" s="4"/>
      <c r="AX347" s="4"/>
      <c r="AY347" s="4"/>
      <c r="AZ347" s="4"/>
      <c r="BA347" s="4"/>
      <c r="BB347" s="4"/>
    </row>
    <row r="348" spans="3:54" ht="10">
      <c r="C348" s="30"/>
      <c r="E348" s="30"/>
      <c r="K348" s="30"/>
      <c r="U348" s="40" t="str">
        <f t="shared" si="21"/>
        <v/>
      </c>
      <c r="AD348" s="8"/>
      <c r="AE348" s="8"/>
      <c r="AF348" s="8"/>
      <c r="AG348" s="6"/>
      <c r="AH348" s="40" t="str">
        <f t="shared" si="19"/>
        <v/>
      </c>
      <c r="AI348" s="40" t="str">
        <f t="shared" si="20"/>
        <v/>
      </c>
      <c r="AK348" s="4"/>
      <c r="AL348" s="4"/>
      <c r="AM348" s="4"/>
      <c r="AN348" s="4"/>
      <c r="AO348" s="4"/>
      <c r="AP348" s="4"/>
      <c r="AQ348" s="4"/>
      <c r="AR348" s="4"/>
      <c r="AS348" s="4"/>
      <c r="AT348" s="4"/>
      <c r="AU348" s="4"/>
      <c r="AV348" s="4"/>
      <c r="AW348" s="4"/>
      <c r="AX348" s="4"/>
      <c r="AY348" s="4"/>
      <c r="AZ348" s="4"/>
      <c r="BA348" s="4"/>
      <c r="BB348" s="4"/>
    </row>
    <row r="349" spans="3:54" ht="10">
      <c r="C349" s="30"/>
      <c r="E349" s="30"/>
      <c r="K349" s="30"/>
      <c r="U349" s="40" t="str">
        <f t="shared" si="21"/>
        <v/>
      </c>
      <c r="AD349" s="8"/>
      <c r="AE349" s="8"/>
      <c r="AF349" s="8"/>
      <c r="AG349" s="6"/>
      <c r="AH349" s="40" t="str">
        <f t="shared" si="19"/>
        <v/>
      </c>
      <c r="AI349" s="40" t="str">
        <f t="shared" si="20"/>
        <v/>
      </c>
      <c r="AK349" s="4"/>
      <c r="AL349" s="4"/>
      <c r="AM349" s="4"/>
      <c r="AN349" s="4"/>
      <c r="AO349" s="4"/>
      <c r="AP349" s="4"/>
      <c r="AQ349" s="4"/>
      <c r="AR349" s="4"/>
      <c r="AS349" s="4"/>
      <c r="AT349" s="4"/>
      <c r="AU349" s="4"/>
      <c r="AV349" s="4"/>
      <c r="AW349" s="4"/>
      <c r="AX349" s="4"/>
      <c r="AY349" s="4"/>
      <c r="AZ349" s="4"/>
      <c r="BA349" s="4"/>
      <c r="BB349" s="4"/>
    </row>
    <row r="350" spans="3:54" ht="10">
      <c r="C350" s="30"/>
      <c r="E350" s="30"/>
      <c r="K350" s="30"/>
      <c r="U350" s="40" t="str">
        <f t="shared" si="21"/>
        <v/>
      </c>
      <c r="AD350" s="8"/>
      <c r="AE350" s="8"/>
      <c r="AF350" s="8"/>
      <c r="AG350" s="6"/>
      <c r="AH350" s="40" t="str">
        <f t="shared" si="19"/>
        <v/>
      </c>
      <c r="AI350" s="40" t="str">
        <f t="shared" si="20"/>
        <v/>
      </c>
      <c r="AK350" s="4"/>
      <c r="AL350" s="4"/>
      <c r="AM350" s="4"/>
      <c r="AN350" s="4"/>
      <c r="AO350" s="4"/>
      <c r="AP350" s="4"/>
      <c r="AQ350" s="4"/>
      <c r="AR350" s="4"/>
      <c r="AS350" s="4"/>
      <c r="AT350" s="4"/>
      <c r="AU350" s="4"/>
      <c r="AV350" s="4"/>
      <c r="AW350" s="4"/>
      <c r="AX350" s="4"/>
      <c r="AY350" s="4"/>
      <c r="AZ350" s="4"/>
      <c r="BA350" s="4"/>
      <c r="BB350" s="4"/>
    </row>
    <row r="351" spans="3:54" ht="10">
      <c r="C351" s="30"/>
      <c r="E351" s="30"/>
      <c r="K351" s="30"/>
      <c r="U351" s="40" t="str">
        <f t="shared" si="21"/>
        <v/>
      </c>
      <c r="AD351" s="8"/>
      <c r="AE351" s="8"/>
      <c r="AF351" s="8"/>
      <c r="AG351" s="6"/>
      <c r="AH351" s="40" t="str">
        <f t="shared" si="19"/>
        <v/>
      </c>
      <c r="AI351" s="40" t="str">
        <f t="shared" si="20"/>
        <v/>
      </c>
      <c r="AK351" s="4"/>
      <c r="AL351" s="4"/>
      <c r="AM351" s="4"/>
      <c r="AN351" s="4"/>
      <c r="AO351" s="4"/>
      <c r="AP351" s="4"/>
      <c r="AQ351" s="4"/>
      <c r="AR351" s="4"/>
      <c r="AS351" s="4"/>
      <c r="AT351" s="4"/>
      <c r="AU351" s="4"/>
      <c r="AV351" s="4"/>
      <c r="AW351" s="4"/>
      <c r="AX351" s="4"/>
      <c r="AY351" s="4"/>
      <c r="AZ351" s="4"/>
      <c r="BA351" s="4"/>
      <c r="BB351" s="4"/>
    </row>
    <row r="352" spans="3:54" ht="10">
      <c r="C352" s="30"/>
      <c r="E352" s="30"/>
      <c r="K352" s="30"/>
      <c r="U352" s="40" t="str">
        <f t="shared" si="21"/>
        <v/>
      </c>
      <c r="AD352" s="8"/>
      <c r="AE352" s="8"/>
      <c r="AF352" s="8"/>
      <c r="AG352" s="6"/>
      <c r="AH352" s="40" t="str">
        <f t="shared" si="19"/>
        <v/>
      </c>
      <c r="AI352" s="40" t="str">
        <f t="shared" si="20"/>
        <v/>
      </c>
      <c r="AK352" s="4"/>
      <c r="AL352" s="4"/>
      <c r="AM352" s="4"/>
      <c r="AN352" s="4"/>
      <c r="AO352" s="4"/>
      <c r="AP352" s="4"/>
      <c r="AQ352" s="4"/>
      <c r="AR352" s="4"/>
      <c r="AS352" s="4"/>
      <c r="AT352" s="4"/>
      <c r="AU352" s="4"/>
      <c r="AV352" s="4"/>
      <c r="AW352" s="4"/>
      <c r="AX352" s="4"/>
      <c r="AY352" s="4"/>
      <c r="AZ352" s="4"/>
      <c r="BA352" s="4"/>
      <c r="BB352" s="4"/>
    </row>
    <row r="353" spans="3:54" ht="10">
      <c r="C353" s="30"/>
      <c r="E353" s="30"/>
      <c r="K353" s="30"/>
      <c r="U353" s="40" t="str">
        <f t="shared" si="21"/>
        <v/>
      </c>
      <c r="AD353" s="8"/>
      <c r="AE353" s="8"/>
      <c r="AF353" s="8"/>
      <c r="AG353" s="6"/>
      <c r="AH353" s="40" t="str">
        <f t="shared" si="19"/>
        <v/>
      </c>
      <c r="AI353" s="40" t="str">
        <f t="shared" si="20"/>
        <v/>
      </c>
      <c r="AK353" s="4"/>
      <c r="AL353" s="4"/>
      <c r="AM353" s="4"/>
      <c r="AN353" s="4"/>
      <c r="AO353" s="4"/>
      <c r="AP353" s="4"/>
      <c r="AQ353" s="4"/>
      <c r="AR353" s="4"/>
      <c r="AS353" s="4"/>
      <c r="AT353" s="4"/>
      <c r="AU353" s="4"/>
      <c r="AV353" s="4"/>
      <c r="AW353" s="4"/>
      <c r="AX353" s="4"/>
      <c r="AY353" s="4"/>
      <c r="AZ353" s="4"/>
      <c r="BA353" s="4"/>
      <c r="BB353" s="4"/>
    </row>
    <row r="354" spans="3:54" ht="10">
      <c r="C354" s="30"/>
      <c r="E354" s="30"/>
      <c r="K354" s="30"/>
      <c r="U354" s="40" t="str">
        <f t="shared" si="21"/>
        <v/>
      </c>
      <c r="AD354" s="8"/>
      <c r="AE354" s="8"/>
      <c r="AF354" s="8"/>
      <c r="AG354" s="6"/>
      <c r="AH354" s="40" t="str">
        <f t="shared" si="19"/>
        <v/>
      </c>
      <c r="AI354" s="40" t="str">
        <f t="shared" si="20"/>
        <v/>
      </c>
      <c r="AK354" s="4"/>
      <c r="AL354" s="4"/>
      <c r="AM354" s="4"/>
      <c r="AN354" s="4"/>
      <c r="AO354" s="4"/>
      <c r="AP354" s="4"/>
      <c r="AQ354" s="4"/>
      <c r="AR354" s="4"/>
      <c r="AS354" s="4"/>
      <c r="AT354" s="4"/>
      <c r="AU354" s="4"/>
      <c r="AV354" s="4"/>
      <c r="AW354" s="4"/>
      <c r="AX354" s="4"/>
      <c r="AY354" s="4"/>
      <c r="AZ354" s="4"/>
      <c r="BA354" s="4"/>
      <c r="BB354" s="4"/>
    </row>
    <row r="355" spans="3:54" ht="10">
      <c r="C355" s="30"/>
      <c r="E355" s="30"/>
      <c r="K355" s="30"/>
      <c r="U355" s="40" t="str">
        <f t="shared" si="21"/>
        <v/>
      </c>
      <c r="AD355" s="8"/>
      <c r="AE355" s="8"/>
      <c r="AF355" s="8"/>
      <c r="AG355" s="6"/>
      <c r="AH355" s="40" t="str">
        <f t="shared" si="19"/>
        <v/>
      </c>
      <c r="AI355" s="40" t="str">
        <f t="shared" si="20"/>
        <v/>
      </c>
      <c r="AK355" s="4"/>
      <c r="AL355" s="4"/>
      <c r="AM355" s="4"/>
      <c r="AN355" s="4"/>
      <c r="AO355" s="4"/>
      <c r="AP355" s="4"/>
      <c r="AQ355" s="4"/>
      <c r="AR355" s="4"/>
      <c r="AS355" s="4"/>
      <c r="AT355" s="4"/>
      <c r="AU355" s="4"/>
      <c r="AV355" s="4"/>
      <c r="AW355" s="4"/>
      <c r="AX355" s="4"/>
      <c r="AY355" s="4"/>
      <c r="AZ355" s="4"/>
      <c r="BA355" s="4"/>
      <c r="BB355" s="4"/>
    </row>
    <row r="356" spans="3:54" ht="10">
      <c r="C356" s="30"/>
      <c r="E356" s="30"/>
      <c r="K356" s="30"/>
      <c r="U356" s="40" t="str">
        <f t="shared" si="21"/>
        <v/>
      </c>
      <c r="AD356" s="8"/>
      <c r="AE356" s="8"/>
      <c r="AF356" s="8"/>
      <c r="AG356" s="6"/>
      <c r="AH356" s="40" t="str">
        <f t="shared" si="19"/>
        <v/>
      </c>
      <c r="AI356" s="40" t="str">
        <f t="shared" si="20"/>
        <v/>
      </c>
      <c r="AK356" s="4"/>
      <c r="AL356" s="4"/>
      <c r="AM356" s="4"/>
      <c r="AN356" s="4"/>
      <c r="AO356" s="4"/>
      <c r="AP356" s="4"/>
      <c r="AQ356" s="4"/>
      <c r="AR356" s="4"/>
      <c r="AS356" s="4"/>
      <c r="AT356" s="4"/>
      <c r="AU356" s="4"/>
      <c r="AV356" s="4"/>
      <c r="AW356" s="4"/>
      <c r="AX356" s="4"/>
      <c r="AY356" s="4"/>
      <c r="AZ356" s="4"/>
      <c r="BA356" s="4"/>
      <c r="BB356" s="4"/>
    </row>
    <row r="357" spans="3:54" ht="10">
      <c r="C357" s="30"/>
      <c r="E357" s="30"/>
      <c r="K357" s="30"/>
      <c r="U357" s="40" t="str">
        <f t="shared" si="21"/>
        <v/>
      </c>
      <c r="AD357" s="8"/>
      <c r="AE357" s="8"/>
      <c r="AF357" s="8"/>
      <c r="AG357" s="6"/>
      <c r="AH357" s="40" t="str">
        <f t="shared" si="19"/>
        <v/>
      </c>
      <c r="AI357" s="40" t="str">
        <f t="shared" si="20"/>
        <v/>
      </c>
      <c r="AK357" s="4"/>
      <c r="AL357" s="4"/>
      <c r="AM357" s="4"/>
      <c r="AN357" s="4"/>
      <c r="AO357" s="4"/>
      <c r="AP357" s="4"/>
      <c r="AQ357" s="4"/>
      <c r="AR357" s="4"/>
      <c r="AS357" s="4"/>
      <c r="AT357" s="4"/>
      <c r="AU357" s="4"/>
      <c r="AV357" s="4"/>
      <c r="AW357" s="4"/>
      <c r="AX357" s="4"/>
      <c r="AY357" s="4"/>
      <c r="AZ357" s="4"/>
      <c r="BA357" s="4"/>
      <c r="BB357" s="4"/>
    </row>
    <row r="358" spans="3:54" ht="10">
      <c r="C358" s="30"/>
      <c r="E358" s="30"/>
      <c r="K358" s="30"/>
      <c r="U358" s="40" t="str">
        <f t="shared" si="21"/>
        <v/>
      </c>
      <c r="AD358" s="8"/>
      <c r="AE358" s="8"/>
      <c r="AF358" s="8"/>
      <c r="AG358" s="6"/>
      <c r="AH358" s="40" t="str">
        <f t="shared" si="19"/>
        <v/>
      </c>
      <c r="AI358" s="40" t="str">
        <f t="shared" si="20"/>
        <v/>
      </c>
      <c r="AK358" s="4"/>
      <c r="AL358" s="4"/>
      <c r="AM358" s="4"/>
      <c r="AN358" s="4"/>
      <c r="AO358" s="4"/>
      <c r="AP358" s="4"/>
      <c r="AQ358" s="4"/>
      <c r="AR358" s="4"/>
      <c r="AS358" s="4"/>
      <c r="AT358" s="4"/>
      <c r="AU358" s="4"/>
      <c r="AV358" s="4"/>
      <c r="AW358" s="4"/>
      <c r="AX358" s="4"/>
      <c r="AY358" s="4"/>
      <c r="AZ358" s="4"/>
      <c r="BA358" s="4"/>
      <c r="BB358" s="4"/>
    </row>
    <row r="359" spans="3:54" ht="10">
      <c r="C359" s="30"/>
      <c r="E359" s="30"/>
      <c r="K359" s="30"/>
      <c r="U359" s="40" t="str">
        <f t="shared" si="21"/>
        <v/>
      </c>
      <c r="AD359" s="8"/>
      <c r="AE359" s="8"/>
      <c r="AF359" s="8"/>
      <c r="AG359" s="6"/>
      <c r="AH359" s="40" t="str">
        <f t="shared" si="19"/>
        <v/>
      </c>
      <c r="AI359" s="40" t="str">
        <f t="shared" si="20"/>
        <v/>
      </c>
      <c r="AK359" s="4"/>
      <c r="AL359" s="4"/>
      <c r="AM359" s="4"/>
      <c r="AN359" s="4"/>
      <c r="AO359" s="4"/>
      <c r="AP359" s="4"/>
      <c r="AQ359" s="4"/>
      <c r="AR359" s="4"/>
      <c r="AS359" s="4"/>
      <c r="AT359" s="4"/>
      <c r="AU359" s="4"/>
      <c r="AV359" s="4"/>
      <c r="AW359" s="4"/>
      <c r="AX359" s="4"/>
      <c r="AY359" s="4"/>
      <c r="AZ359" s="4"/>
      <c r="BA359" s="4"/>
      <c r="BB359" s="4"/>
    </row>
    <row r="360" spans="3:54" ht="10">
      <c r="C360" s="30"/>
      <c r="E360" s="30"/>
      <c r="K360" s="30"/>
      <c r="U360" s="40" t="str">
        <f t="shared" si="21"/>
        <v/>
      </c>
      <c r="AD360" s="8"/>
      <c r="AE360" s="8"/>
      <c r="AF360" s="8"/>
      <c r="AG360" s="6"/>
      <c r="AH360" s="40" t="str">
        <f t="shared" si="19"/>
        <v/>
      </c>
      <c r="AI360" s="40" t="str">
        <f t="shared" si="20"/>
        <v/>
      </c>
      <c r="AK360" s="4"/>
      <c r="AL360" s="4"/>
      <c r="AM360" s="4"/>
      <c r="AN360" s="4"/>
      <c r="AO360" s="4"/>
      <c r="AP360" s="4"/>
      <c r="AQ360" s="4"/>
      <c r="AR360" s="4"/>
      <c r="AS360" s="4"/>
      <c r="AT360" s="4"/>
      <c r="AU360" s="4"/>
      <c r="AV360" s="4"/>
      <c r="AW360" s="4"/>
      <c r="AX360" s="4"/>
      <c r="AY360" s="4"/>
      <c r="AZ360" s="4"/>
      <c r="BA360" s="4"/>
      <c r="BB360" s="4"/>
    </row>
    <row r="361" spans="3:54" ht="10">
      <c r="C361" s="30"/>
      <c r="E361" s="30"/>
      <c r="K361" s="30"/>
      <c r="U361" s="40" t="str">
        <f t="shared" si="21"/>
        <v/>
      </c>
      <c r="AD361" s="8"/>
      <c r="AE361" s="8"/>
      <c r="AF361" s="8"/>
      <c r="AG361" s="6"/>
      <c r="AH361" s="40" t="str">
        <f t="shared" si="19"/>
        <v/>
      </c>
      <c r="AI361" s="40" t="str">
        <f t="shared" si="20"/>
        <v/>
      </c>
      <c r="AK361" s="4"/>
      <c r="AL361" s="4"/>
      <c r="AM361" s="4"/>
      <c r="AN361" s="4"/>
      <c r="AO361" s="4"/>
      <c r="AP361" s="4"/>
      <c r="AQ361" s="4"/>
      <c r="AR361" s="4"/>
      <c r="AS361" s="4"/>
      <c r="AT361" s="4"/>
      <c r="AU361" s="4"/>
      <c r="AV361" s="4"/>
      <c r="AW361" s="4"/>
      <c r="AX361" s="4"/>
      <c r="AY361" s="4"/>
      <c r="AZ361" s="4"/>
      <c r="BA361" s="4"/>
      <c r="BB361" s="4"/>
    </row>
    <row r="362" spans="3:54" ht="10">
      <c r="C362" s="30"/>
      <c r="E362" s="30"/>
      <c r="K362" s="30"/>
      <c r="U362" s="40" t="str">
        <f t="shared" si="21"/>
        <v/>
      </c>
      <c r="AD362" s="8"/>
      <c r="AE362" s="8"/>
      <c r="AF362" s="8"/>
      <c r="AG362" s="6"/>
      <c r="AH362" s="40" t="str">
        <f t="shared" si="19"/>
        <v/>
      </c>
      <c r="AI362" s="40" t="str">
        <f t="shared" si="20"/>
        <v/>
      </c>
      <c r="AK362" s="4"/>
      <c r="AL362" s="4"/>
      <c r="AM362" s="4"/>
      <c r="AN362" s="4"/>
      <c r="AO362" s="4"/>
      <c r="AP362" s="4"/>
      <c r="AQ362" s="4"/>
      <c r="AR362" s="4"/>
      <c r="AS362" s="4"/>
      <c r="AT362" s="4"/>
      <c r="AU362" s="4"/>
      <c r="AV362" s="4"/>
      <c r="AW362" s="4"/>
      <c r="AX362" s="4"/>
      <c r="AY362" s="4"/>
      <c r="AZ362" s="4"/>
      <c r="BA362" s="4"/>
      <c r="BB362" s="4"/>
    </row>
    <row r="363" spans="3:54" ht="10">
      <c r="C363" s="30"/>
      <c r="E363" s="30"/>
      <c r="K363" s="30"/>
      <c r="U363" s="40" t="str">
        <f t="shared" si="21"/>
        <v/>
      </c>
      <c r="AD363" s="8"/>
      <c r="AE363" s="8"/>
      <c r="AF363" s="8"/>
      <c r="AG363" s="6"/>
      <c r="AH363" s="40" t="str">
        <f t="shared" si="19"/>
        <v/>
      </c>
      <c r="AI363" s="40" t="str">
        <f t="shared" si="20"/>
        <v/>
      </c>
      <c r="AK363" s="4"/>
      <c r="AL363" s="4"/>
      <c r="AM363" s="4"/>
      <c r="AN363" s="4"/>
      <c r="AO363" s="4"/>
      <c r="AP363" s="4"/>
      <c r="AQ363" s="4"/>
      <c r="AR363" s="4"/>
      <c r="AS363" s="4"/>
      <c r="AT363" s="4"/>
      <c r="AU363" s="4"/>
      <c r="AV363" s="4"/>
      <c r="AW363" s="4"/>
      <c r="AX363" s="4"/>
      <c r="AY363" s="4"/>
      <c r="AZ363" s="4"/>
      <c r="BA363" s="4"/>
      <c r="BB363" s="4"/>
    </row>
    <row r="364" spans="3:54" ht="10">
      <c r="C364" s="30"/>
      <c r="E364" s="30"/>
      <c r="K364" s="30"/>
      <c r="U364" s="40" t="str">
        <f t="shared" si="21"/>
        <v/>
      </c>
      <c r="AD364" s="8"/>
      <c r="AE364" s="8"/>
      <c r="AF364" s="8"/>
      <c r="AG364" s="6"/>
      <c r="AH364" s="40" t="str">
        <f t="shared" si="19"/>
        <v/>
      </c>
      <c r="AI364" s="40" t="str">
        <f t="shared" si="20"/>
        <v/>
      </c>
      <c r="AK364" s="4"/>
      <c r="AL364" s="4"/>
      <c r="AM364" s="4"/>
      <c r="AN364" s="4"/>
      <c r="AO364" s="4"/>
      <c r="AP364" s="4"/>
      <c r="AQ364" s="4"/>
      <c r="AR364" s="4"/>
      <c r="AS364" s="4"/>
      <c r="AT364" s="4"/>
      <c r="AU364" s="4"/>
      <c r="AV364" s="4"/>
      <c r="AW364" s="4"/>
      <c r="AX364" s="4"/>
      <c r="AY364" s="4"/>
      <c r="AZ364" s="4"/>
      <c r="BA364" s="4"/>
      <c r="BB364" s="4"/>
    </row>
    <row r="365" spans="3:54" ht="10">
      <c r="C365" s="30"/>
      <c r="E365" s="30"/>
      <c r="K365" s="30"/>
      <c r="U365" s="40" t="str">
        <f t="shared" si="21"/>
        <v/>
      </c>
      <c r="AD365" s="8"/>
      <c r="AE365" s="8"/>
      <c r="AF365" s="8"/>
      <c r="AG365" s="6"/>
      <c r="AH365" s="40" t="str">
        <f t="shared" si="19"/>
        <v/>
      </c>
      <c r="AI365" s="40" t="str">
        <f t="shared" si="20"/>
        <v/>
      </c>
      <c r="AK365" s="4"/>
      <c r="AL365" s="4"/>
      <c r="AM365" s="4"/>
      <c r="AN365" s="4"/>
      <c r="AO365" s="4"/>
      <c r="AP365" s="4"/>
      <c r="AQ365" s="4"/>
      <c r="AR365" s="4"/>
      <c r="AS365" s="4"/>
      <c r="AT365" s="4"/>
      <c r="AU365" s="4"/>
      <c r="AV365" s="4"/>
      <c r="AW365" s="4"/>
      <c r="AX365" s="4"/>
      <c r="AY365" s="4"/>
      <c r="AZ365" s="4"/>
      <c r="BA365" s="4"/>
      <c r="BB365" s="4"/>
    </row>
    <row r="366" spans="3:54" ht="10">
      <c r="C366" s="30"/>
      <c r="E366" s="30"/>
      <c r="K366" s="30"/>
      <c r="U366" s="40" t="str">
        <f t="shared" si="21"/>
        <v/>
      </c>
      <c r="AD366" s="8"/>
      <c r="AE366" s="8"/>
      <c r="AF366" s="8"/>
      <c r="AG366" s="6"/>
      <c r="AH366" s="40" t="str">
        <f t="shared" si="19"/>
        <v/>
      </c>
      <c r="AI366" s="40" t="str">
        <f t="shared" si="20"/>
        <v/>
      </c>
      <c r="AK366" s="4"/>
      <c r="AL366" s="4"/>
      <c r="AM366" s="4"/>
      <c r="AN366" s="4"/>
      <c r="AO366" s="4"/>
      <c r="AP366" s="4"/>
      <c r="AQ366" s="4"/>
      <c r="AR366" s="4"/>
      <c r="AS366" s="4"/>
      <c r="AT366" s="4"/>
      <c r="AU366" s="4"/>
      <c r="AV366" s="4"/>
      <c r="AW366" s="4"/>
      <c r="AX366" s="4"/>
      <c r="AY366" s="4"/>
      <c r="AZ366" s="4"/>
      <c r="BA366" s="4"/>
      <c r="BB366" s="4"/>
    </row>
    <row r="367" spans="3:54" ht="10">
      <c r="C367" s="30"/>
      <c r="E367" s="30"/>
      <c r="K367" s="30"/>
      <c r="U367" s="40" t="str">
        <f t="shared" si="21"/>
        <v/>
      </c>
      <c r="AD367" s="8"/>
      <c r="AE367" s="8"/>
      <c r="AF367" s="8"/>
      <c r="AG367" s="6"/>
      <c r="AH367" s="40" t="str">
        <f t="shared" si="19"/>
        <v/>
      </c>
      <c r="AI367" s="40" t="str">
        <f t="shared" si="20"/>
        <v/>
      </c>
      <c r="AK367" s="4"/>
      <c r="AL367" s="4"/>
      <c r="AM367" s="4"/>
      <c r="AN367" s="4"/>
      <c r="AO367" s="4"/>
      <c r="AP367" s="4"/>
      <c r="AQ367" s="4"/>
      <c r="AR367" s="4"/>
      <c r="AS367" s="4"/>
      <c r="AT367" s="4"/>
      <c r="AU367" s="4"/>
      <c r="AV367" s="4"/>
      <c r="AW367" s="4"/>
      <c r="AX367" s="4"/>
      <c r="AY367" s="4"/>
      <c r="AZ367" s="4"/>
      <c r="BA367" s="4"/>
      <c r="BB367" s="4"/>
    </row>
    <row r="368" spans="3:54" ht="10">
      <c r="C368" s="30"/>
      <c r="E368" s="30"/>
      <c r="K368" s="30"/>
      <c r="U368" s="40" t="str">
        <f t="shared" si="21"/>
        <v/>
      </c>
      <c r="AD368" s="8"/>
      <c r="AE368" s="8"/>
      <c r="AF368" s="8"/>
      <c r="AG368" s="6"/>
      <c r="AH368" s="40" t="str">
        <f t="shared" si="19"/>
        <v/>
      </c>
      <c r="AI368" s="40" t="str">
        <f t="shared" si="20"/>
        <v/>
      </c>
      <c r="AK368" s="4"/>
      <c r="AL368" s="4"/>
      <c r="AM368" s="4"/>
      <c r="AN368" s="4"/>
      <c r="AO368" s="4"/>
      <c r="AP368" s="4"/>
      <c r="AQ368" s="4"/>
      <c r="AR368" s="4"/>
      <c r="AS368" s="4"/>
      <c r="AT368" s="4"/>
      <c r="AU368" s="4"/>
      <c r="AV368" s="4"/>
      <c r="AW368" s="4"/>
      <c r="AX368" s="4"/>
      <c r="AY368" s="4"/>
      <c r="AZ368" s="4"/>
      <c r="BA368" s="4"/>
      <c r="BB368" s="4"/>
    </row>
    <row r="369" spans="3:54" ht="10">
      <c r="C369" s="30"/>
      <c r="E369" s="30"/>
      <c r="K369" s="30"/>
      <c r="U369" s="40" t="str">
        <f t="shared" si="21"/>
        <v/>
      </c>
      <c r="AD369" s="8"/>
      <c r="AE369" s="8"/>
      <c r="AF369" s="8"/>
      <c r="AG369" s="6"/>
      <c r="AH369" s="40" t="str">
        <f t="shared" si="19"/>
        <v/>
      </c>
      <c r="AI369" s="40" t="str">
        <f t="shared" si="20"/>
        <v/>
      </c>
      <c r="AK369" s="4"/>
      <c r="AL369" s="4"/>
      <c r="AM369" s="4"/>
      <c r="AN369" s="4"/>
      <c r="AO369" s="4"/>
      <c r="AP369" s="4"/>
      <c r="AQ369" s="4"/>
      <c r="AR369" s="4"/>
      <c r="AS369" s="4"/>
      <c r="AT369" s="4"/>
      <c r="AU369" s="4"/>
      <c r="AV369" s="4"/>
      <c r="AW369" s="4"/>
      <c r="AX369" s="4"/>
      <c r="AY369" s="4"/>
      <c r="AZ369" s="4"/>
      <c r="BA369" s="4"/>
      <c r="BB369" s="4"/>
    </row>
    <row r="370" spans="3:54" ht="10">
      <c r="C370" s="30"/>
      <c r="E370" s="30"/>
      <c r="K370" s="30"/>
      <c r="U370" s="40" t="str">
        <f t="shared" si="21"/>
        <v/>
      </c>
      <c r="AD370" s="8"/>
      <c r="AE370" s="8"/>
      <c r="AF370" s="8"/>
      <c r="AG370" s="6"/>
      <c r="AH370" s="40" t="str">
        <f t="shared" si="19"/>
        <v/>
      </c>
      <c r="AI370" s="40" t="str">
        <f t="shared" si="20"/>
        <v/>
      </c>
      <c r="AK370" s="4"/>
      <c r="AL370" s="4"/>
      <c r="AM370" s="4"/>
      <c r="AN370" s="4"/>
      <c r="AO370" s="4"/>
      <c r="AP370" s="4"/>
      <c r="AQ370" s="4"/>
      <c r="AR370" s="4"/>
      <c r="AS370" s="4"/>
      <c r="AT370" s="4"/>
      <c r="AU370" s="4"/>
      <c r="AV370" s="4"/>
      <c r="AW370" s="4"/>
      <c r="AX370" s="4"/>
      <c r="AY370" s="4"/>
      <c r="AZ370" s="4"/>
      <c r="BA370" s="4"/>
      <c r="BB370" s="4"/>
    </row>
    <row r="371" spans="3:54" ht="10">
      <c r="C371" s="30"/>
      <c r="E371" s="30"/>
      <c r="K371" s="30"/>
      <c r="U371" s="40" t="str">
        <f t="shared" si="21"/>
        <v/>
      </c>
      <c r="AD371" s="8"/>
      <c r="AE371" s="8"/>
      <c r="AF371" s="8"/>
      <c r="AG371" s="6"/>
      <c r="AH371" s="40" t="str">
        <f t="shared" si="19"/>
        <v/>
      </c>
      <c r="AI371" s="40" t="str">
        <f t="shared" si="20"/>
        <v/>
      </c>
      <c r="AK371" s="4"/>
      <c r="AL371" s="4"/>
      <c r="AM371" s="4"/>
      <c r="AN371" s="4"/>
      <c r="AO371" s="4"/>
      <c r="AP371" s="4"/>
      <c r="AQ371" s="4"/>
      <c r="AR371" s="4"/>
      <c r="AS371" s="4"/>
      <c r="AT371" s="4"/>
      <c r="AU371" s="4"/>
      <c r="AV371" s="4"/>
      <c r="AW371" s="4"/>
      <c r="AX371" s="4"/>
      <c r="AY371" s="4"/>
      <c r="AZ371" s="4"/>
      <c r="BA371" s="4"/>
      <c r="BB371" s="4"/>
    </row>
    <row r="372" spans="3:54" ht="10">
      <c r="C372" s="30"/>
      <c r="E372" s="30"/>
      <c r="K372" s="30"/>
      <c r="U372" s="40" t="str">
        <f t="shared" si="21"/>
        <v/>
      </c>
      <c r="AD372" s="8"/>
      <c r="AE372" s="8"/>
      <c r="AF372" s="8"/>
      <c r="AG372" s="6"/>
      <c r="AH372" s="40" t="str">
        <f t="shared" si="19"/>
        <v/>
      </c>
      <c r="AI372" s="40" t="str">
        <f t="shared" si="20"/>
        <v/>
      </c>
      <c r="AK372" s="4"/>
      <c r="AL372" s="4"/>
      <c r="AM372" s="4"/>
      <c r="AN372" s="4"/>
      <c r="AO372" s="4"/>
      <c r="AP372" s="4"/>
      <c r="AQ372" s="4"/>
      <c r="AR372" s="4"/>
      <c r="AS372" s="4"/>
      <c r="AT372" s="4"/>
      <c r="AU372" s="4"/>
      <c r="AV372" s="4"/>
      <c r="AW372" s="4"/>
      <c r="AX372" s="4"/>
      <c r="AY372" s="4"/>
      <c r="AZ372" s="4"/>
      <c r="BA372" s="4"/>
      <c r="BB372" s="4"/>
    </row>
    <row r="373" spans="3:54" ht="10">
      <c r="C373" s="30"/>
      <c r="E373" s="30"/>
      <c r="K373" s="30"/>
      <c r="U373" s="40" t="str">
        <f t="shared" si="21"/>
        <v/>
      </c>
      <c r="AD373" s="8"/>
      <c r="AE373" s="8"/>
      <c r="AF373" s="8"/>
      <c r="AG373" s="6"/>
      <c r="AH373" s="40" t="str">
        <f t="shared" si="19"/>
        <v/>
      </c>
      <c r="AI373" s="40" t="str">
        <f t="shared" si="20"/>
        <v/>
      </c>
      <c r="AK373" s="4"/>
      <c r="AL373" s="4"/>
      <c r="AM373" s="4"/>
      <c r="AN373" s="4"/>
      <c r="AO373" s="4"/>
      <c r="AP373" s="4"/>
      <c r="AQ373" s="4"/>
      <c r="AR373" s="4"/>
      <c r="AS373" s="4"/>
      <c r="AT373" s="4"/>
      <c r="AU373" s="4"/>
      <c r="AV373" s="4"/>
      <c r="AW373" s="4"/>
      <c r="AX373" s="4"/>
      <c r="AY373" s="4"/>
      <c r="AZ373" s="4"/>
      <c r="BA373" s="4"/>
      <c r="BB373" s="4"/>
    </row>
    <row r="374" spans="3:54" ht="10">
      <c r="C374" s="30"/>
      <c r="E374" s="30"/>
      <c r="K374" s="30"/>
      <c r="U374" s="40" t="str">
        <f t="shared" si="21"/>
        <v/>
      </c>
      <c r="AD374" s="8"/>
      <c r="AE374" s="8"/>
      <c r="AF374" s="8"/>
      <c r="AG374" s="6"/>
      <c r="AH374" s="40" t="str">
        <f t="shared" si="19"/>
        <v/>
      </c>
      <c r="AI374" s="40" t="str">
        <f t="shared" si="20"/>
        <v/>
      </c>
      <c r="AK374" s="4"/>
      <c r="AL374" s="4"/>
      <c r="AM374" s="4"/>
      <c r="AN374" s="4"/>
      <c r="AO374" s="4"/>
      <c r="AP374" s="4"/>
      <c r="AQ374" s="4"/>
      <c r="AR374" s="4"/>
      <c r="AS374" s="4"/>
      <c r="AT374" s="4"/>
      <c r="AU374" s="4"/>
      <c r="AV374" s="4"/>
      <c r="AW374" s="4"/>
      <c r="AX374" s="4"/>
      <c r="AY374" s="4"/>
      <c r="AZ374" s="4"/>
      <c r="BA374" s="4"/>
      <c r="BB374" s="4"/>
    </row>
    <row r="375" spans="3:54" ht="10">
      <c r="C375" s="30"/>
      <c r="E375" s="30"/>
      <c r="K375" s="30"/>
      <c r="U375" s="40" t="str">
        <f t="shared" si="21"/>
        <v/>
      </c>
      <c r="AD375" s="8"/>
      <c r="AE375" s="8"/>
      <c r="AF375" s="8"/>
      <c r="AG375" s="6"/>
      <c r="AH375" s="40" t="str">
        <f t="shared" si="19"/>
        <v/>
      </c>
      <c r="AI375" s="40" t="str">
        <f t="shared" si="20"/>
        <v/>
      </c>
      <c r="AK375" s="4"/>
      <c r="AL375" s="4"/>
      <c r="AM375" s="4"/>
      <c r="AN375" s="4"/>
      <c r="AO375" s="4"/>
      <c r="AP375" s="4"/>
      <c r="AQ375" s="4"/>
      <c r="AR375" s="4"/>
      <c r="AS375" s="4"/>
      <c r="AT375" s="4"/>
      <c r="AU375" s="4"/>
      <c r="AV375" s="4"/>
      <c r="AW375" s="4"/>
      <c r="AX375" s="4"/>
      <c r="AY375" s="4"/>
      <c r="AZ375" s="4"/>
      <c r="BA375" s="4"/>
      <c r="BB375" s="4"/>
    </row>
    <row r="376" spans="3:54" ht="10">
      <c r="C376" s="30"/>
      <c r="E376" s="30"/>
      <c r="K376" s="30"/>
      <c r="U376" s="40" t="str">
        <f t="shared" si="21"/>
        <v/>
      </c>
      <c r="AD376" s="8"/>
      <c r="AE376" s="8"/>
      <c r="AF376" s="8"/>
      <c r="AG376" s="6"/>
      <c r="AH376" s="40" t="str">
        <f t="shared" si="19"/>
        <v/>
      </c>
      <c r="AI376" s="40" t="str">
        <f t="shared" si="20"/>
        <v/>
      </c>
      <c r="AK376" s="4"/>
      <c r="AL376" s="4"/>
      <c r="AM376" s="4"/>
      <c r="AN376" s="4"/>
      <c r="AO376" s="4"/>
      <c r="AP376" s="4"/>
      <c r="AQ376" s="4"/>
      <c r="AR376" s="4"/>
      <c r="AS376" s="4"/>
      <c r="AT376" s="4"/>
      <c r="AU376" s="4"/>
      <c r="AV376" s="4"/>
      <c r="AW376" s="4"/>
      <c r="AX376" s="4"/>
      <c r="AY376" s="4"/>
      <c r="AZ376" s="4"/>
      <c r="BA376" s="4"/>
      <c r="BB376" s="4"/>
    </row>
    <row r="377" spans="3:54" ht="10">
      <c r="C377" s="30"/>
      <c r="E377" s="30"/>
      <c r="K377" s="30"/>
      <c r="U377" s="40" t="str">
        <f t="shared" si="21"/>
        <v/>
      </c>
      <c r="AD377" s="8"/>
      <c r="AE377" s="8"/>
      <c r="AF377" s="8"/>
      <c r="AG377" s="6"/>
      <c r="AH377" s="40" t="str">
        <f t="shared" si="19"/>
        <v/>
      </c>
      <c r="AI377" s="40" t="str">
        <f t="shared" si="20"/>
        <v/>
      </c>
      <c r="AK377" s="4"/>
      <c r="AL377" s="4"/>
      <c r="AM377" s="4"/>
      <c r="AN377" s="4"/>
      <c r="AO377" s="4"/>
      <c r="AP377" s="4"/>
      <c r="AQ377" s="4"/>
      <c r="AR377" s="4"/>
      <c r="AS377" s="4"/>
      <c r="AT377" s="4"/>
      <c r="AU377" s="4"/>
      <c r="AV377" s="4"/>
      <c r="AW377" s="4"/>
      <c r="AX377" s="4"/>
      <c r="AY377" s="4"/>
      <c r="AZ377" s="4"/>
      <c r="BA377" s="4"/>
      <c r="BB377" s="4"/>
    </row>
    <row r="378" spans="3:54" ht="10">
      <c r="C378" s="30"/>
      <c r="E378" s="30"/>
      <c r="K378" s="30"/>
      <c r="U378" s="40" t="str">
        <f t="shared" si="21"/>
        <v/>
      </c>
      <c r="AD378" s="8"/>
      <c r="AE378" s="8"/>
      <c r="AF378" s="8"/>
      <c r="AG378" s="6"/>
      <c r="AH378" s="40" t="str">
        <f t="shared" si="19"/>
        <v/>
      </c>
      <c r="AI378" s="40" t="str">
        <f t="shared" si="20"/>
        <v/>
      </c>
      <c r="AK378" s="4"/>
      <c r="AL378" s="4"/>
      <c r="AM378" s="4"/>
      <c r="AN378" s="4"/>
      <c r="AO378" s="4"/>
      <c r="AP378" s="4"/>
      <c r="AQ378" s="4"/>
      <c r="AR378" s="4"/>
      <c r="AS378" s="4"/>
      <c r="AT378" s="4"/>
      <c r="AU378" s="4"/>
      <c r="AV378" s="4"/>
      <c r="AW378" s="4"/>
      <c r="AX378" s="4"/>
      <c r="AY378" s="4"/>
      <c r="AZ378" s="4"/>
      <c r="BA378" s="4"/>
      <c r="BB378" s="4"/>
    </row>
    <row r="379" spans="3:54" ht="10">
      <c r="C379" s="30"/>
      <c r="E379" s="30"/>
      <c r="K379" s="30"/>
      <c r="U379" s="40" t="str">
        <f t="shared" si="21"/>
        <v/>
      </c>
      <c r="AD379" s="8"/>
      <c r="AE379" s="8"/>
      <c r="AF379" s="8"/>
      <c r="AG379" s="6"/>
      <c r="AH379" s="40" t="str">
        <f t="shared" si="19"/>
        <v/>
      </c>
      <c r="AI379" s="40" t="str">
        <f t="shared" si="20"/>
        <v/>
      </c>
      <c r="AK379" s="4"/>
      <c r="AL379" s="4"/>
      <c r="AM379" s="4"/>
      <c r="AN379" s="4"/>
      <c r="AO379" s="4"/>
      <c r="AP379" s="4"/>
      <c r="AQ379" s="4"/>
      <c r="AR379" s="4"/>
      <c r="AS379" s="4"/>
      <c r="AT379" s="4"/>
      <c r="AU379" s="4"/>
      <c r="AV379" s="4"/>
      <c r="AW379" s="4"/>
      <c r="AX379" s="4"/>
      <c r="AY379" s="4"/>
      <c r="AZ379" s="4"/>
      <c r="BA379" s="4"/>
      <c r="BB379" s="4"/>
    </row>
    <row r="380" spans="3:54" ht="10">
      <c r="C380" s="30"/>
      <c r="E380" s="30"/>
      <c r="K380" s="30"/>
      <c r="U380" s="40" t="str">
        <f t="shared" si="21"/>
        <v/>
      </c>
      <c r="AD380" s="8"/>
      <c r="AE380" s="8"/>
      <c r="AF380" s="8"/>
      <c r="AG380" s="6"/>
      <c r="AH380" s="40" t="str">
        <f t="shared" si="19"/>
        <v/>
      </c>
      <c r="AI380" s="40" t="str">
        <f t="shared" si="20"/>
        <v/>
      </c>
      <c r="AK380" s="4"/>
      <c r="AL380" s="4"/>
      <c r="AM380" s="4"/>
      <c r="AN380" s="4"/>
      <c r="AO380" s="4"/>
      <c r="AP380" s="4"/>
      <c r="AQ380" s="4"/>
      <c r="AR380" s="4"/>
      <c r="AS380" s="4"/>
      <c r="AT380" s="4"/>
      <c r="AU380" s="4"/>
      <c r="AV380" s="4"/>
      <c r="AW380" s="4"/>
      <c r="AX380" s="4"/>
      <c r="AY380" s="4"/>
      <c r="AZ380" s="4"/>
      <c r="BA380" s="4"/>
      <c r="BB380" s="4"/>
    </row>
    <row r="381" spans="3:54" ht="10">
      <c r="C381" s="30"/>
      <c r="E381" s="30"/>
      <c r="K381" s="30"/>
      <c r="U381" s="40" t="str">
        <f t="shared" si="21"/>
        <v/>
      </c>
      <c r="AD381" s="8"/>
      <c r="AE381" s="8"/>
      <c r="AF381" s="8"/>
      <c r="AG381" s="6"/>
      <c r="AH381" s="40" t="str">
        <f t="shared" si="19"/>
        <v/>
      </c>
      <c r="AI381" s="40" t="str">
        <f t="shared" si="20"/>
        <v/>
      </c>
      <c r="AK381" s="4"/>
      <c r="AL381" s="4"/>
      <c r="AM381" s="4"/>
      <c r="AN381" s="4"/>
      <c r="AO381" s="4"/>
      <c r="AP381" s="4"/>
      <c r="AQ381" s="4"/>
      <c r="AR381" s="4"/>
      <c r="AS381" s="4"/>
      <c r="AT381" s="4"/>
      <c r="AU381" s="4"/>
      <c r="AV381" s="4"/>
      <c r="AW381" s="4"/>
      <c r="AX381" s="4"/>
      <c r="AY381" s="4"/>
      <c r="AZ381" s="4"/>
      <c r="BA381" s="4"/>
      <c r="BB381" s="4"/>
    </row>
    <row r="382" spans="3:54" ht="10">
      <c r="C382" s="30"/>
      <c r="E382" s="30"/>
      <c r="K382" s="30"/>
      <c r="U382" s="40" t="str">
        <f t="shared" si="21"/>
        <v/>
      </c>
      <c r="AD382" s="8"/>
      <c r="AE382" s="8"/>
      <c r="AF382" s="8"/>
      <c r="AG382" s="6"/>
      <c r="AH382" s="40" t="str">
        <f t="shared" ref="AH382:AH445" si="22">CONCATENATE(C382,D382,E382,F382,G382,H382,I382)</f>
        <v/>
      </c>
      <c r="AI382" s="40" t="str">
        <f t="shared" ref="AI382:AI445" si="23">CONCATENATE(K382,L382,M382,N382,O382,P382,Q382)</f>
        <v/>
      </c>
      <c r="AK382" s="4"/>
      <c r="AL382" s="4"/>
      <c r="AM382" s="4"/>
      <c r="AN382" s="4"/>
      <c r="AO382" s="4"/>
      <c r="AP382" s="4"/>
      <c r="AQ382" s="4"/>
      <c r="AR382" s="4"/>
      <c r="AS382" s="4"/>
      <c r="AT382" s="4"/>
      <c r="AU382" s="4"/>
      <c r="AV382" s="4"/>
      <c r="AW382" s="4"/>
      <c r="AX382" s="4"/>
      <c r="AY382" s="4"/>
      <c r="AZ382" s="4"/>
      <c r="BA382" s="4"/>
      <c r="BB382" s="4"/>
    </row>
    <row r="383" spans="3:54" ht="10">
      <c r="C383" s="30"/>
      <c r="E383" s="30"/>
      <c r="K383" s="30"/>
      <c r="U383" s="40" t="str">
        <f t="shared" si="21"/>
        <v/>
      </c>
      <c r="AD383" s="8"/>
      <c r="AE383" s="8"/>
      <c r="AF383" s="8"/>
      <c r="AG383" s="6"/>
      <c r="AH383" s="40" t="str">
        <f t="shared" si="22"/>
        <v/>
      </c>
      <c r="AI383" s="40" t="str">
        <f t="shared" si="23"/>
        <v/>
      </c>
      <c r="AK383" s="4"/>
      <c r="AL383" s="4"/>
      <c r="AM383" s="4"/>
      <c r="AN383" s="4"/>
      <c r="AO383" s="4"/>
      <c r="AP383" s="4"/>
      <c r="AQ383" s="4"/>
      <c r="AR383" s="4"/>
      <c r="AS383" s="4"/>
      <c r="AT383" s="4"/>
      <c r="AU383" s="4"/>
      <c r="AV383" s="4"/>
      <c r="AW383" s="4"/>
      <c r="AX383" s="4"/>
      <c r="AY383" s="4"/>
      <c r="AZ383" s="4"/>
      <c r="BA383" s="4"/>
      <c r="BB383" s="4"/>
    </row>
    <row r="384" spans="3:54" ht="10">
      <c r="C384" s="30"/>
      <c r="E384" s="30"/>
      <c r="K384" s="30"/>
      <c r="U384" s="40" t="str">
        <f t="shared" si="21"/>
        <v/>
      </c>
      <c r="AD384" s="8"/>
      <c r="AE384" s="8"/>
      <c r="AF384" s="8"/>
      <c r="AG384" s="6"/>
      <c r="AH384" s="40" t="str">
        <f t="shared" si="22"/>
        <v/>
      </c>
      <c r="AI384" s="40" t="str">
        <f t="shared" si="23"/>
        <v/>
      </c>
      <c r="AK384" s="4"/>
      <c r="AL384" s="4"/>
      <c r="AM384" s="4"/>
      <c r="AN384" s="4"/>
      <c r="AO384" s="4"/>
      <c r="AP384" s="4"/>
      <c r="AQ384" s="4"/>
      <c r="AR384" s="4"/>
      <c r="AS384" s="4"/>
      <c r="AT384" s="4"/>
      <c r="AU384" s="4"/>
      <c r="AV384" s="4"/>
      <c r="AW384" s="4"/>
      <c r="AX384" s="4"/>
      <c r="AY384" s="4"/>
      <c r="AZ384" s="4"/>
      <c r="BA384" s="4"/>
      <c r="BB384" s="4"/>
    </row>
    <row r="385" spans="3:54" ht="10">
      <c r="C385" s="30"/>
      <c r="E385" s="30"/>
      <c r="K385" s="30"/>
      <c r="U385" s="40" t="str">
        <f t="shared" si="21"/>
        <v/>
      </c>
      <c r="AD385" s="8"/>
      <c r="AE385" s="8"/>
      <c r="AF385" s="8"/>
      <c r="AG385" s="6"/>
      <c r="AH385" s="40" t="str">
        <f t="shared" si="22"/>
        <v/>
      </c>
      <c r="AI385" s="40" t="str">
        <f t="shared" si="23"/>
        <v/>
      </c>
      <c r="AK385" s="4"/>
      <c r="AL385" s="4"/>
      <c r="AM385" s="4"/>
      <c r="AN385" s="4"/>
      <c r="AO385" s="4"/>
      <c r="AP385" s="4"/>
      <c r="AQ385" s="4"/>
      <c r="AR385" s="4"/>
      <c r="AS385" s="4"/>
      <c r="AT385" s="4"/>
      <c r="AU385" s="4"/>
      <c r="AV385" s="4"/>
      <c r="AW385" s="4"/>
      <c r="AX385" s="4"/>
      <c r="AY385" s="4"/>
      <c r="AZ385" s="4"/>
      <c r="BA385" s="4"/>
      <c r="BB385" s="4"/>
    </row>
    <row r="386" spans="3:54" ht="10">
      <c r="C386" s="30"/>
      <c r="E386" s="30"/>
      <c r="K386" s="30"/>
      <c r="U386" s="40" t="str">
        <f t="shared" si="21"/>
        <v/>
      </c>
      <c r="AD386" s="8"/>
      <c r="AE386" s="8"/>
      <c r="AF386" s="8"/>
      <c r="AG386" s="6"/>
      <c r="AH386" s="40" t="str">
        <f t="shared" si="22"/>
        <v/>
      </c>
      <c r="AI386" s="40" t="str">
        <f t="shared" si="23"/>
        <v/>
      </c>
      <c r="AK386" s="4"/>
      <c r="AL386" s="4"/>
      <c r="AM386" s="4"/>
      <c r="AN386" s="4"/>
      <c r="AO386" s="4"/>
      <c r="AP386" s="4"/>
      <c r="AQ386" s="4"/>
      <c r="AR386" s="4"/>
      <c r="AS386" s="4"/>
      <c r="AT386" s="4"/>
      <c r="AU386" s="4"/>
      <c r="AV386" s="4"/>
      <c r="AW386" s="4"/>
      <c r="AX386" s="4"/>
      <c r="AY386" s="4"/>
      <c r="AZ386" s="4"/>
      <c r="BA386" s="4"/>
      <c r="BB386" s="4"/>
    </row>
    <row r="387" spans="3:54" ht="10">
      <c r="C387" s="30"/>
      <c r="E387" s="30"/>
      <c r="K387" s="30"/>
      <c r="U387" s="40" t="str">
        <f t="shared" si="21"/>
        <v/>
      </c>
      <c r="AD387" s="8"/>
      <c r="AE387" s="8"/>
      <c r="AF387" s="8"/>
      <c r="AG387" s="6"/>
      <c r="AH387" s="40" t="str">
        <f t="shared" si="22"/>
        <v/>
      </c>
      <c r="AI387" s="40" t="str">
        <f t="shared" si="23"/>
        <v/>
      </c>
      <c r="AK387" s="4"/>
      <c r="AL387" s="4"/>
      <c r="AM387" s="4"/>
      <c r="AN387" s="4"/>
      <c r="AO387" s="4"/>
      <c r="AP387" s="4"/>
      <c r="AQ387" s="4"/>
      <c r="AR387" s="4"/>
      <c r="AS387" s="4"/>
      <c r="AT387" s="4"/>
      <c r="AU387" s="4"/>
      <c r="AV387" s="4"/>
      <c r="AW387" s="4"/>
      <c r="AX387" s="4"/>
      <c r="AY387" s="4"/>
      <c r="AZ387" s="4"/>
      <c r="BA387" s="4"/>
      <c r="BB387" s="4"/>
    </row>
    <row r="388" spans="3:54" ht="10">
      <c r="C388" s="30"/>
      <c r="E388" s="30"/>
      <c r="K388" s="30"/>
      <c r="U388" s="40" t="str">
        <f t="shared" si="21"/>
        <v/>
      </c>
      <c r="AD388" s="8"/>
      <c r="AE388" s="8"/>
      <c r="AF388" s="8"/>
      <c r="AG388" s="6"/>
      <c r="AH388" s="40" t="str">
        <f t="shared" si="22"/>
        <v/>
      </c>
      <c r="AI388" s="40" t="str">
        <f t="shared" si="23"/>
        <v/>
      </c>
      <c r="AK388" s="4"/>
      <c r="AL388" s="4"/>
      <c r="AM388" s="4"/>
      <c r="AN388" s="4"/>
      <c r="AO388" s="4"/>
      <c r="AP388" s="4"/>
      <c r="AQ388" s="4"/>
      <c r="AR388" s="4"/>
      <c r="AS388" s="4"/>
      <c r="AT388" s="4"/>
      <c r="AU388" s="4"/>
      <c r="AV388" s="4"/>
      <c r="AW388" s="4"/>
      <c r="AX388" s="4"/>
      <c r="AY388" s="4"/>
      <c r="AZ388" s="4"/>
      <c r="BA388" s="4"/>
      <c r="BB388" s="4"/>
    </row>
    <row r="389" spans="3:54" ht="10">
      <c r="C389" s="30"/>
      <c r="E389" s="30"/>
      <c r="K389" s="30"/>
      <c r="U389" s="40" t="str">
        <f t="shared" si="21"/>
        <v/>
      </c>
      <c r="AD389" s="8"/>
      <c r="AE389" s="8"/>
      <c r="AF389" s="8"/>
      <c r="AG389" s="6"/>
      <c r="AH389" s="40" t="str">
        <f t="shared" si="22"/>
        <v/>
      </c>
      <c r="AI389" s="40" t="str">
        <f t="shared" si="23"/>
        <v/>
      </c>
      <c r="AK389" s="4"/>
      <c r="AL389" s="4"/>
      <c r="AM389" s="4"/>
      <c r="AN389" s="4"/>
      <c r="AO389" s="4"/>
      <c r="AP389" s="4"/>
      <c r="AQ389" s="4"/>
      <c r="AR389" s="4"/>
      <c r="AS389" s="4"/>
      <c r="AT389" s="4"/>
      <c r="AU389" s="4"/>
      <c r="AV389" s="4"/>
      <c r="AW389" s="4"/>
      <c r="AX389" s="4"/>
      <c r="AY389" s="4"/>
      <c r="AZ389" s="4"/>
      <c r="BA389" s="4"/>
      <c r="BB389" s="4"/>
    </row>
    <row r="390" spans="3:54" ht="10">
      <c r="C390" s="30"/>
      <c r="E390" s="30"/>
      <c r="K390" s="30"/>
      <c r="U390" s="40" t="str">
        <f t="shared" si="21"/>
        <v/>
      </c>
      <c r="AD390" s="8"/>
      <c r="AE390" s="8"/>
      <c r="AF390" s="8"/>
      <c r="AG390" s="6"/>
      <c r="AH390" s="40" t="str">
        <f t="shared" si="22"/>
        <v/>
      </c>
      <c r="AI390" s="40" t="str">
        <f t="shared" si="23"/>
        <v/>
      </c>
      <c r="AK390" s="4"/>
      <c r="AL390" s="4"/>
      <c r="AM390" s="4"/>
      <c r="AN390" s="4"/>
      <c r="AO390" s="4"/>
      <c r="AP390" s="4"/>
      <c r="AQ390" s="4"/>
      <c r="AR390" s="4"/>
      <c r="AS390" s="4"/>
      <c r="AT390" s="4"/>
      <c r="AU390" s="4"/>
      <c r="AV390" s="4"/>
      <c r="AW390" s="4"/>
      <c r="AX390" s="4"/>
      <c r="AY390" s="4"/>
      <c r="AZ390" s="4"/>
      <c r="BA390" s="4"/>
      <c r="BB390" s="4"/>
    </row>
    <row r="391" spans="3:54" ht="10">
      <c r="C391" s="30"/>
      <c r="E391" s="30"/>
      <c r="K391" s="30"/>
      <c r="U391" s="40" t="str">
        <f t="shared" ref="U391:U454" si="24">IF(V391&lt;&gt;"",IF(V391&lt;W391,CONCATENATE(TEXT(V391,"0.00%")," - ", TEXT(W391,"0.00%")),TEXT(V391,"0.00%")),"")</f>
        <v/>
      </c>
      <c r="AD391" s="8"/>
      <c r="AE391" s="8"/>
      <c r="AF391" s="8"/>
      <c r="AG391" s="6"/>
      <c r="AH391" s="40" t="str">
        <f t="shared" si="22"/>
        <v/>
      </c>
      <c r="AI391" s="40" t="str">
        <f t="shared" si="23"/>
        <v/>
      </c>
      <c r="AK391" s="4"/>
      <c r="AL391" s="4"/>
      <c r="AM391" s="4"/>
      <c r="AN391" s="4"/>
      <c r="AO391" s="4"/>
      <c r="AP391" s="4"/>
      <c r="AQ391" s="4"/>
      <c r="AR391" s="4"/>
      <c r="AS391" s="4"/>
      <c r="AT391" s="4"/>
      <c r="AU391" s="4"/>
      <c r="AV391" s="4"/>
      <c r="AW391" s="4"/>
      <c r="AX391" s="4"/>
      <c r="AY391" s="4"/>
      <c r="AZ391" s="4"/>
      <c r="BA391" s="4"/>
      <c r="BB391" s="4"/>
    </row>
    <row r="392" spans="3:54" ht="10">
      <c r="C392" s="30"/>
      <c r="E392" s="30"/>
      <c r="K392" s="30"/>
      <c r="U392" s="40" t="str">
        <f t="shared" si="24"/>
        <v/>
      </c>
      <c r="AD392" s="8"/>
      <c r="AE392" s="8"/>
      <c r="AF392" s="8"/>
      <c r="AG392" s="6"/>
      <c r="AH392" s="40" t="str">
        <f t="shared" si="22"/>
        <v/>
      </c>
      <c r="AI392" s="40" t="str">
        <f t="shared" si="23"/>
        <v/>
      </c>
      <c r="AK392" s="4"/>
      <c r="AL392" s="4"/>
      <c r="AM392" s="4"/>
      <c r="AN392" s="4"/>
      <c r="AO392" s="4"/>
      <c r="AP392" s="4"/>
      <c r="AQ392" s="4"/>
      <c r="AR392" s="4"/>
      <c r="AS392" s="4"/>
      <c r="AT392" s="4"/>
      <c r="AU392" s="4"/>
      <c r="AV392" s="4"/>
      <c r="AW392" s="4"/>
      <c r="AX392" s="4"/>
      <c r="AY392" s="4"/>
      <c r="AZ392" s="4"/>
      <c r="BA392" s="4"/>
      <c r="BB392" s="4"/>
    </row>
    <row r="393" spans="3:54" ht="10">
      <c r="C393" s="30"/>
      <c r="E393" s="30"/>
      <c r="K393" s="30"/>
      <c r="U393" s="40" t="str">
        <f t="shared" si="24"/>
        <v/>
      </c>
      <c r="AD393" s="8"/>
      <c r="AE393" s="8"/>
      <c r="AF393" s="8"/>
      <c r="AG393" s="6"/>
      <c r="AH393" s="40" t="str">
        <f t="shared" si="22"/>
        <v/>
      </c>
      <c r="AI393" s="40" t="str">
        <f t="shared" si="23"/>
        <v/>
      </c>
      <c r="AK393" s="4"/>
      <c r="AL393" s="4"/>
      <c r="AM393" s="4"/>
      <c r="AN393" s="4"/>
      <c r="AO393" s="4"/>
      <c r="AP393" s="4"/>
      <c r="AQ393" s="4"/>
      <c r="AR393" s="4"/>
      <c r="AS393" s="4"/>
      <c r="AT393" s="4"/>
      <c r="AU393" s="4"/>
      <c r="AV393" s="4"/>
      <c r="AW393" s="4"/>
      <c r="AX393" s="4"/>
      <c r="AY393" s="4"/>
      <c r="AZ393" s="4"/>
      <c r="BA393" s="4"/>
      <c r="BB393" s="4"/>
    </row>
    <row r="394" spans="3:54" ht="10">
      <c r="C394" s="30"/>
      <c r="E394" s="30"/>
      <c r="K394" s="30"/>
      <c r="U394" s="40" t="str">
        <f t="shared" si="24"/>
        <v/>
      </c>
      <c r="AD394" s="8"/>
      <c r="AE394" s="8"/>
      <c r="AF394" s="8"/>
      <c r="AG394" s="6"/>
      <c r="AH394" s="40" t="str">
        <f t="shared" si="22"/>
        <v/>
      </c>
      <c r="AI394" s="40" t="str">
        <f t="shared" si="23"/>
        <v/>
      </c>
      <c r="AK394" s="4"/>
      <c r="AL394" s="4"/>
      <c r="AM394" s="4"/>
      <c r="AN394" s="4"/>
      <c r="AO394" s="4"/>
      <c r="AP394" s="4"/>
      <c r="AQ394" s="4"/>
      <c r="AR394" s="4"/>
      <c r="AS394" s="4"/>
      <c r="AT394" s="4"/>
      <c r="AU394" s="4"/>
      <c r="AV394" s="4"/>
      <c r="AW394" s="4"/>
      <c r="AX394" s="4"/>
      <c r="AY394" s="4"/>
      <c r="AZ394" s="4"/>
      <c r="BA394" s="4"/>
      <c r="BB394" s="4"/>
    </row>
    <row r="395" spans="3:54" ht="10">
      <c r="C395" s="30"/>
      <c r="E395" s="30"/>
      <c r="K395" s="30"/>
      <c r="U395" s="40" t="str">
        <f t="shared" si="24"/>
        <v/>
      </c>
      <c r="AD395" s="8"/>
      <c r="AE395" s="8"/>
      <c r="AF395" s="8"/>
      <c r="AG395" s="6"/>
      <c r="AH395" s="40" t="str">
        <f t="shared" si="22"/>
        <v/>
      </c>
      <c r="AI395" s="40" t="str">
        <f t="shared" si="23"/>
        <v/>
      </c>
      <c r="AK395" s="4"/>
      <c r="AL395" s="4"/>
      <c r="AM395" s="4"/>
      <c r="AN395" s="4"/>
      <c r="AO395" s="4"/>
      <c r="AP395" s="4"/>
      <c r="AQ395" s="4"/>
      <c r="AR395" s="4"/>
      <c r="AS395" s="4"/>
      <c r="AT395" s="4"/>
      <c r="AU395" s="4"/>
      <c r="AV395" s="4"/>
      <c r="AW395" s="4"/>
      <c r="AX395" s="4"/>
      <c r="AY395" s="4"/>
      <c r="AZ395" s="4"/>
      <c r="BA395" s="4"/>
      <c r="BB395" s="4"/>
    </row>
    <row r="396" spans="3:54" ht="10">
      <c r="C396" s="30"/>
      <c r="E396" s="30"/>
      <c r="K396" s="30"/>
      <c r="U396" s="40" t="str">
        <f t="shared" si="24"/>
        <v/>
      </c>
      <c r="AD396" s="8"/>
      <c r="AE396" s="8"/>
      <c r="AF396" s="8"/>
      <c r="AG396" s="6"/>
      <c r="AH396" s="40" t="str">
        <f t="shared" si="22"/>
        <v/>
      </c>
      <c r="AI396" s="40" t="str">
        <f t="shared" si="23"/>
        <v/>
      </c>
      <c r="AK396" s="4"/>
      <c r="AL396" s="4"/>
      <c r="AM396" s="4"/>
      <c r="AN396" s="4"/>
      <c r="AO396" s="4"/>
      <c r="AP396" s="4"/>
      <c r="AQ396" s="4"/>
      <c r="AR396" s="4"/>
      <c r="AS396" s="4"/>
      <c r="AT396" s="4"/>
      <c r="AU396" s="4"/>
      <c r="AV396" s="4"/>
      <c r="AW396" s="4"/>
      <c r="AX396" s="4"/>
      <c r="AY396" s="4"/>
      <c r="AZ396" s="4"/>
      <c r="BA396" s="4"/>
      <c r="BB396" s="4"/>
    </row>
    <row r="397" spans="3:54" ht="10">
      <c r="C397" s="30"/>
      <c r="E397" s="30"/>
      <c r="K397" s="30"/>
      <c r="U397" s="40" t="str">
        <f t="shared" si="24"/>
        <v/>
      </c>
      <c r="AD397" s="8"/>
      <c r="AE397" s="8"/>
      <c r="AF397" s="8"/>
      <c r="AG397" s="6"/>
      <c r="AH397" s="40" t="str">
        <f t="shared" si="22"/>
        <v/>
      </c>
      <c r="AI397" s="40" t="str">
        <f t="shared" si="23"/>
        <v/>
      </c>
      <c r="AK397" s="4"/>
      <c r="AL397" s="4"/>
      <c r="AM397" s="4"/>
      <c r="AN397" s="4"/>
      <c r="AO397" s="4"/>
      <c r="AP397" s="4"/>
      <c r="AQ397" s="4"/>
      <c r="AR397" s="4"/>
      <c r="AS397" s="4"/>
      <c r="AT397" s="4"/>
      <c r="AU397" s="4"/>
      <c r="AV397" s="4"/>
      <c r="AW397" s="4"/>
      <c r="AX397" s="4"/>
      <c r="AY397" s="4"/>
      <c r="AZ397" s="4"/>
      <c r="BA397" s="4"/>
      <c r="BB397" s="4"/>
    </row>
    <row r="398" spans="3:54" ht="10">
      <c r="C398" s="30"/>
      <c r="E398" s="30"/>
      <c r="K398" s="30"/>
      <c r="U398" s="40" t="str">
        <f t="shared" si="24"/>
        <v/>
      </c>
      <c r="AD398" s="8"/>
      <c r="AE398" s="8"/>
      <c r="AF398" s="8"/>
      <c r="AG398" s="6"/>
      <c r="AH398" s="40" t="str">
        <f t="shared" si="22"/>
        <v/>
      </c>
      <c r="AI398" s="40" t="str">
        <f t="shared" si="23"/>
        <v/>
      </c>
      <c r="AK398" s="4"/>
      <c r="AL398" s="4"/>
      <c r="AM398" s="4"/>
      <c r="AN398" s="4"/>
      <c r="AO398" s="4"/>
      <c r="AP398" s="4"/>
      <c r="AQ398" s="4"/>
      <c r="AR398" s="4"/>
      <c r="AS398" s="4"/>
      <c r="AT398" s="4"/>
      <c r="AU398" s="4"/>
      <c r="AV398" s="4"/>
      <c r="AW398" s="4"/>
      <c r="AX398" s="4"/>
      <c r="AY398" s="4"/>
      <c r="AZ398" s="4"/>
      <c r="BA398" s="4"/>
      <c r="BB398" s="4"/>
    </row>
    <row r="399" spans="3:54" ht="10">
      <c r="C399" s="30"/>
      <c r="E399" s="30"/>
      <c r="K399" s="30"/>
      <c r="U399" s="40" t="str">
        <f t="shared" si="24"/>
        <v/>
      </c>
      <c r="AD399" s="8"/>
      <c r="AE399" s="8"/>
      <c r="AF399" s="8"/>
      <c r="AG399" s="6"/>
      <c r="AH399" s="40" t="str">
        <f t="shared" si="22"/>
        <v/>
      </c>
      <c r="AI399" s="40" t="str">
        <f t="shared" si="23"/>
        <v/>
      </c>
      <c r="AK399" s="4"/>
      <c r="AL399" s="4"/>
      <c r="AM399" s="4"/>
      <c r="AN399" s="4"/>
      <c r="AO399" s="4"/>
      <c r="AP399" s="4"/>
      <c r="AQ399" s="4"/>
      <c r="AR399" s="4"/>
      <c r="AS399" s="4"/>
      <c r="AT399" s="4"/>
      <c r="AU399" s="4"/>
      <c r="AV399" s="4"/>
      <c r="AW399" s="4"/>
      <c r="AX399" s="4"/>
      <c r="AY399" s="4"/>
      <c r="AZ399" s="4"/>
      <c r="BA399" s="4"/>
      <c r="BB399" s="4"/>
    </row>
    <row r="400" spans="3:54" ht="10">
      <c r="C400" s="30"/>
      <c r="E400" s="30"/>
      <c r="K400" s="30"/>
      <c r="U400" s="40" t="str">
        <f t="shared" si="24"/>
        <v/>
      </c>
      <c r="AD400" s="8"/>
      <c r="AE400" s="8"/>
      <c r="AF400" s="8"/>
      <c r="AG400" s="6"/>
      <c r="AH400" s="40" t="str">
        <f t="shared" si="22"/>
        <v/>
      </c>
      <c r="AI400" s="40" t="str">
        <f t="shared" si="23"/>
        <v/>
      </c>
      <c r="AK400" s="4"/>
      <c r="AL400" s="4"/>
      <c r="AM400" s="4"/>
      <c r="AN400" s="4"/>
      <c r="AO400" s="4"/>
      <c r="AP400" s="4"/>
      <c r="AQ400" s="4"/>
      <c r="AR400" s="4"/>
      <c r="AS400" s="4"/>
      <c r="AT400" s="4"/>
      <c r="AU400" s="4"/>
      <c r="AV400" s="4"/>
      <c r="AW400" s="4"/>
      <c r="AX400" s="4"/>
      <c r="AY400" s="4"/>
      <c r="AZ400" s="4"/>
      <c r="BA400" s="4"/>
      <c r="BB400" s="4"/>
    </row>
    <row r="401" spans="3:54" ht="10">
      <c r="C401" s="30"/>
      <c r="E401" s="30"/>
      <c r="K401" s="30"/>
      <c r="U401" s="40" t="str">
        <f t="shared" si="24"/>
        <v/>
      </c>
      <c r="AD401" s="8"/>
      <c r="AE401" s="8"/>
      <c r="AF401" s="8"/>
      <c r="AG401" s="6"/>
      <c r="AH401" s="40" t="str">
        <f t="shared" si="22"/>
        <v/>
      </c>
      <c r="AI401" s="40" t="str">
        <f t="shared" si="23"/>
        <v/>
      </c>
      <c r="AK401" s="4"/>
      <c r="AL401" s="4"/>
      <c r="AM401" s="4"/>
      <c r="AN401" s="4"/>
      <c r="AO401" s="4"/>
      <c r="AP401" s="4"/>
      <c r="AQ401" s="4"/>
      <c r="AR401" s="4"/>
      <c r="AS401" s="4"/>
      <c r="AT401" s="4"/>
      <c r="AU401" s="4"/>
      <c r="AV401" s="4"/>
      <c r="AW401" s="4"/>
      <c r="AX401" s="4"/>
      <c r="AY401" s="4"/>
      <c r="AZ401" s="4"/>
      <c r="BA401" s="4"/>
      <c r="BB401" s="4"/>
    </row>
    <row r="402" spans="3:54" ht="10">
      <c r="C402" s="30"/>
      <c r="E402" s="30"/>
      <c r="K402" s="30"/>
      <c r="U402" s="40" t="str">
        <f t="shared" si="24"/>
        <v/>
      </c>
      <c r="AD402" s="8"/>
      <c r="AE402" s="8"/>
      <c r="AF402" s="8"/>
      <c r="AG402" s="6"/>
      <c r="AH402" s="40" t="str">
        <f t="shared" si="22"/>
        <v/>
      </c>
      <c r="AI402" s="40" t="str">
        <f t="shared" si="23"/>
        <v/>
      </c>
      <c r="AK402" s="4"/>
      <c r="AL402" s="4"/>
      <c r="AM402" s="4"/>
      <c r="AN402" s="4"/>
      <c r="AO402" s="4"/>
      <c r="AP402" s="4"/>
      <c r="AQ402" s="4"/>
      <c r="AR402" s="4"/>
      <c r="AS402" s="4"/>
      <c r="AT402" s="4"/>
      <c r="AU402" s="4"/>
      <c r="AV402" s="4"/>
      <c r="AW402" s="4"/>
      <c r="AX402" s="4"/>
      <c r="AY402" s="4"/>
      <c r="AZ402" s="4"/>
      <c r="BA402" s="4"/>
      <c r="BB402" s="4"/>
    </row>
    <row r="403" spans="3:54" ht="10">
      <c r="C403" s="30"/>
      <c r="E403" s="30"/>
      <c r="K403" s="30"/>
      <c r="U403" s="40" t="str">
        <f t="shared" si="24"/>
        <v/>
      </c>
      <c r="AD403" s="8"/>
      <c r="AE403" s="8"/>
      <c r="AF403" s="8"/>
      <c r="AG403" s="6"/>
      <c r="AH403" s="40" t="str">
        <f t="shared" si="22"/>
        <v/>
      </c>
      <c r="AI403" s="40" t="str">
        <f t="shared" si="23"/>
        <v/>
      </c>
      <c r="AK403" s="4"/>
      <c r="AL403" s="4"/>
      <c r="AM403" s="4"/>
      <c r="AN403" s="4"/>
      <c r="AO403" s="4"/>
      <c r="AP403" s="4"/>
      <c r="AQ403" s="4"/>
      <c r="AR403" s="4"/>
      <c r="AS403" s="4"/>
      <c r="AT403" s="4"/>
      <c r="AU403" s="4"/>
      <c r="AV403" s="4"/>
      <c r="AW403" s="4"/>
      <c r="AX403" s="4"/>
      <c r="AY403" s="4"/>
      <c r="AZ403" s="4"/>
      <c r="BA403" s="4"/>
      <c r="BB403" s="4"/>
    </row>
    <row r="404" spans="3:54" ht="10">
      <c r="C404" s="30"/>
      <c r="E404" s="30"/>
      <c r="K404" s="30"/>
      <c r="U404" s="40" t="str">
        <f t="shared" si="24"/>
        <v/>
      </c>
      <c r="AD404" s="8"/>
      <c r="AE404" s="8"/>
      <c r="AF404" s="8"/>
      <c r="AG404" s="6"/>
      <c r="AH404" s="40" t="str">
        <f t="shared" si="22"/>
        <v/>
      </c>
      <c r="AI404" s="40" t="str">
        <f t="shared" si="23"/>
        <v/>
      </c>
      <c r="AK404" s="4"/>
      <c r="AL404" s="4"/>
      <c r="AM404" s="4"/>
      <c r="AN404" s="4"/>
      <c r="AO404" s="4"/>
      <c r="AP404" s="4"/>
      <c r="AQ404" s="4"/>
      <c r="AR404" s="4"/>
      <c r="AS404" s="4"/>
      <c r="AT404" s="4"/>
      <c r="AU404" s="4"/>
      <c r="AV404" s="4"/>
      <c r="AW404" s="4"/>
      <c r="AX404" s="4"/>
      <c r="AY404" s="4"/>
      <c r="AZ404" s="4"/>
      <c r="BA404" s="4"/>
      <c r="BB404" s="4"/>
    </row>
    <row r="405" spans="3:54" ht="10">
      <c r="C405" s="30"/>
      <c r="E405" s="30"/>
      <c r="K405" s="30"/>
      <c r="U405" s="40" t="str">
        <f t="shared" si="24"/>
        <v/>
      </c>
      <c r="AD405" s="8"/>
      <c r="AE405" s="8"/>
      <c r="AF405" s="8"/>
      <c r="AG405" s="6"/>
      <c r="AH405" s="40" t="str">
        <f t="shared" si="22"/>
        <v/>
      </c>
      <c r="AI405" s="40" t="str">
        <f t="shared" si="23"/>
        <v/>
      </c>
      <c r="AK405" s="4"/>
      <c r="AL405" s="4"/>
      <c r="AM405" s="4"/>
      <c r="AN405" s="4"/>
      <c r="AO405" s="4"/>
      <c r="AP405" s="4"/>
      <c r="AQ405" s="4"/>
      <c r="AR405" s="4"/>
      <c r="AS405" s="4"/>
      <c r="AT405" s="4"/>
      <c r="AU405" s="4"/>
      <c r="AV405" s="4"/>
      <c r="AW405" s="4"/>
      <c r="AX405" s="4"/>
      <c r="AY405" s="4"/>
      <c r="AZ405" s="4"/>
      <c r="BA405" s="4"/>
      <c r="BB405" s="4"/>
    </row>
    <row r="406" spans="3:54" ht="10">
      <c r="C406" s="30"/>
      <c r="E406" s="30"/>
      <c r="K406" s="30"/>
      <c r="U406" s="40" t="str">
        <f t="shared" si="24"/>
        <v/>
      </c>
      <c r="AD406" s="8"/>
      <c r="AE406" s="8"/>
      <c r="AF406" s="8"/>
      <c r="AG406" s="6"/>
      <c r="AH406" s="40" t="str">
        <f t="shared" si="22"/>
        <v/>
      </c>
      <c r="AI406" s="40" t="str">
        <f t="shared" si="23"/>
        <v/>
      </c>
      <c r="AK406" s="4"/>
      <c r="AL406" s="4"/>
      <c r="AM406" s="4"/>
      <c r="AN406" s="4"/>
      <c r="AO406" s="4"/>
      <c r="AP406" s="4"/>
      <c r="AQ406" s="4"/>
      <c r="AR406" s="4"/>
      <c r="AS406" s="4"/>
      <c r="AT406" s="4"/>
      <c r="AU406" s="4"/>
      <c r="AV406" s="4"/>
      <c r="AW406" s="4"/>
      <c r="AX406" s="4"/>
      <c r="AY406" s="4"/>
      <c r="AZ406" s="4"/>
      <c r="BA406" s="4"/>
      <c r="BB406" s="4"/>
    </row>
    <row r="407" spans="3:54" ht="10">
      <c r="C407" s="30"/>
      <c r="E407" s="30"/>
      <c r="K407" s="30"/>
      <c r="U407" s="40" t="str">
        <f t="shared" si="24"/>
        <v/>
      </c>
      <c r="AD407" s="8"/>
      <c r="AE407" s="8"/>
      <c r="AF407" s="8"/>
      <c r="AG407" s="6"/>
      <c r="AH407" s="40" t="str">
        <f t="shared" si="22"/>
        <v/>
      </c>
      <c r="AI407" s="40" t="str">
        <f t="shared" si="23"/>
        <v/>
      </c>
      <c r="AK407" s="4"/>
      <c r="AL407" s="4"/>
      <c r="AM407" s="4"/>
      <c r="AN407" s="4"/>
      <c r="AO407" s="4"/>
      <c r="AP407" s="4"/>
      <c r="AQ407" s="4"/>
      <c r="AR407" s="4"/>
      <c r="AS407" s="4"/>
      <c r="AT407" s="4"/>
      <c r="AU407" s="4"/>
      <c r="AV407" s="4"/>
      <c r="AW407" s="4"/>
      <c r="AX407" s="4"/>
      <c r="AY407" s="4"/>
      <c r="AZ407" s="4"/>
      <c r="BA407" s="4"/>
      <c r="BB407" s="4"/>
    </row>
    <row r="408" spans="3:54" ht="10">
      <c r="C408" s="30"/>
      <c r="E408" s="30"/>
      <c r="K408" s="30"/>
      <c r="U408" s="40" t="str">
        <f t="shared" si="24"/>
        <v/>
      </c>
      <c r="AD408" s="8"/>
      <c r="AE408" s="8"/>
      <c r="AF408" s="8"/>
      <c r="AG408" s="6"/>
      <c r="AH408" s="40" t="str">
        <f t="shared" si="22"/>
        <v/>
      </c>
      <c r="AI408" s="40" t="str">
        <f t="shared" si="23"/>
        <v/>
      </c>
      <c r="AK408" s="4"/>
      <c r="AL408" s="4"/>
      <c r="AM408" s="4"/>
      <c r="AN408" s="4"/>
      <c r="AO408" s="4"/>
      <c r="AP408" s="4"/>
      <c r="AQ408" s="4"/>
      <c r="AR408" s="4"/>
      <c r="AS408" s="4"/>
      <c r="AT408" s="4"/>
      <c r="AU408" s="4"/>
      <c r="AV408" s="4"/>
      <c r="AW408" s="4"/>
      <c r="AX408" s="4"/>
      <c r="AY408" s="4"/>
      <c r="AZ408" s="4"/>
      <c r="BA408" s="4"/>
      <c r="BB408" s="4"/>
    </row>
    <row r="409" spans="3:54" ht="10">
      <c r="C409" s="30"/>
      <c r="E409" s="30"/>
      <c r="K409" s="30"/>
      <c r="U409" s="40" t="str">
        <f t="shared" si="24"/>
        <v/>
      </c>
      <c r="AD409" s="8"/>
      <c r="AE409" s="8"/>
      <c r="AF409" s="8"/>
      <c r="AG409" s="6"/>
      <c r="AH409" s="40" t="str">
        <f t="shared" si="22"/>
        <v/>
      </c>
      <c r="AI409" s="40" t="str">
        <f t="shared" si="23"/>
        <v/>
      </c>
      <c r="AK409" s="4"/>
      <c r="AL409" s="4"/>
      <c r="AM409" s="4"/>
      <c r="AN409" s="4"/>
      <c r="AO409" s="4"/>
      <c r="AP409" s="4"/>
      <c r="AQ409" s="4"/>
      <c r="AR409" s="4"/>
      <c r="AS409" s="4"/>
      <c r="AT409" s="4"/>
      <c r="AU409" s="4"/>
      <c r="AV409" s="4"/>
      <c r="AW409" s="4"/>
      <c r="AX409" s="4"/>
      <c r="AY409" s="4"/>
      <c r="AZ409" s="4"/>
      <c r="BA409" s="4"/>
      <c r="BB409" s="4"/>
    </row>
    <row r="410" spans="3:54" ht="10">
      <c r="C410" s="30"/>
      <c r="E410" s="30"/>
      <c r="K410" s="30"/>
      <c r="U410" s="40" t="str">
        <f t="shared" si="24"/>
        <v/>
      </c>
      <c r="AD410" s="8"/>
      <c r="AE410" s="8"/>
      <c r="AF410" s="8"/>
      <c r="AG410" s="6"/>
      <c r="AH410" s="40" t="str">
        <f t="shared" si="22"/>
        <v/>
      </c>
      <c r="AI410" s="40" t="str">
        <f t="shared" si="23"/>
        <v/>
      </c>
      <c r="AK410" s="4"/>
      <c r="AL410" s="4"/>
      <c r="AM410" s="4"/>
      <c r="AN410" s="4"/>
      <c r="AO410" s="4"/>
      <c r="AP410" s="4"/>
      <c r="AQ410" s="4"/>
      <c r="AR410" s="4"/>
      <c r="AS410" s="4"/>
      <c r="AT410" s="4"/>
      <c r="AU410" s="4"/>
      <c r="AV410" s="4"/>
      <c r="AW410" s="4"/>
      <c r="AX410" s="4"/>
      <c r="AY410" s="4"/>
      <c r="AZ410" s="4"/>
      <c r="BA410" s="4"/>
      <c r="BB410" s="4"/>
    </row>
    <row r="411" spans="3:54" ht="10">
      <c r="C411" s="30"/>
      <c r="E411" s="30"/>
      <c r="K411" s="30"/>
      <c r="U411" s="40" t="str">
        <f t="shared" si="24"/>
        <v/>
      </c>
      <c r="AD411" s="8"/>
      <c r="AE411" s="8"/>
      <c r="AF411" s="8"/>
      <c r="AG411" s="6"/>
      <c r="AH411" s="40" t="str">
        <f t="shared" si="22"/>
        <v/>
      </c>
      <c r="AI411" s="40" t="str">
        <f t="shared" si="23"/>
        <v/>
      </c>
      <c r="AK411" s="4"/>
      <c r="AL411" s="4"/>
      <c r="AM411" s="4"/>
      <c r="AN411" s="4"/>
      <c r="AO411" s="4"/>
      <c r="AP411" s="4"/>
      <c r="AQ411" s="4"/>
      <c r="AR411" s="4"/>
      <c r="AS411" s="4"/>
      <c r="AT411" s="4"/>
      <c r="AU411" s="4"/>
      <c r="AV411" s="4"/>
      <c r="AW411" s="4"/>
      <c r="AX411" s="4"/>
      <c r="AY411" s="4"/>
      <c r="AZ411" s="4"/>
      <c r="BA411" s="4"/>
      <c r="BB411" s="4"/>
    </row>
    <row r="412" spans="3:54" ht="10">
      <c r="C412" s="30"/>
      <c r="E412" s="30"/>
      <c r="K412" s="30"/>
      <c r="U412" s="40" t="str">
        <f t="shared" si="24"/>
        <v/>
      </c>
      <c r="AD412" s="8"/>
      <c r="AE412" s="8"/>
      <c r="AF412" s="8"/>
      <c r="AG412" s="6"/>
      <c r="AH412" s="40" t="str">
        <f t="shared" si="22"/>
        <v/>
      </c>
      <c r="AI412" s="40" t="str">
        <f t="shared" si="23"/>
        <v/>
      </c>
      <c r="AK412" s="4"/>
      <c r="AL412" s="4"/>
      <c r="AM412" s="4"/>
      <c r="AN412" s="4"/>
      <c r="AO412" s="4"/>
      <c r="AP412" s="4"/>
      <c r="AQ412" s="4"/>
      <c r="AR412" s="4"/>
      <c r="AS412" s="4"/>
      <c r="AT412" s="4"/>
      <c r="AU412" s="4"/>
      <c r="AV412" s="4"/>
      <c r="AW412" s="4"/>
      <c r="AX412" s="4"/>
      <c r="AY412" s="4"/>
      <c r="AZ412" s="4"/>
      <c r="BA412" s="4"/>
      <c r="BB412" s="4"/>
    </row>
    <row r="413" spans="3:54" ht="10">
      <c r="C413" s="30"/>
      <c r="E413" s="30"/>
      <c r="K413" s="30"/>
      <c r="U413" s="40" t="str">
        <f t="shared" si="24"/>
        <v/>
      </c>
      <c r="AD413" s="8"/>
      <c r="AE413" s="8"/>
      <c r="AF413" s="8"/>
      <c r="AG413" s="6"/>
      <c r="AH413" s="40" t="str">
        <f t="shared" si="22"/>
        <v/>
      </c>
      <c r="AI413" s="40" t="str">
        <f t="shared" si="23"/>
        <v/>
      </c>
      <c r="AK413" s="4"/>
      <c r="AL413" s="4"/>
      <c r="AM413" s="4"/>
      <c r="AN413" s="4"/>
      <c r="AO413" s="4"/>
      <c r="AP413" s="4"/>
      <c r="AQ413" s="4"/>
      <c r="AR413" s="4"/>
      <c r="AS413" s="4"/>
      <c r="AT413" s="4"/>
      <c r="AU413" s="4"/>
      <c r="AV413" s="4"/>
      <c r="AW413" s="4"/>
      <c r="AX413" s="4"/>
      <c r="AY413" s="4"/>
      <c r="AZ413" s="4"/>
      <c r="BA413" s="4"/>
      <c r="BB413" s="4"/>
    </row>
    <row r="414" spans="3:54" ht="10">
      <c r="C414" s="30"/>
      <c r="E414" s="30"/>
      <c r="K414" s="30"/>
      <c r="U414" s="40" t="str">
        <f t="shared" si="24"/>
        <v/>
      </c>
      <c r="AD414" s="8"/>
      <c r="AE414" s="8"/>
      <c r="AF414" s="8"/>
      <c r="AG414" s="6"/>
      <c r="AH414" s="40" t="str">
        <f t="shared" si="22"/>
        <v/>
      </c>
      <c r="AI414" s="40" t="str">
        <f t="shared" si="23"/>
        <v/>
      </c>
      <c r="AK414" s="4"/>
      <c r="AL414" s="4"/>
      <c r="AM414" s="4"/>
      <c r="AN414" s="4"/>
      <c r="AO414" s="4"/>
      <c r="AP414" s="4"/>
      <c r="AQ414" s="4"/>
      <c r="AR414" s="4"/>
      <c r="AS414" s="4"/>
      <c r="AT414" s="4"/>
      <c r="AU414" s="4"/>
      <c r="AV414" s="4"/>
      <c r="AW414" s="4"/>
      <c r="AX414" s="4"/>
      <c r="AY414" s="4"/>
      <c r="AZ414" s="4"/>
      <c r="BA414" s="4"/>
      <c r="BB414" s="4"/>
    </row>
    <row r="415" spans="3:54" ht="10">
      <c r="C415" s="30"/>
      <c r="E415" s="30"/>
      <c r="K415" s="30"/>
      <c r="U415" s="40" t="str">
        <f t="shared" si="24"/>
        <v/>
      </c>
      <c r="AD415" s="8"/>
      <c r="AE415" s="8"/>
      <c r="AF415" s="8"/>
      <c r="AG415" s="6"/>
      <c r="AH415" s="40" t="str">
        <f t="shared" si="22"/>
        <v/>
      </c>
      <c r="AI415" s="40" t="str">
        <f t="shared" si="23"/>
        <v/>
      </c>
      <c r="AK415" s="4"/>
      <c r="AL415" s="4"/>
      <c r="AM415" s="4"/>
      <c r="AN415" s="4"/>
      <c r="AO415" s="4"/>
      <c r="AP415" s="4"/>
      <c r="AQ415" s="4"/>
      <c r="AR415" s="4"/>
      <c r="AS415" s="4"/>
      <c r="AT415" s="4"/>
      <c r="AU415" s="4"/>
      <c r="AV415" s="4"/>
      <c r="AW415" s="4"/>
      <c r="AX415" s="4"/>
      <c r="AY415" s="4"/>
      <c r="AZ415" s="4"/>
      <c r="BA415" s="4"/>
      <c r="BB415" s="4"/>
    </row>
    <row r="416" spans="3:54" ht="10">
      <c r="C416" s="30"/>
      <c r="E416" s="30"/>
      <c r="K416" s="30"/>
      <c r="U416" s="40" t="str">
        <f t="shared" si="24"/>
        <v/>
      </c>
      <c r="AD416" s="8"/>
      <c r="AE416" s="8"/>
      <c r="AF416" s="8"/>
      <c r="AG416" s="6"/>
      <c r="AH416" s="40" t="str">
        <f t="shared" si="22"/>
        <v/>
      </c>
      <c r="AI416" s="40" t="str">
        <f t="shared" si="23"/>
        <v/>
      </c>
      <c r="AK416" s="4"/>
      <c r="AL416" s="4"/>
      <c r="AM416" s="4"/>
      <c r="AN416" s="4"/>
      <c r="AO416" s="4"/>
      <c r="AP416" s="4"/>
      <c r="AQ416" s="4"/>
      <c r="AR416" s="4"/>
      <c r="AS416" s="4"/>
      <c r="AT416" s="4"/>
      <c r="AU416" s="4"/>
      <c r="AV416" s="4"/>
      <c r="AW416" s="4"/>
      <c r="AX416" s="4"/>
      <c r="AY416" s="4"/>
      <c r="AZ416" s="4"/>
      <c r="BA416" s="4"/>
      <c r="BB416" s="4"/>
    </row>
    <row r="417" spans="3:54" ht="10">
      <c r="C417" s="30"/>
      <c r="E417" s="30"/>
      <c r="K417" s="30"/>
      <c r="U417" s="40" t="str">
        <f t="shared" si="24"/>
        <v/>
      </c>
      <c r="AD417" s="8"/>
      <c r="AE417" s="8"/>
      <c r="AF417" s="8"/>
      <c r="AG417" s="6"/>
      <c r="AH417" s="40" t="str">
        <f t="shared" si="22"/>
        <v/>
      </c>
      <c r="AI417" s="40" t="str">
        <f t="shared" si="23"/>
        <v/>
      </c>
      <c r="AK417" s="4"/>
      <c r="AL417" s="4"/>
      <c r="AM417" s="4"/>
      <c r="AN417" s="4"/>
      <c r="AO417" s="4"/>
      <c r="AP417" s="4"/>
      <c r="AQ417" s="4"/>
      <c r="AR417" s="4"/>
      <c r="AS417" s="4"/>
      <c r="AT417" s="4"/>
      <c r="AU417" s="4"/>
      <c r="AV417" s="4"/>
      <c r="AW417" s="4"/>
      <c r="AX417" s="4"/>
      <c r="AY417" s="4"/>
      <c r="AZ417" s="4"/>
      <c r="BA417" s="4"/>
      <c r="BB417" s="4"/>
    </row>
    <row r="418" spans="3:54" ht="10">
      <c r="C418" s="30"/>
      <c r="E418" s="30"/>
      <c r="K418" s="30"/>
      <c r="U418" s="40" t="str">
        <f t="shared" si="24"/>
        <v/>
      </c>
      <c r="AD418" s="8"/>
      <c r="AE418" s="8"/>
      <c r="AF418" s="8"/>
      <c r="AG418" s="6"/>
      <c r="AH418" s="40" t="str">
        <f t="shared" si="22"/>
        <v/>
      </c>
      <c r="AI418" s="40" t="str">
        <f t="shared" si="23"/>
        <v/>
      </c>
      <c r="AK418" s="4"/>
      <c r="AL418" s="4"/>
      <c r="AM418" s="4"/>
      <c r="AN418" s="4"/>
      <c r="AO418" s="4"/>
      <c r="AP418" s="4"/>
      <c r="AQ418" s="4"/>
      <c r="AR418" s="4"/>
      <c r="AS418" s="4"/>
      <c r="AT418" s="4"/>
      <c r="AU418" s="4"/>
      <c r="AV418" s="4"/>
      <c r="AW418" s="4"/>
      <c r="AX418" s="4"/>
      <c r="AY418" s="4"/>
      <c r="AZ418" s="4"/>
      <c r="BA418" s="4"/>
      <c r="BB418" s="4"/>
    </row>
    <row r="419" spans="3:54" ht="10">
      <c r="C419" s="30"/>
      <c r="E419" s="30"/>
      <c r="K419" s="30"/>
      <c r="U419" s="40" t="str">
        <f t="shared" si="24"/>
        <v/>
      </c>
      <c r="AD419" s="8"/>
      <c r="AE419" s="8"/>
      <c r="AF419" s="8"/>
      <c r="AG419" s="6"/>
      <c r="AH419" s="40" t="str">
        <f t="shared" si="22"/>
        <v/>
      </c>
      <c r="AI419" s="40" t="str">
        <f t="shared" si="23"/>
        <v/>
      </c>
      <c r="AK419" s="4"/>
      <c r="AL419" s="4"/>
      <c r="AM419" s="4"/>
      <c r="AN419" s="4"/>
      <c r="AO419" s="4"/>
      <c r="AP419" s="4"/>
      <c r="AQ419" s="4"/>
      <c r="AR419" s="4"/>
      <c r="AS419" s="4"/>
      <c r="AT419" s="4"/>
      <c r="AU419" s="4"/>
      <c r="AV419" s="4"/>
      <c r="AW419" s="4"/>
      <c r="AX419" s="4"/>
      <c r="AY419" s="4"/>
      <c r="AZ419" s="4"/>
      <c r="BA419" s="4"/>
      <c r="BB419" s="4"/>
    </row>
    <row r="420" spans="3:54" ht="10">
      <c r="C420" s="30"/>
      <c r="E420" s="30"/>
      <c r="K420" s="30"/>
      <c r="U420" s="40" t="str">
        <f t="shared" si="24"/>
        <v/>
      </c>
      <c r="AD420" s="8"/>
      <c r="AE420" s="8"/>
      <c r="AF420" s="8"/>
      <c r="AG420" s="6"/>
      <c r="AH420" s="40" t="str">
        <f t="shared" si="22"/>
        <v/>
      </c>
      <c r="AI420" s="40" t="str">
        <f t="shared" si="23"/>
        <v/>
      </c>
      <c r="AK420" s="4"/>
      <c r="AL420" s="4"/>
      <c r="AM420" s="4"/>
      <c r="AN420" s="4"/>
      <c r="AO420" s="4"/>
      <c r="AP420" s="4"/>
      <c r="AQ420" s="4"/>
      <c r="AR420" s="4"/>
      <c r="AS420" s="4"/>
      <c r="AT420" s="4"/>
      <c r="AU420" s="4"/>
      <c r="AV420" s="4"/>
      <c r="AW420" s="4"/>
      <c r="AX420" s="4"/>
      <c r="AY420" s="4"/>
      <c r="AZ420" s="4"/>
      <c r="BA420" s="4"/>
      <c r="BB420" s="4"/>
    </row>
    <row r="421" spans="3:54" ht="10">
      <c r="C421" s="30"/>
      <c r="E421" s="30"/>
      <c r="K421" s="30"/>
      <c r="U421" s="40" t="str">
        <f t="shared" si="24"/>
        <v/>
      </c>
      <c r="AD421" s="8"/>
      <c r="AE421" s="8"/>
      <c r="AF421" s="8"/>
      <c r="AG421" s="6"/>
      <c r="AH421" s="40" t="str">
        <f t="shared" si="22"/>
        <v/>
      </c>
      <c r="AI421" s="40" t="str">
        <f t="shared" si="23"/>
        <v/>
      </c>
      <c r="AK421" s="4"/>
      <c r="AL421" s="4"/>
      <c r="AM421" s="4"/>
      <c r="AN421" s="4"/>
      <c r="AO421" s="4"/>
      <c r="AP421" s="4"/>
      <c r="AQ421" s="4"/>
      <c r="AR421" s="4"/>
      <c r="AS421" s="4"/>
      <c r="AT421" s="4"/>
      <c r="AU421" s="4"/>
      <c r="AV421" s="4"/>
      <c r="AW421" s="4"/>
      <c r="AX421" s="4"/>
      <c r="AY421" s="4"/>
      <c r="AZ421" s="4"/>
      <c r="BA421" s="4"/>
      <c r="BB421" s="4"/>
    </row>
    <row r="422" spans="3:54" ht="10">
      <c r="C422" s="30"/>
      <c r="E422" s="30"/>
      <c r="K422" s="30"/>
      <c r="U422" s="40" t="str">
        <f t="shared" si="24"/>
        <v/>
      </c>
      <c r="AD422" s="8"/>
      <c r="AE422" s="8"/>
      <c r="AF422" s="8"/>
      <c r="AG422" s="6"/>
      <c r="AH422" s="40" t="str">
        <f t="shared" si="22"/>
        <v/>
      </c>
      <c r="AI422" s="40" t="str">
        <f t="shared" si="23"/>
        <v/>
      </c>
      <c r="AK422" s="4"/>
      <c r="AL422" s="4"/>
      <c r="AM422" s="4"/>
      <c r="AN422" s="4"/>
      <c r="AO422" s="4"/>
      <c r="AP422" s="4"/>
      <c r="AQ422" s="4"/>
      <c r="AR422" s="4"/>
      <c r="AS422" s="4"/>
      <c r="AT422" s="4"/>
      <c r="AU422" s="4"/>
      <c r="AV422" s="4"/>
      <c r="AW422" s="4"/>
      <c r="AX422" s="4"/>
      <c r="AY422" s="4"/>
      <c r="AZ422" s="4"/>
      <c r="BA422" s="4"/>
      <c r="BB422" s="4"/>
    </row>
    <row r="423" spans="3:54" ht="10">
      <c r="C423" s="30"/>
      <c r="E423" s="30"/>
      <c r="K423" s="30"/>
      <c r="U423" s="40" t="str">
        <f t="shared" si="24"/>
        <v/>
      </c>
      <c r="AD423" s="8"/>
      <c r="AE423" s="8"/>
      <c r="AF423" s="8"/>
      <c r="AG423" s="6"/>
      <c r="AH423" s="40" t="str">
        <f t="shared" si="22"/>
        <v/>
      </c>
      <c r="AI423" s="40" t="str">
        <f t="shared" si="23"/>
        <v/>
      </c>
      <c r="AK423" s="4"/>
      <c r="AL423" s="4"/>
      <c r="AM423" s="4"/>
      <c r="AN423" s="4"/>
      <c r="AO423" s="4"/>
      <c r="AP423" s="4"/>
      <c r="AQ423" s="4"/>
      <c r="AR423" s="4"/>
      <c r="AS423" s="4"/>
      <c r="AT423" s="4"/>
      <c r="AU423" s="4"/>
      <c r="AV423" s="4"/>
      <c r="AW423" s="4"/>
      <c r="AX423" s="4"/>
      <c r="AY423" s="4"/>
      <c r="AZ423" s="4"/>
      <c r="BA423" s="4"/>
      <c r="BB423" s="4"/>
    </row>
    <row r="424" spans="3:54" ht="10">
      <c r="C424" s="30"/>
      <c r="E424" s="30"/>
      <c r="K424" s="30"/>
      <c r="U424" s="40" t="str">
        <f t="shared" si="24"/>
        <v/>
      </c>
      <c r="AD424" s="8"/>
      <c r="AE424" s="8"/>
      <c r="AF424" s="8"/>
      <c r="AG424" s="6"/>
      <c r="AH424" s="40" t="str">
        <f t="shared" si="22"/>
        <v/>
      </c>
      <c r="AI424" s="40" t="str">
        <f t="shared" si="23"/>
        <v/>
      </c>
      <c r="AK424" s="4"/>
      <c r="AL424" s="4"/>
      <c r="AM424" s="4"/>
      <c r="AN424" s="4"/>
      <c r="AO424" s="4"/>
      <c r="AP424" s="4"/>
      <c r="AQ424" s="4"/>
      <c r="AR424" s="4"/>
      <c r="AS424" s="4"/>
      <c r="AT424" s="4"/>
      <c r="AU424" s="4"/>
      <c r="AV424" s="4"/>
      <c r="AW424" s="4"/>
      <c r="AX424" s="4"/>
      <c r="AY424" s="4"/>
      <c r="AZ424" s="4"/>
      <c r="BA424" s="4"/>
      <c r="BB424" s="4"/>
    </row>
    <row r="425" spans="3:54" ht="10">
      <c r="C425" s="30"/>
      <c r="E425" s="30"/>
      <c r="K425" s="30"/>
      <c r="U425" s="40" t="str">
        <f t="shared" si="24"/>
        <v/>
      </c>
      <c r="AD425" s="8"/>
      <c r="AE425" s="8"/>
      <c r="AF425" s="8"/>
      <c r="AG425" s="6"/>
      <c r="AH425" s="40" t="str">
        <f t="shared" si="22"/>
        <v/>
      </c>
      <c r="AI425" s="40" t="str">
        <f t="shared" si="23"/>
        <v/>
      </c>
      <c r="AK425" s="4"/>
      <c r="AL425" s="4"/>
      <c r="AM425" s="4"/>
      <c r="AN425" s="4"/>
      <c r="AO425" s="4"/>
      <c r="AP425" s="4"/>
      <c r="AQ425" s="4"/>
      <c r="AR425" s="4"/>
      <c r="AS425" s="4"/>
      <c r="AT425" s="4"/>
      <c r="AU425" s="4"/>
      <c r="AV425" s="4"/>
      <c r="AW425" s="4"/>
      <c r="AX425" s="4"/>
      <c r="AY425" s="4"/>
      <c r="AZ425" s="4"/>
      <c r="BA425" s="4"/>
      <c r="BB425" s="4"/>
    </row>
    <row r="426" spans="3:54" ht="10">
      <c r="C426" s="30"/>
      <c r="E426" s="30"/>
      <c r="K426" s="30"/>
      <c r="U426" s="40" t="str">
        <f t="shared" si="24"/>
        <v/>
      </c>
      <c r="AD426" s="8"/>
      <c r="AE426" s="8"/>
      <c r="AF426" s="8"/>
      <c r="AG426" s="6"/>
      <c r="AH426" s="40" t="str">
        <f t="shared" si="22"/>
        <v/>
      </c>
      <c r="AI426" s="40" t="str">
        <f t="shared" si="23"/>
        <v/>
      </c>
      <c r="AK426" s="4"/>
      <c r="AL426" s="4"/>
      <c r="AM426" s="4"/>
      <c r="AN426" s="4"/>
      <c r="AO426" s="4"/>
      <c r="AP426" s="4"/>
      <c r="AQ426" s="4"/>
      <c r="AR426" s="4"/>
      <c r="AS426" s="4"/>
      <c r="AT426" s="4"/>
      <c r="AU426" s="4"/>
      <c r="AV426" s="4"/>
      <c r="AW426" s="4"/>
      <c r="AX426" s="4"/>
      <c r="AY426" s="4"/>
      <c r="AZ426" s="4"/>
      <c r="BA426" s="4"/>
      <c r="BB426" s="4"/>
    </row>
    <row r="427" spans="3:54" ht="10">
      <c r="C427" s="30"/>
      <c r="E427" s="30"/>
      <c r="K427" s="30"/>
      <c r="U427" s="40" t="str">
        <f t="shared" si="24"/>
        <v/>
      </c>
      <c r="AD427" s="8"/>
      <c r="AE427" s="8"/>
      <c r="AF427" s="8"/>
      <c r="AG427" s="6"/>
      <c r="AH427" s="40" t="str">
        <f t="shared" si="22"/>
        <v/>
      </c>
      <c r="AI427" s="40" t="str">
        <f t="shared" si="23"/>
        <v/>
      </c>
      <c r="AK427" s="4"/>
      <c r="AL427" s="4"/>
      <c r="AM427" s="4"/>
      <c r="AN427" s="4"/>
      <c r="AO427" s="4"/>
      <c r="AP427" s="4"/>
      <c r="AQ427" s="4"/>
      <c r="AR427" s="4"/>
      <c r="AS427" s="4"/>
      <c r="AT427" s="4"/>
      <c r="AU427" s="4"/>
      <c r="AV427" s="4"/>
      <c r="AW427" s="4"/>
      <c r="AX427" s="4"/>
      <c r="AY427" s="4"/>
      <c r="AZ427" s="4"/>
      <c r="BA427" s="4"/>
      <c r="BB427" s="4"/>
    </row>
    <row r="428" spans="3:54" ht="10">
      <c r="C428" s="30"/>
      <c r="E428" s="30"/>
      <c r="K428" s="30"/>
      <c r="U428" s="40" t="str">
        <f t="shared" si="24"/>
        <v/>
      </c>
      <c r="AD428" s="8"/>
      <c r="AE428" s="8"/>
      <c r="AF428" s="8"/>
      <c r="AG428" s="6"/>
      <c r="AH428" s="40" t="str">
        <f t="shared" si="22"/>
        <v/>
      </c>
      <c r="AI428" s="40" t="str">
        <f t="shared" si="23"/>
        <v/>
      </c>
      <c r="AK428" s="4"/>
      <c r="AL428" s="4"/>
      <c r="AM428" s="4"/>
      <c r="AN428" s="4"/>
      <c r="AO428" s="4"/>
      <c r="AP428" s="4"/>
      <c r="AQ428" s="4"/>
      <c r="AR428" s="4"/>
      <c r="AS428" s="4"/>
      <c r="AT428" s="4"/>
      <c r="AU428" s="4"/>
      <c r="AV428" s="4"/>
      <c r="AW428" s="4"/>
      <c r="AX428" s="4"/>
      <c r="AY428" s="4"/>
      <c r="AZ428" s="4"/>
      <c r="BA428" s="4"/>
      <c r="BB428" s="4"/>
    </row>
    <row r="429" spans="3:54" ht="10">
      <c r="C429" s="30"/>
      <c r="E429" s="30"/>
      <c r="K429" s="30"/>
      <c r="U429" s="40" t="str">
        <f t="shared" si="24"/>
        <v/>
      </c>
      <c r="AD429" s="8"/>
      <c r="AE429" s="8"/>
      <c r="AF429" s="8"/>
      <c r="AG429" s="6"/>
      <c r="AH429" s="40" t="str">
        <f t="shared" si="22"/>
        <v/>
      </c>
      <c r="AI429" s="40" t="str">
        <f t="shared" si="23"/>
        <v/>
      </c>
      <c r="AK429" s="4"/>
      <c r="AL429" s="4"/>
      <c r="AM429" s="4"/>
      <c r="AN429" s="4"/>
      <c r="AO429" s="4"/>
      <c r="AP429" s="4"/>
      <c r="AQ429" s="4"/>
      <c r="AR429" s="4"/>
      <c r="AS429" s="4"/>
      <c r="AT429" s="4"/>
      <c r="AU429" s="4"/>
      <c r="AV429" s="4"/>
      <c r="AW429" s="4"/>
      <c r="AX429" s="4"/>
      <c r="AY429" s="4"/>
      <c r="AZ429" s="4"/>
      <c r="BA429" s="4"/>
      <c r="BB429" s="4"/>
    </row>
    <row r="430" spans="3:54" ht="10">
      <c r="C430" s="30"/>
      <c r="E430" s="30"/>
      <c r="K430" s="30"/>
      <c r="U430" s="40" t="str">
        <f t="shared" si="24"/>
        <v/>
      </c>
      <c r="AD430" s="8"/>
      <c r="AE430" s="8"/>
      <c r="AF430" s="8"/>
      <c r="AG430" s="6"/>
      <c r="AH430" s="40" t="str">
        <f t="shared" si="22"/>
        <v/>
      </c>
      <c r="AI430" s="40" t="str">
        <f t="shared" si="23"/>
        <v/>
      </c>
      <c r="AK430" s="4"/>
      <c r="AL430" s="4"/>
      <c r="AM430" s="4"/>
      <c r="AN430" s="4"/>
      <c r="AO430" s="4"/>
      <c r="AP430" s="4"/>
      <c r="AQ430" s="4"/>
      <c r="AR430" s="4"/>
      <c r="AS430" s="4"/>
      <c r="AT430" s="4"/>
      <c r="AU430" s="4"/>
      <c r="AV430" s="4"/>
      <c r="AW430" s="4"/>
      <c r="AX430" s="4"/>
      <c r="AY430" s="4"/>
      <c r="AZ430" s="4"/>
      <c r="BA430" s="4"/>
      <c r="BB430" s="4"/>
    </row>
    <row r="431" spans="3:54" ht="10">
      <c r="C431" s="30"/>
      <c r="E431" s="30"/>
      <c r="K431" s="30"/>
      <c r="U431" s="40" t="str">
        <f t="shared" si="24"/>
        <v/>
      </c>
      <c r="AD431" s="8"/>
      <c r="AE431" s="8"/>
      <c r="AF431" s="8"/>
      <c r="AG431" s="6"/>
      <c r="AH431" s="40" t="str">
        <f t="shared" si="22"/>
        <v/>
      </c>
      <c r="AI431" s="40" t="str">
        <f t="shared" si="23"/>
        <v/>
      </c>
      <c r="AK431" s="4"/>
      <c r="AL431" s="4"/>
      <c r="AM431" s="4"/>
      <c r="AN431" s="4"/>
      <c r="AO431" s="4"/>
      <c r="AP431" s="4"/>
      <c r="AQ431" s="4"/>
      <c r="AR431" s="4"/>
      <c r="AS431" s="4"/>
      <c r="AT431" s="4"/>
      <c r="AU431" s="4"/>
      <c r="AV431" s="4"/>
      <c r="AW431" s="4"/>
      <c r="AX431" s="4"/>
      <c r="AY431" s="4"/>
      <c r="AZ431" s="4"/>
      <c r="BA431" s="4"/>
      <c r="BB431" s="4"/>
    </row>
    <row r="432" spans="3:54" ht="10">
      <c r="C432" s="30"/>
      <c r="E432" s="30"/>
      <c r="K432" s="30"/>
      <c r="U432" s="40" t="str">
        <f t="shared" si="24"/>
        <v/>
      </c>
      <c r="AD432" s="8"/>
      <c r="AE432" s="8"/>
      <c r="AF432" s="8"/>
      <c r="AG432" s="6"/>
      <c r="AH432" s="40" t="str">
        <f t="shared" si="22"/>
        <v/>
      </c>
      <c r="AI432" s="40" t="str">
        <f t="shared" si="23"/>
        <v/>
      </c>
      <c r="AK432" s="4"/>
      <c r="AL432" s="4"/>
      <c r="AM432" s="4"/>
      <c r="AN432" s="4"/>
      <c r="AO432" s="4"/>
      <c r="AP432" s="4"/>
      <c r="AQ432" s="4"/>
      <c r="AR432" s="4"/>
      <c r="AS432" s="4"/>
      <c r="AT432" s="4"/>
      <c r="AU432" s="4"/>
      <c r="AV432" s="4"/>
      <c r="AW432" s="4"/>
      <c r="AX432" s="4"/>
      <c r="AY432" s="4"/>
      <c r="AZ432" s="4"/>
      <c r="BA432" s="4"/>
      <c r="BB432" s="4"/>
    </row>
    <row r="433" spans="3:54" ht="10">
      <c r="C433" s="30"/>
      <c r="E433" s="30"/>
      <c r="K433" s="30"/>
      <c r="U433" s="40" t="str">
        <f t="shared" si="24"/>
        <v/>
      </c>
      <c r="AD433" s="8"/>
      <c r="AE433" s="8"/>
      <c r="AF433" s="8"/>
      <c r="AG433" s="6"/>
      <c r="AH433" s="40" t="str">
        <f t="shared" si="22"/>
        <v/>
      </c>
      <c r="AI433" s="40" t="str">
        <f t="shared" si="23"/>
        <v/>
      </c>
      <c r="AK433" s="4"/>
      <c r="AL433" s="4"/>
      <c r="AM433" s="4"/>
      <c r="AN433" s="4"/>
      <c r="AO433" s="4"/>
      <c r="AP433" s="4"/>
      <c r="AQ433" s="4"/>
      <c r="AR433" s="4"/>
      <c r="AS433" s="4"/>
      <c r="AT433" s="4"/>
      <c r="AU433" s="4"/>
      <c r="AV433" s="4"/>
      <c r="AW433" s="4"/>
      <c r="AX433" s="4"/>
      <c r="AY433" s="4"/>
      <c r="AZ433" s="4"/>
      <c r="BA433" s="4"/>
      <c r="BB433" s="4"/>
    </row>
    <row r="434" spans="3:54" ht="10">
      <c r="C434" s="30"/>
      <c r="E434" s="30"/>
      <c r="K434" s="30"/>
      <c r="U434" s="40" t="str">
        <f t="shared" si="24"/>
        <v/>
      </c>
      <c r="AD434" s="8"/>
      <c r="AE434" s="8"/>
      <c r="AF434" s="8"/>
      <c r="AG434" s="6"/>
      <c r="AH434" s="40" t="str">
        <f t="shared" si="22"/>
        <v/>
      </c>
      <c r="AI434" s="40" t="str">
        <f t="shared" si="23"/>
        <v/>
      </c>
      <c r="AK434" s="4"/>
      <c r="AL434" s="4"/>
      <c r="AM434" s="4"/>
      <c r="AN434" s="4"/>
      <c r="AO434" s="4"/>
      <c r="AP434" s="4"/>
      <c r="AQ434" s="4"/>
      <c r="AR434" s="4"/>
      <c r="AS434" s="4"/>
      <c r="AT434" s="4"/>
      <c r="AU434" s="4"/>
      <c r="AV434" s="4"/>
      <c r="AW434" s="4"/>
      <c r="AX434" s="4"/>
      <c r="AY434" s="4"/>
      <c r="AZ434" s="4"/>
      <c r="BA434" s="4"/>
      <c r="BB434" s="4"/>
    </row>
    <row r="435" spans="3:54" ht="10">
      <c r="C435" s="30"/>
      <c r="E435" s="30"/>
      <c r="K435" s="30"/>
      <c r="U435" s="40" t="str">
        <f t="shared" si="24"/>
        <v/>
      </c>
      <c r="AD435" s="8"/>
      <c r="AE435" s="8"/>
      <c r="AF435" s="8"/>
      <c r="AG435" s="6"/>
      <c r="AH435" s="40" t="str">
        <f t="shared" si="22"/>
        <v/>
      </c>
      <c r="AI435" s="40" t="str">
        <f t="shared" si="23"/>
        <v/>
      </c>
      <c r="AK435" s="4"/>
      <c r="AL435" s="4"/>
      <c r="AM435" s="4"/>
      <c r="AN435" s="4"/>
      <c r="AO435" s="4"/>
      <c r="AP435" s="4"/>
      <c r="AQ435" s="4"/>
      <c r="AR435" s="4"/>
      <c r="AS435" s="4"/>
      <c r="AT435" s="4"/>
      <c r="AU435" s="4"/>
      <c r="AV435" s="4"/>
      <c r="AW435" s="4"/>
      <c r="AX435" s="4"/>
      <c r="AY435" s="4"/>
      <c r="AZ435" s="4"/>
      <c r="BA435" s="4"/>
      <c r="BB435" s="4"/>
    </row>
    <row r="436" spans="3:54" ht="10">
      <c r="C436" s="30"/>
      <c r="E436" s="30"/>
      <c r="K436" s="30"/>
      <c r="U436" s="40" t="str">
        <f t="shared" si="24"/>
        <v/>
      </c>
      <c r="AD436" s="8"/>
      <c r="AE436" s="8"/>
      <c r="AF436" s="8"/>
      <c r="AG436" s="6"/>
      <c r="AH436" s="40" t="str">
        <f t="shared" si="22"/>
        <v/>
      </c>
      <c r="AI436" s="40" t="str">
        <f t="shared" si="23"/>
        <v/>
      </c>
      <c r="AK436" s="4"/>
      <c r="AL436" s="4"/>
      <c r="AM436" s="4"/>
      <c r="AN436" s="4"/>
      <c r="AO436" s="4"/>
      <c r="AP436" s="4"/>
      <c r="AQ436" s="4"/>
      <c r="AR436" s="4"/>
      <c r="AS436" s="4"/>
      <c r="AT436" s="4"/>
      <c r="AU436" s="4"/>
      <c r="AV436" s="4"/>
      <c r="AW436" s="4"/>
      <c r="AX436" s="4"/>
      <c r="AY436" s="4"/>
      <c r="AZ436" s="4"/>
      <c r="BA436" s="4"/>
      <c r="BB436" s="4"/>
    </row>
    <row r="437" spans="3:54" ht="10">
      <c r="C437" s="30"/>
      <c r="E437" s="30"/>
      <c r="K437" s="30"/>
      <c r="U437" s="40" t="str">
        <f t="shared" si="24"/>
        <v/>
      </c>
      <c r="AD437" s="8"/>
      <c r="AE437" s="8"/>
      <c r="AF437" s="8"/>
      <c r="AG437" s="6"/>
      <c r="AH437" s="40" t="str">
        <f t="shared" si="22"/>
        <v/>
      </c>
      <c r="AI437" s="40" t="str">
        <f t="shared" si="23"/>
        <v/>
      </c>
      <c r="AK437" s="4"/>
      <c r="AL437" s="4"/>
      <c r="AM437" s="4"/>
      <c r="AN437" s="4"/>
      <c r="AO437" s="4"/>
      <c r="AP437" s="4"/>
      <c r="AQ437" s="4"/>
      <c r="AR437" s="4"/>
      <c r="AS437" s="4"/>
      <c r="AT437" s="4"/>
      <c r="AU437" s="4"/>
      <c r="AV437" s="4"/>
      <c r="AW437" s="4"/>
      <c r="AX437" s="4"/>
      <c r="AY437" s="4"/>
      <c r="AZ437" s="4"/>
      <c r="BA437" s="4"/>
      <c r="BB437" s="4"/>
    </row>
    <row r="438" spans="3:54" ht="10">
      <c r="C438" s="30"/>
      <c r="E438" s="30"/>
      <c r="K438" s="30"/>
      <c r="U438" s="40" t="str">
        <f t="shared" si="24"/>
        <v/>
      </c>
      <c r="AD438" s="8"/>
      <c r="AE438" s="8"/>
      <c r="AF438" s="8"/>
      <c r="AG438" s="6"/>
      <c r="AH438" s="40" t="str">
        <f t="shared" si="22"/>
        <v/>
      </c>
      <c r="AI438" s="40" t="str">
        <f t="shared" si="23"/>
        <v/>
      </c>
      <c r="AK438" s="4"/>
      <c r="AL438" s="4"/>
      <c r="AM438" s="4"/>
      <c r="AN438" s="4"/>
      <c r="AO438" s="4"/>
      <c r="AP438" s="4"/>
      <c r="AQ438" s="4"/>
      <c r="AR438" s="4"/>
      <c r="AS438" s="4"/>
      <c r="AT438" s="4"/>
      <c r="AU438" s="4"/>
      <c r="AV438" s="4"/>
      <c r="AW438" s="4"/>
      <c r="AX438" s="4"/>
      <c r="AY438" s="4"/>
      <c r="AZ438" s="4"/>
      <c r="BA438" s="4"/>
      <c r="BB438" s="4"/>
    </row>
    <row r="439" spans="3:54" ht="10">
      <c r="C439" s="30"/>
      <c r="E439" s="30"/>
      <c r="K439" s="30"/>
      <c r="U439" s="40" t="str">
        <f t="shared" si="24"/>
        <v/>
      </c>
      <c r="AD439" s="8"/>
      <c r="AE439" s="8"/>
      <c r="AF439" s="8"/>
      <c r="AG439" s="6"/>
      <c r="AH439" s="40" t="str">
        <f t="shared" si="22"/>
        <v/>
      </c>
      <c r="AI439" s="40" t="str">
        <f t="shared" si="23"/>
        <v/>
      </c>
      <c r="AK439" s="4"/>
      <c r="AL439" s="4"/>
      <c r="AM439" s="4"/>
      <c r="AN439" s="4"/>
      <c r="AO439" s="4"/>
      <c r="AP439" s="4"/>
      <c r="AQ439" s="4"/>
      <c r="AR439" s="4"/>
      <c r="AS439" s="4"/>
      <c r="AT439" s="4"/>
      <c r="AU439" s="4"/>
      <c r="AV439" s="4"/>
      <c r="AW439" s="4"/>
      <c r="AX439" s="4"/>
      <c r="AY439" s="4"/>
      <c r="AZ439" s="4"/>
      <c r="BA439" s="4"/>
      <c r="BB439" s="4"/>
    </row>
    <row r="440" spans="3:54" ht="10">
      <c r="C440" s="30"/>
      <c r="E440" s="30"/>
      <c r="K440" s="30"/>
      <c r="U440" s="40" t="str">
        <f t="shared" si="24"/>
        <v/>
      </c>
      <c r="AD440" s="8"/>
      <c r="AE440" s="8"/>
      <c r="AF440" s="8"/>
      <c r="AG440" s="6"/>
      <c r="AH440" s="40" t="str">
        <f t="shared" si="22"/>
        <v/>
      </c>
      <c r="AI440" s="40" t="str">
        <f t="shared" si="23"/>
        <v/>
      </c>
      <c r="AK440" s="4"/>
      <c r="AL440" s="4"/>
      <c r="AM440" s="4"/>
      <c r="AN440" s="4"/>
      <c r="AO440" s="4"/>
      <c r="AP440" s="4"/>
      <c r="AQ440" s="4"/>
      <c r="AR440" s="4"/>
      <c r="AS440" s="4"/>
      <c r="AT440" s="4"/>
      <c r="AU440" s="4"/>
      <c r="AV440" s="4"/>
      <c r="AW440" s="4"/>
      <c r="AX440" s="4"/>
      <c r="AY440" s="4"/>
      <c r="AZ440" s="4"/>
      <c r="BA440" s="4"/>
      <c r="BB440" s="4"/>
    </row>
    <row r="441" spans="3:54" ht="10">
      <c r="C441" s="30"/>
      <c r="E441" s="30"/>
      <c r="K441" s="30"/>
      <c r="U441" s="40" t="str">
        <f t="shared" si="24"/>
        <v/>
      </c>
      <c r="AD441" s="8"/>
      <c r="AE441" s="8"/>
      <c r="AF441" s="8"/>
      <c r="AG441" s="6"/>
      <c r="AH441" s="40" t="str">
        <f t="shared" si="22"/>
        <v/>
      </c>
      <c r="AI441" s="40" t="str">
        <f t="shared" si="23"/>
        <v/>
      </c>
      <c r="AK441" s="4"/>
      <c r="AL441" s="4"/>
      <c r="AM441" s="4"/>
      <c r="AN441" s="4"/>
      <c r="AO441" s="4"/>
      <c r="AP441" s="4"/>
      <c r="AQ441" s="4"/>
      <c r="AR441" s="4"/>
      <c r="AS441" s="4"/>
      <c r="AT441" s="4"/>
      <c r="AU441" s="4"/>
      <c r="AV441" s="4"/>
      <c r="AW441" s="4"/>
      <c r="AX441" s="4"/>
      <c r="AY441" s="4"/>
      <c r="AZ441" s="4"/>
      <c r="BA441" s="4"/>
      <c r="BB441" s="4"/>
    </row>
    <row r="442" spans="3:54" ht="10">
      <c r="C442" s="30"/>
      <c r="E442" s="30"/>
      <c r="K442" s="30"/>
      <c r="U442" s="40" t="str">
        <f t="shared" si="24"/>
        <v/>
      </c>
      <c r="AD442" s="8"/>
      <c r="AE442" s="8"/>
      <c r="AF442" s="8"/>
      <c r="AG442" s="6"/>
      <c r="AH442" s="40" t="str">
        <f t="shared" si="22"/>
        <v/>
      </c>
      <c r="AI442" s="40" t="str">
        <f t="shared" si="23"/>
        <v/>
      </c>
      <c r="AK442" s="4"/>
      <c r="AL442" s="4"/>
      <c r="AM442" s="4"/>
      <c r="AN442" s="4"/>
      <c r="AO442" s="4"/>
      <c r="AP442" s="4"/>
      <c r="AQ442" s="4"/>
      <c r="AR442" s="4"/>
      <c r="AS442" s="4"/>
      <c r="AT442" s="4"/>
      <c r="AU442" s="4"/>
      <c r="AV442" s="4"/>
      <c r="AW442" s="4"/>
      <c r="AX442" s="4"/>
      <c r="AY442" s="4"/>
      <c r="AZ442" s="4"/>
      <c r="BA442" s="4"/>
      <c r="BB442" s="4"/>
    </row>
    <row r="443" spans="3:54" ht="10">
      <c r="C443" s="30"/>
      <c r="E443" s="30"/>
      <c r="K443" s="30"/>
      <c r="U443" s="40" t="str">
        <f t="shared" si="24"/>
        <v/>
      </c>
      <c r="AD443" s="8"/>
      <c r="AE443" s="8"/>
      <c r="AF443" s="8"/>
      <c r="AG443" s="6"/>
      <c r="AH443" s="40" t="str">
        <f t="shared" si="22"/>
        <v/>
      </c>
      <c r="AI443" s="40" t="str">
        <f t="shared" si="23"/>
        <v/>
      </c>
      <c r="AK443" s="4"/>
      <c r="AL443" s="4"/>
      <c r="AM443" s="4"/>
      <c r="AN443" s="4"/>
      <c r="AO443" s="4"/>
      <c r="AP443" s="4"/>
      <c r="AQ443" s="4"/>
      <c r="AR443" s="4"/>
      <c r="AS443" s="4"/>
      <c r="AT443" s="4"/>
      <c r="AU443" s="4"/>
      <c r="AV443" s="4"/>
      <c r="AW443" s="4"/>
      <c r="AX443" s="4"/>
      <c r="AY443" s="4"/>
      <c r="AZ443" s="4"/>
      <c r="BA443" s="4"/>
      <c r="BB443" s="4"/>
    </row>
    <row r="444" spans="3:54" ht="10">
      <c r="C444" s="30"/>
      <c r="E444" s="30"/>
      <c r="K444" s="30"/>
      <c r="U444" s="40" t="str">
        <f t="shared" si="24"/>
        <v/>
      </c>
      <c r="AD444" s="8"/>
      <c r="AE444" s="8"/>
      <c r="AF444" s="8"/>
      <c r="AG444" s="6"/>
      <c r="AH444" s="40" t="str">
        <f t="shared" si="22"/>
        <v/>
      </c>
      <c r="AI444" s="40" t="str">
        <f t="shared" si="23"/>
        <v/>
      </c>
      <c r="AK444" s="4"/>
      <c r="AL444" s="4"/>
      <c r="AM444" s="4"/>
      <c r="AN444" s="4"/>
      <c r="AO444" s="4"/>
      <c r="AP444" s="4"/>
      <c r="AQ444" s="4"/>
      <c r="AR444" s="4"/>
      <c r="AS444" s="4"/>
      <c r="AT444" s="4"/>
      <c r="AU444" s="4"/>
      <c r="AV444" s="4"/>
      <c r="AW444" s="4"/>
      <c r="AX444" s="4"/>
      <c r="AY444" s="4"/>
      <c r="AZ444" s="4"/>
      <c r="BA444" s="4"/>
      <c r="BB444" s="4"/>
    </row>
    <row r="445" spans="3:54" ht="10">
      <c r="C445" s="30"/>
      <c r="E445" s="30"/>
      <c r="K445" s="30"/>
      <c r="U445" s="40" t="str">
        <f t="shared" si="24"/>
        <v/>
      </c>
      <c r="AD445" s="8"/>
      <c r="AE445" s="8"/>
      <c r="AF445" s="8"/>
      <c r="AG445" s="6"/>
      <c r="AH445" s="40" t="str">
        <f t="shared" si="22"/>
        <v/>
      </c>
      <c r="AI445" s="40" t="str">
        <f t="shared" si="23"/>
        <v/>
      </c>
      <c r="AK445" s="4"/>
      <c r="AL445" s="4"/>
      <c r="AM445" s="4"/>
      <c r="AN445" s="4"/>
      <c r="AO445" s="4"/>
      <c r="AP445" s="4"/>
      <c r="AQ445" s="4"/>
      <c r="AR445" s="4"/>
      <c r="AS445" s="4"/>
      <c r="AT445" s="4"/>
      <c r="AU445" s="4"/>
      <c r="AV445" s="4"/>
      <c r="AW445" s="4"/>
      <c r="AX445" s="4"/>
      <c r="AY445" s="4"/>
      <c r="AZ445" s="4"/>
      <c r="BA445" s="4"/>
      <c r="BB445" s="4"/>
    </row>
    <row r="446" spans="3:54" ht="10">
      <c r="C446" s="30"/>
      <c r="E446" s="30"/>
      <c r="K446" s="30"/>
      <c r="U446" s="40" t="str">
        <f t="shared" si="24"/>
        <v/>
      </c>
      <c r="AD446" s="8"/>
      <c r="AE446" s="8"/>
      <c r="AF446" s="8"/>
      <c r="AG446" s="6"/>
      <c r="AH446" s="40" t="str">
        <f t="shared" ref="AH446:AH509" si="25">CONCATENATE(C446,D446,E446,F446,G446,H446,I446)</f>
        <v/>
      </c>
      <c r="AI446" s="40" t="str">
        <f t="shared" ref="AI446:AI509" si="26">CONCATENATE(K446,L446,M446,N446,O446,P446,Q446)</f>
        <v/>
      </c>
      <c r="AK446" s="4"/>
      <c r="AL446" s="4"/>
      <c r="AM446" s="4"/>
      <c r="AN446" s="4"/>
      <c r="AO446" s="4"/>
      <c r="AP446" s="4"/>
      <c r="AQ446" s="4"/>
      <c r="AR446" s="4"/>
      <c r="AS446" s="4"/>
      <c r="AT446" s="4"/>
      <c r="AU446" s="4"/>
      <c r="AV446" s="4"/>
      <c r="AW446" s="4"/>
      <c r="AX446" s="4"/>
      <c r="AY446" s="4"/>
      <c r="AZ446" s="4"/>
      <c r="BA446" s="4"/>
      <c r="BB446" s="4"/>
    </row>
    <row r="447" spans="3:54" ht="10">
      <c r="C447" s="30"/>
      <c r="E447" s="30"/>
      <c r="K447" s="30"/>
      <c r="U447" s="40" t="str">
        <f t="shared" si="24"/>
        <v/>
      </c>
      <c r="AD447" s="8"/>
      <c r="AE447" s="8"/>
      <c r="AF447" s="8"/>
      <c r="AG447" s="6"/>
      <c r="AH447" s="40" t="str">
        <f t="shared" si="25"/>
        <v/>
      </c>
      <c r="AI447" s="40" t="str">
        <f t="shared" si="26"/>
        <v/>
      </c>
      <c r="AK447" s="4"/>
      <c r="AL447" s="4"/>
      <c r="AM447" s="4"/>
      <c r="AN447" s="4"/>
      <c r="AO447" s="4"/>
      <c r="AP447" s="4"/>
      <c r="AQ447" s="4"/>
      <c r="AR447" s="4"/>
      <c r="AS447" s="4"/>
      <c r="AT447" s="4"/>
      <c r="AU447" s="4"/>
      <c r="AV447" s="4"/>
      <c r="AW447" s="4"/>
      <c r="AX447" s="4"/>
      <c r="AY447" s="4"/>
      <c r="AZ447" s="4"/>
      <c r="BA447" s="4"/>
      <c r="BB447" s="4"/>
    </row>
    <row r="448" spans="3:54" ht="10">
      <c r="C448" s="30"/>
      <c r="E448" s="30"/>
      <c r="K448" s="30"/>
      <c r="U448" s="40" t="str">
        <f t="shared" si="24"/>
        <v/>
      </c>
      <c r="AD448" s="8"/>
      <c r="AE448" s="8"/>
      <c r="AF448" s="8"/>
      <c r="AG448" s="6"/>
      <c r="AH448" s="40" t="str">
        <f t="shared" si="25"/>
        <v/>
      </c>
      <c r="AI448" s="40" t="str">
        <f t="shared" si="26"/>
        <v/>
      </c>
      <c r="AK448" s="4"/>
      <c r="AL448" s="4"/>
      <c r="AM448" s="4"/>
      <c r="AN448" s="4"/>
      <c r="AO448" s="4"/>
      <c r="AP448" s="4"/>
      <c r="AQ448" s="4"/>
      <c r="AR448" s="4"/>
      <c r="AS448" s="4"/>
      <c r="AT448" s="4"/>
      <c r="AU448" s="4"/>
      <c r="AV448" s="4"/>
      <c r="AW448" s="4"/>
      <c r="AX448" s="4"/>
      <c r="AY448" s="4"/>
      <c r="AZ448" s="4"/>
      <c r="BA448" s="4"/>
      <c r="BB448" s="4"/>
    </row>
    <row r="449" spans="3:54" ht="10">
      <c r="C449" s="30"/>
      <c r="E449" s="30"/>
      <c r="K449" s="30"/>
      <c r="U449" s="40" t="str">
        <f t="shared" si="24"/>
        <v/>
      </c>
      <c r="AD449" s="8"/>
      <c r="AE449" s="8"/>
      <c r="AF449" s="8"/>
      <c r="AG449" s="6"/>
      <c r="AH449" s="40" t="str">
        <f t="shared" si="25"/>
        <v/>
      </c>
      <c r="AI449" s="40" t="str">
        <f t="shared" si="26"/>
        <v/>
      </c>
      <c r="AK449" s="4"/>
      <c r="AL449" s="4"/>
      <c r="AM449" s="4"/>
      <c r="AN449" s="4"/>
      <c r="AO449" s="4"/>
      <c r="AP449" s="4"/>
      <c r="AQ449" s="4"/>
      <c r="AR449" s="4"/>
      <c r="AS449" s="4"/>
      <c r="AT449" s="4"/>
      <c r="AU449" s="4"/>
      <c r="AV449" s="4"/>
      <c r="AW449" s="4"/>
      <c r="AX449" s="4"/>
      <c r="AY449" s="4"/>
      <c r="AZ449" s="4"/>
      <c r="BA449" s="4"/>
      <c r="BB449" s="4"/>
    </row>
    <row r="450" spans="3:54" ht="10">
      <c r="C450" s="30"/>
      <c r="E450" s="30"/>
      <c r="K450" s="30"/>
      <c r="U450" s="40" t="str">
        <f t="shared" si="24"/>
        <v/>
      </c>
      <c r="AD450" s="8"/>
      <c r="AE450" s="8"/>
      <c r="AF450" s="8"/>
      <c r="AG450" s="6"/>
      <c r="AH450" s="40" t="str">
        <f t="shared" si="25"/>
        <v/>
      </c>
      <c r="AI450" s="40" t="str">
        <f t="shared" si="26"/>
        <v/>
      </c>
      <c r="AK450" s="4"/>
      <c r="AL450" s="4"/>
      <c r="AM450" s="4"/>
      <c r="AN450" s="4"/>
      <c r="AO450" s="4"/>
      <c r="AP450" s="4"/>
      <c r="AQ450" s="4"/>
      <c r="AR450" s="4"/>
      <c r="AS450" s="4"/>
      <c r="AT450" s="4"/>
      <c r="AU450" s="4"/>
      <c r="AV450" s="4"/>
      <c r="AW450" s="4"/>
      <c r="AX450" s="4"/>
      <c r="AY450" s="4"/>
      <c r="AZ450" s="4"/>
      <c r="BA450" s="4"/>
      <c r="BB450" s="4"/>
    </row>
    <row r="451" spans="3:54" ht="10">
      <c r="C451" s="30"/>
      <c r="E451" s="30"/>
      <c r="K451" s="30"/>
      <c r="U451" s="40" t="str">
        <f t="shared" si="24"/>
        <v/>
      </c>
      <c r="AD451" s="8"/>
      <c r="AE451" s="8"/>
      <c r="AF451" s="8"/>
      <c r="AG451" s="6"/>
      <c r="AH451" s="40" t="str">
        <f t="shared" si="25"/>
        <v/>
      </c>
      <c r="AI451" s="40" t="str">
        <f t="shared" si="26"/>
        <v/>
      </c>
      <c r="AK451" s="4"/>
      <c r="AL451" s="4"/>
      <c r="AM451" s="4"/>
      <c r="AN451" s="4"/>
      <c r="AO451" s="4"/>
      <c r="AP451" s="4"/>
      <c r="AQ451" s="4"/>
      <c r="AR451" s="4"/>
      <c r="AS451" s="4"/>
      <c r="AT451" s="4"/>
      <c r="AU451" s="4"/>
      <c r="AV451" s="4"/>
      <c r="AW451" s="4"/>
      <c r="AX451" s="4"/>
      <c r="AY451" s="4"/>
      <c r="AZ451" s="4"/>
      <c r="BA451" s="4"/>
      <c r="BB451" s="4"/>
    </row>
    <row r="452" spans="3:54" ht="10">
      <c r="C452" s="30"/>
      <c r="E452" s="30"/>
      <c r="K452" s="30"/>
      <c r="U452" s="40" t="str">
        <f t="shared" si="24"/>
        <v/>
      </c>
      <c r="AD452" s="8"/>
      <c r="AE452" s="8"/>
      <c r="AF452" s="8"/>
      <c r="AG452" s="6"/>
      <c r="AH452" s="40" t="str">
        <f t="shared" si="25"/>
        <v/>
      </c>
      <c r="AI452" s="40" t="str">
        <f t="shared" si="26"/>
        <v/>
      </c>
      <c r="AK452" s="4"/>
      <c r="AL452" s="4"/>
      <c r="AM452" s="4"/>
      <c r="AN452" s="4"/>
      <c r="AO452" s="4"/>
      <c r="AP452" s="4"/>
      <c r="AQ452" s="4"/>
      <c r="AR452" s="4"/>
      <c r="AS452" s="4"/>
      <c r="AT452" s="4"/>
      <c r="AU452" s="4"/>
      <c r="AV452" s="4"/>
      <c r="AW452" s="4"/>
      <c r="AX452" s="4"/>
      <c r="AY452" s="4"/>
      <c r="AZ452" s="4"/>
      <c r="BA452" s="4"/>
      <c r="BB452" s="4"/>
    </row>
    <row r="453" spans="3:54" ht="10">
      <c r="C453" s="30"/>
      <c r="E453" s="30"/>
      <c r="K453" s="30"/>
      <c r="U453" s="40" t="str">
        <f t="shared" si="24"/>
        <v/>
      </c>
      <c r="AD453" s="8"/>
      <c r="AE453" s="8"/>
      <c r="AF453" s="8"/>
      <c r="AG453" s="6"/>
      <c r="AH453" s="40" t="str">
        <f t="shared" si="25"/>
        <v/>
      </c>
      <c r="AI453" s="40" t="str">
        <f t="shared" si="26"/>
        <v/>
      </c>
      <c r="AK453" s="4"/>
      <c r="AL453" s="4"/>
      <c r="AM453" s="4"/>
      <c r="AN453" s="4"/>
      <c r="AO453" s="4"/>
      <c r="AP453" s="4"/>
      <c r="AQ453" s="4"/>
      <c r="AR453" s="4"/>
      <c r="AS453" s="4"/>
      <c r="AT453" s="4"/>
      <c r="AU453" s="4"/>
      <c r="AV453" s="4"/>
      <c r="AW453" s="4"/>
      <c r="AX453" s="4"/>
      <c r="AY453" s="4"/>
      <c r="AZ453" s="4"/>
      <c r="BA453" s="4"/>
      <c r="BB453" s="4"/>
    </row>
    <row r="454" spans="3:54" ht="10">
      <c r="C454" s="30"/>
      <c r="E454" s="30"/>
      <c r="K454" s="30"/>
      <c r="U454" s="40" t="str">
        <f t="shared" si="24"/>
        <v/>
      </c>
      <c r="AD454" s="8"/>
      <c r="AE454" s="8"/>
      <c r="AF454" s="8"/>
      <c r="AG454" s="6"/>
      <c r="AH454" s="40" t="str">
        <f t="shared" si="25"/>
        <v/>
      </c>
      <c r="AI454" s="40" t="str">
        <f t="shared" si="26"/>
        <v/>
      </c>
      <c r="AK454" s="4"/>
      <c r="AL454" s="4"/>
      <c r="AM454" s="4"/>
      <c r="AN454" s="4"/>
      <c r="AO454" s="4"/>
      <c r="AP454" s="4"/>
      <c r="AQ454" s="4"/>
      <c r="AR454" s="4"/>
      <c r="AS454" s="4"/>
      <c r="AT454" s="4"/>
      <c r="AU454" s="4"/>
      <c r="AV454" s="4"/>
      <c r="AW454" s="4"/>
      <c r="AX454" s="4"/>
      <c r="AY454" s="4"/>
      <c r="AZ454" s="4"/>
      <c r="BA454" s="4"/>
      <c r="BB454" s="4"/>
    </row>
    <row r="455" spans="3:54" ht="10">
      <c r="C455" s="30"/>
      <c r="E455" s="30"/>
      <c r="K455" s="30"/>
      <c r="U455" s="40" t="str">
        <f t="shared" ref="U455:U518" si="27">IF(V455&lt;&gt;"",IF(V455&lt;W455,CONCATENATE(TEXT(V455,"0.00%")," - ", TEXT(W455,"0.00%")),TEXT(V455,"0.00%")),"")</f>
        <v/>
      </c>
      <c r="AD455" s="8"/>
      <c r="AE455" s="8"/>
      <c r="AF455" s="8"/>
      <c r="AG455" s="6"/>
      <c r="AH455" s="40" t="str">
        <f t="shared" si="25"/>
        <v/>
      </c>
      <c r="AI455" s="40" t="str">
        <f t="shared" si="26"/>
        <v/>
      </c>
      <c r="AK455" s="4"/>
      <c r="AL455" s="4"/>
      <c r="AM455" s="4"/>
      <c r="AN455" s="4"/>
      <c r="AO455" s="4"/>
      <c r="AP455" s="4"/>
      <c r="AQ455" s="4"/>
      <c r="AR455" s="4"/>
      <c r="AS455" s="4"/>
      <c r="AT455" s="4"/>
      <c r="AU455" s="4"/>
      <c r="AV455" s="4"/>
      <c r="AW455" s="4"/>
      <c r="AX455" s="4"/>
      <c r="AY455" s="4"/>
      <c r="AZ455" s="4"/>
      <c r="BA455" s="4"/>
      <c r="BB455" s="4"/>
    </row>
    <row r="456" spans="3:54" ht="10">
      <c r="C456" s="30"/>
      <c r="E456" s="30"/>
      <c r="K456" s="30"/>
      <c r="U456" s="40" t="str">
        <f t="shared" si="27"/>
        <v/>
      </c>
      <c r="AD456" s="8"/>
      <c r="AE456" s="8"/>
      <c r="AF456" s="8"/>
      <c r="AG456" s="6"/>
      <c r="AH456" s="40" t="str">
        <f t="shared" si="25"/>
        <v/>
      </c>
      <c r="AI456" s="40" t="str">
        <f t="shared" si="26"/>
        <v/>
      </c>
      <c r="AK456" s="4"/>
      <c r="AL456" s="4"/>
      <c r="AM456" s="4"/>
      <c r="AN456" s="4"/>
      <c r="AO456" s="4"/>
      <c r="AP456" s="4"/>
      <c r="AQ456" s="4"/>
      <c r="AR456" s="4"/>
      <c r="AS456" s="4"/>
      <c r="AT456" s="4"/>
      <c r="AU456" s="4"/>
      <c r="AV456" s="4"/>
      <c r="AW456" s="4"/>
      <c r="AX456" s="4"/>
      <c r="AY456" s="4"/>
      <c r="AZ456" s="4"/>
      <c r="BA456" s="4"/>
      <c r="BB456" s="4"/>
    </row>
    <row r="457" spans="3:54" ht="10">
      <c r="C457" s="30"/>
      <c r="E457" s="30"/>
      <c r="K457" s="30"/>
      <c r="U457" s="40" t="str">
        <f t="shared" si="27"/>
        <v/>
      </c>
      <c r="AD457" s="8"/>
      <c r="AE457" s="8"/>
      <c r="AF457" s="8"/>
      <c r="AG457" s="6"/>
      <c r="AH457" s="40" t="str">
        <f t="shared" si="25"/>
        <v/>
      </c>
      <c r="AI457" s="40" t="str">
        <f t="shared" si="26"/>
        <v/>
      </c>
      <c r="AK457" s="4"/>
      <c r="AL457" s="4"/>
      <c r="AM457" s="4"/>
      <c r="AN457" s="4"/>
      <c r="AO457" s="4"/>
      <c r="AP457" s="4"/>
      <c r="AQ457" s="4"/>
      <c r="AR457" s="4"/>
      <c r="AS457" s="4"/>
      <c r="AT457" s="4"/>
      <c r="AU457" s="4"/>
      <c r="AV457" s="4"/>
      <c r="AW457" s="4"/>
      <c r="AX457" s="4"/>
      <c r="AY457" s="4"/>
      <c r="AZ457" s="4"/>
      <c r="BA457" s="4"/>
      <c r="BB457" s="4"/>
    </row>
    <row r="458" spans="3:54" ht="10">
      <c r="C458" s="30"/>
      <c r="E458" s="30"/>
      <c r="K458" s="30"/>
      <c r="U458" s="40" t="str">
        <f t="shared" si="27"/>
        <v/>
      </c>
      <c r="AD458" s="8"/>
      <c r="AE458" s="8"/>
      <c r="AF458" s="8"/>
      <c r="AG458" s="6"/>
      <c r="AH458" s="40" t="str">
        <f t="shared" si="25"/>
        <v/>
      </c>
      <c r="AI458" s="40" t="str">
        <f t="shared" si="26"/>
        <v/>
      </c>
      <c r="AK458" s="4"/>
      <c r="AL458" s="4"/>
      <c r="AM458" s="4"/>
      <c r="AN458" s="4"/>
      <c r="AO458" s="4"/>
      <c r="AP458" s="4"/>
      <c r="AQ458" s="4"/>
      <c r="AR458" s="4"/>
      <c r="AS458" s="4"/>
      <c r="AT458" s="4"/>
      <c r="AU458" s="4"/>
      <c r="AV458" s="4"/>
      <c r="AW458" s="4"/>
      <c r="AX458" s="4"/>
      <c r="AY458" s="4"/>
      <c r="AZ458" s="4"/>
      <c r="BA458" s="4"/>
      <c r="BB458" s="4"/>
    </row>
    <row r="459" spans="3:54" ht="10">
      <c r="C459" s="30"/>
      <c r="E459" s="30"/>
      <c r="K459" s="30"/>
      <c r="U459" s="40" t="str">
        <f t="shared" si="27"/>
        <v/>
      </c>
      <c r="AD459" s="8"/>
      <c r="AE459" s="8"/>
      <c r="AF459" s="8"/>
      <c r="AG459" s="6"/>
      <c r="AH459" s="40" t="str">
        <f t="shared" si="25"/>
        <v/>
      </c>
      <c r="AI459" s="40" t="str">
        <f t="shared" si="26"/>
        <v/>
      </c>
      <c r="AK459" s="4"/>
      <c r="AL459" s="4"/>
      <c r="AM459" s="4"/>
      <c r="AN459" s="4"/>
      <c r="AO459" s="4"/>
      <c r="AP459" s="4"/>
      <c r="AQ459" s="4"/>
      <c r="AR459" s="4"/>
      <c r="AS459" s="4"/>
      <c r="AT459" s="4"/>
      <c r="AU459" s="4"/>
      <c r="AV459" s="4"/>
      <c r="AW459" s="4"/>
      <c r="AX459" s="4"/>
      <c r="AY459" s="4"/>
      <c r="AZ459" s="4"/>
      <c r="BA459" s="4"/>
      <c r="BB459" s="4"/>
    </row>
    <row r="460" spans="3:54" ht="10">
      <c r="C460" s="30"/>
      <c r="E460" s="30"/>
      <c r="K460" s="30"/>
      <c r="U460" s="40" t="str">
        <f t="shared" si="27"/>
        <v/>
      </c>
      <c r="AD460" s="8"/>
      <c r="AE460" s="8"/>
      <c r="AF460" s="8"/>
      <c r="AG460" s="6"/>
      <c r="AH460" s="40" t="str">
        <f t="shared" si="25"/>
        <v/>
      </c>
      <c r="AI460" s="40" t="str">
        <f t="shared" si="26"/>
        <v/>
      </c>
      <c r="AK460" s="4"/>
      <c r="AL460" s="4"/>
      <c r="AM460" s="4"/>
      <c r="AN460" s="4"/>
      <c r="AO460" s="4"/>
      <c r="AP460" s="4"/>
      <c r="AQ460" s="4"/>
      <c r="AR460" s="4"/>
      <c r="AS460" s="4"/>
      <c r="AT460" s="4"/>
      <c r="AU460" s="4"/>
      <c r="AV460" s="4"/>
      <c r="AW460" s="4"/>
      <c r="AX460" s="4"/>
      <c r="AY460" s="4"/>
      <c r="AZ460" s="4"/>
      <c r="BA460" s="4"/>
      <c r="BB460" s="4"/>
    </row>
    <row r="461" spans="3:54" ht="10">
      <c r="C461" s="30"/>
      <c r="E461" s="30"/>
      <c r="K461" s="30"/>
      <c r="U461" s="40" t="str">
        <f t="shared" si="27"/>
        <v/>
      </c>
      <c r="AD461" s="8"/>
      <c r="AE461" s="8"/>
      <c r="AF461" s="8"/>
      <c r="AG461" s="6"/>
      <c r="AH461" s="40" t="str">
        <f t="shared" si="25"/>
        <v/>
      </c>
      <c r="AI461" s="40" t="str">
        <f t="shared" si="26"/>
        <v/>
      </c>
      <c r="AK461" s="4"/>
      <c r="AL461" s="4"/>
      <c r="AM461" s="4"/>
      <c r="AN461" s="4"/>
      <c r="AO461" s="4"/>
      <c r="AP461" s="4"/>
      <c r="AQ461" s="4"/>
      <c r="AR461" s="4"/>
      <c r="AS461" s="4"/>
      <c r="AT461" s="4"/>
      <c r="AU461" s="4"/>
      <c r="AV461" s="4"/>
      <c r="AW461" s="4"/>
      <c r="AX461" s="4"/>
      <c r="AY461" s="4"/>
      <c r="AZ461" s="4"/>
      <c r="BA461" s="4"/>
      <c r="BB461" s="4"/>
    </row>
    <row r="462" spans="3:54" ht="10">
      <c r="C462" s="30"/>
      <c r="E462" s="30"/>
      <c r="K462" s="30"/>
      <c r="U462" s="40" t="str">
        <f t="shared" si="27"/>
        <v/>
      </c>
      <c r="AD462" s="8"/>
      <c r="AE462" s="8"/>
      <c r="AF462" s="8"/>
      <c r="AG462" s="6"/>
      <c r="AH462" s="40" t="str">
        <f t="shared" si="25"/>
        <v/>
      </c>
      <c r="AI462" s="40" t="str">
        <f t="shared" si="26"/>
        <v/>
      </c>
      <c r="AK462" s="4"/>
      <c r="AL462" s="4"/>
      <c r="AM462" s="4"/>
      <c r="AN462" s="4"/>
      <c r="AO462" s="4"/>
      <c r="AP462" s="4"/>
      <c r="AQ462" s="4"/>
      <c r="AR462" s="4"/>
      <c r="AS462" s="4"/>
      <c r="AT462" s="4"/>
      <c r="AU462" s="4"/>
      <c r="AV462" s="4"/>
      <c r="AW462" s="4"/>
      <c r="AX462" s="4"/>
      <c r="AY462" s="4"/>
      <c r="AZ462" s="4"/>
      <c r="BA462" s="4"/>
      <c r="BB462" s="4"/>
    </row>
    <row r="463" spans="3:54" ht="10">
      <c r="C463" s="30"/>
      <c r="E463" s="30"/>
      <c r="K463" s="30"/>
      <c r="U463" s="40" t="str">
        <f t="shared" si="27"/>
        <v/>
      </c>
      <c r="AD463" s="8"/>
      <c r="AE463" s="8"/>
      <c r="AF463" s="8"/>
      <c r="AG463" s="6"/>
      <c r="AH463" s="40" t="str">
        <f t="shared" si="25"/>
        <v/>
      </c>
      <c r="AI463" s="40" t="str">
        <f t="shared" si="26"/>
        <v/>
      </c>
      <c r="AK463" s="4"/>
      <c r="AL463" s="4"/>
      <c r="AM463" s="4"/>
      <c r="AN463" s="4"/>
      <c r="AO463" s="4"/>
      <c r="AP463" s="4"/>
      <c r="AQ463" s="4"/>
      <c r="AR463" s="4"/>
      <c r="AS463" s="4"/>
      <c r="AT463" s="4"/>
      <c r="AU463" s="4"/>
      <c r="AV463" s="4"/>
      <c r="AW463" s="4"/>
      <c r="AX463" s="4"/>
      <c r="AY463" s="4"/>
      <c r="AZ463" s="4"/>
      <c r="BA463" s="4"/>
      <c r="BB463" s="4"/>
    </row>
    <row r="464" spans="3:54" ht="10">
      <c r="C464" s="30"/>
      <c r="E464" s="30"/>
      <c r="K464" s="30"/>
      <c r="U464" s="40" t="str">
        <f t="shared" si="27"/>
        <v/>
      </c>
      <c r="AD464" s="8"/>
      <c r="AE464" s="8"/>
      <c r="AF464" s="8"/>
      <c r="AG464" s="6"/>
      <c r="AH464" s="40" t="str">
        <f t="shared" si="25"/>
        <v/>
      </c>
      <c r="AI464" s="40" t="str">
        <f t="shared" si="26"/>
        <v/>
      </c>
      <c r="AK464" s="4"/>
      <c r="AL464" s="4"/>
      <c r="AM464" s="4"/>
      <c r="AN464" s="4"/>
      <c r="AO464" s="4"/>
      <c r="AP464" s="4"/>
      <c r="AQ464" s="4"/>
      <c r="AR464" s="4"/>
      <c r="AS464" s="4"/>
      <c r="AT464" s="4"/>
      <c r="AU464" s="4"/>
      <c r="AV464" s="4"/>
      <c r="AW464" s="4"/>
      <c r="AX464" s="4"/>
      <c r="AY464" s="4"/>
      <c r="AZ464" s="4"/>
      <c r="BA464" s="4"/>
      <c r="BB464" s="4"/>
    </row>
    <row r="465" spans="3:54" ht="10">
      <c r="C465" s="30"/>
      <c r="E465" s="30"/>
      <c r="K465" s="30"/>
      <c r="U465" s="40" t="str">
        <f t="shared" si="27"/>
        <v/>
      </c>
      <c r="AD465" s="8"/>
      <c r="AE465" s="8"/>
      <c r="AF465" s="8"/>
      <c r="AG465" s="6"/>
      <c r="AH465" s="40" t="str">
        <f t="shared" si="25"/>
        <v/>
      </c>
      <c r="AI465" s="40" t="str">
        <f t="shared" si="26"/>
        <v/>
      </c>
      <c r="AK465" s="4"/>
      <c r="AL465" s="4"/>
      <c r="AM465" s="4"/>
      <c r="AN465" s="4"/>
      <c r="AO465" s="4"/>
      <c r="AP465" s="4"/>
      <c r="AQ465" s="4"/>
      <c r="AR465" s="4"/>
      <c r="AS465" s="4"/>
      <c r="AT465" s="4"/>
      <c r="AU465" s="4"/>
      <c r="AV465" s="4"/>
      <c r="AW465" s="4"/>
      <c r="AX465" s="4"/>
      <c r="AY465" s="4"/>
      <c r="AZ465" s="4"/>
      <c r="BA465" s="4"/>
      <c r="BB465" s="4"/>
    </row>
    <row r="466" spans="3:54" ht="10">
      <c r="C466" s="30"/>
      <c r="E466" s="30"/>
      <c r="K466" s="30"/>
      <c r="U466" s="40" t="str">
        <f t="shared" si="27"/>
        <v/>
      </c>
      <c r="AD466" s="8"/>
      <c r="AE466" s="8"/>
      <c r="AF466" s="8"/>
      <c r="AG466" s="6"/>
      <c r="AH466" s="40" t="str">
        <f t="shared" si="25"/>
        <v/>
      </c>
      <c r="AI466" s="40" t="str">
        <f t="shared" si="26"/>
        <v/>
      </c>
      <c r="AK466" s="4"/>
      <c r="AL466" s="4"/>
      <c r="AM466" s="4"/>
      <c r="AN466" s="4"/>
      <c r="AO466" s="4"/>
      <c r="AP466" s="4"/>
      <c r="AQ466" s="4"/>
      <c r="AR466" s="4"/>
      <c r="AS466" s="4"/>
      <c r="AT466" s="4"/>
      <c r="AU466" s="4"/>
      <c r="AV466" s="4"/>
      <c r="AW466" s="4"/>
      <c r="AX466" s="4"/>
      <c r="AY466" s="4"/>
      <c r="AZ466" s="4"/>
      <c r="BA466" s="4"/>
      <c r="BB466" s="4"/>
    </row>
    <row r="467" spans="3:54" ht="10">
      <c r="C467" s="30"/>
      <c r="E467" s="30"/>
      <c r="K467" s="30"/>
      <c r="U467" s="40" t="str">
        <f t="shared" si="27"/>
        <v/>
      </c>
      <c r="AD467" s="8"/>
      <c r="AE467" s="8"/>
      <c r="AF467" s="8"/>
      <c r="AG467" s="6"/>
      <c r="AH467" s="40" t="str">
        <f t="shared" si="25"/>
        <v/>
      </c>
      <c r="AI467" s="40" t="str">
        <f t="shared" si="26"/>
        <v/>
      </c>
      <c r="AK467" s="4"/>
      <c r="AL467" s="4"/>
      <c r="AM467" s="4"/>
      <c r="AN467" s="4"/>
      <c r="AO467" s="4"/>
      <c r="AP467" s="4"/>
      <c r="AQ467" s="4"/>
      <c r="AR467" s="4"/>
      <c r="AS467" s="4"/>
      <c r="AT467" s="4"/>
      <c r="AU467" s="4"/>
      <c r="AV467" s="4"/>
      <c r="AW467" s="4"/>
      <c r="AX467" s="4"/>
      <c r="AY467" s="4"/>
      <c r="AZ467" s="4"/>
      <c r="BA467" s="4"/>
      <c r="BB467" s="4"/>
    </row>
    <row r="468" spans="3:54" ht="10">
      <c r="C468" s="30"/>
      <c r="E468" s="30"/>
      <c r="K468" s="30"/>
      <c r="U468" s="40" t="str">
        <f t="shared" si="27"/>
        <v/>
      </c>
      <c r="AD468" s="8"/>
      <c r="AE468" s="8"/>
      <c r="AF468" s="8"/>
      <c r="AG468" s="6"/>
      <c r="AH468" s="40" t="str">
        <f t="shared" si="25"/>
        <v/>
      </c>
      <c r="AI468" s="40" t="str">
        <f t="shared" si="26"/>
        <v/>
      </c>
      <c r="AK468" s="4"/>
      <c r="AL468" s="4"/>
      <c r="AM468" s="4"/>
      <c r="AN468" s="4"/>
      <c r="AO468" s="4"/>
      <c r="AP468" s="4"/>
      <c r="AQ468" s="4"/>
      <c r="AR468" s="4"/>
      <c r="AS468" s="4"/>
      <c r="AT468" s="4"/>
      <c r="AU468" s="4"/>
      <c r="AV468" s="4"/>
      <c r="AW468" s="4"/>
      <c r="AX468" s="4"/>
      <c r="AY468" s="4"/>
      <c r="AZ468" s="4"/>
      <c r="BA468" s="4"/>
      <c r="BB468" s="4"/>
    </row>
    <row r="469" spans="3:54" ht="10">
      <c r="C469" s="30"/>
      <c r="E469" s="30"/>
      <c r="K469" s="30"/>
      <c r="U469" s="40" t="str">
        <f t="shared" si="27"/>
        <v/>
      </c>
      <c r="AD469" s="8"/>
      <c r="AE469" s="8"/>
      <c r="AF469" s="8"/>
      <c r="AG469" s="6"/>
      <c r="AH469" s="40" t="str">
        <f t="shared" si="25"/>
        <v/>
      </c>
      <c r="AI469" s="40" t="str">
        <f t="shared" si="26"/>
        <v/>
      </c>
      <c r="AK469" s="4"/>
      <c r="AL469" s="4"/>
      <c r="AM469" s="4"/>
      <c r="AN469" s="4"/>
      <c r="AO469" s="4"/>
      <c r="AP469" s="4"/>
      <c r="AQ469" s="4"/>
      <c r="AR469" s="4"/>
      <c r="AS469" s="4"/>
      <c r="AT469" s="4"/>
      <c r="AU469" s="4"/>
      <c r="AV469" s="4"/>
      <c r="AW469" s="4"/>
      <c r="AX469" s="4"/>
      <c r="AY469" s="4"/>
      <c r="AZ469" s="4"/>
      <c r="BA469" s="4"/>
      <c r="BB469" s="4"/>
    </row>
    <row r="470" spans="3:54" ht="10">
      <c r="C470" s="30"/>
      <c r="E470" s="30"/>
      <c r="K470" s="30"/>
      <c r="U470" s="40" t="str">
        <f t="shared" si="27"/>
        <v/>
      </c>
      <c r="AD470" s="8"/>
      <c r="AE470" s="8"/>
      <c r="AF470" s="8"/>
      <c r="AG470" s="6"/>
      <c r="AH470" s="40" t="str">
        <f t="shared" si="25"/>
        <v/>
      </c>
      <c r="AI470" s="40" t="str">
        <f t="shared" si="26"/>
        <v/>
      </c>
      <c r="AK470" s="4"/>
      <c r="AL470" s="4"/>
      <c r="AM470" s="4"/>
      <c r="AN470" s="4"/>
      <c r="AO470" s="4"/>
      <c r="AP470" s="4"/>
      <c r="AQ470" s="4"/>
      <c r="AR470" s="4"/>
      <c r="AS470" s="4"/>
      <c r="AT470" s="4"/>
      <c r="AU470" s="4"/>
      <c r="AV470" s="4"/>
      <c r="AW470" s="4"/>
      <c r="AX470" s="4"/>
      <c r="AY470" s="4"/>
      <c r="AZ470" s="4"/>
      <c r="BA470" s="4"/>
      <c r="BB470" s="4"/>
    </row>
    <row r="471" spans="3:54" ht="10">
      <c r="C471" s="30"/>
      <c r="E471" s="30"/>
      <c r="K471" s="30"/>
      <c r="U471" s="40" t="str">
        <f t="shared" si="27"/>
        <v/>
      </c>
      <c r="AD471" s="8"/>
      <c r="AE471" s="8"/>
      <c r="AF471" s="8"/>
      <c r="AG471" s="6"/>
      <c r="AH471" s="40" t="str">
        <f t="shared" si="25"/>
        <v/>
      </c>
      <c r="AI471" s="40" t="str">
        <f t="shared" si="26"/>
        <v/>
      </c>
      <c r="AK471" s="4"/>
      <c r="AL471" s="4"/>
      <c r="AM471" s="4"/>
      <c r="AN471" s="4"/>
      <c r="AO471" s="4"/>
      <c r="AP471" s="4"/>
      <c r="AQ471" s="4"/>
      <c r="AR471" s="4"/>
      <c r="AS471" s="4"/>
      <c r="AT471" s="4"/>
      <c r="AU471" s="4"/>
      <c r="AV471" s="4"/>
      <c r="AW471" s="4"/>
      <c r="AX471" s="4"/>
      <c r="AY471" s="4"/>
      <c r="AZ471" s="4"/>
      <c r="BA471" s="4"/>
      <c r="BB471" s="4"/>
    </row>
    <row r="472" spans="3:54" ht="10">
      <c r="C472" s="30"/>
      <c r="E472" s="30"/>
      <c r="K472" s="30"/>
      <c r="U472" s="40" t="str">
        <f t="shared" si="27"/>
        <v/>
      </c>
      <c r="AD472" s="8"/>
      <c r="AE472" s="8"/>
      <c r="AF472" s="8"/>
      <c r="AG472" s="6"/>
      <c r="AH472" s="40" t="str">
        <f t="shared" si="25"/>
        <v/>
      </c>
      <c r="AI472" s="40" t="str">
        <f t="shared" si="26"/>
        <v/>
      </c>
      <c r="AK472" s="4"/>
      <c r="AL472" s="4"/>
      <c r="AM472" s="4"/>
      <c r="AN472" s="4"/>
      <c r="AO472" s="4"/>
      <c r="AP472" s="4"/>
      <c r="AQ472" s="4"/>
      <c r="AR472" s="4"/>
      <c r="AS472" s="4"/>
      <c r="AT472" s="4"/>
      <c r="AU472" s="4"/>
      <c r="AV472" s="4"/>
      <c r="AW472" s="4"/>
      <c r="AX472" s="4"/>
      <c r="AY472" s="4"/>
      <c r="AZ472" s="4"/>
      <c r="BA472" s="4"/>
      <c r="BB472" s="4"/>
    </row>
    <row r="473" spans="3:54" ht="10">
      <c r="C473" s="30"/>
      <c r="E473" s="30"/>
      <c r="K473" s="30"/>
      <c r="U473" s="40" t="str">
        <f t="shared" si="27"/>
        <v/>
      </c>
      <c r="AD473" s="8"/>
      <c r="AE473" s="8"/>
      <c r="AF473" s="8"/>
      <c r="AG473" s="6"/>
      <c r="AH473" s="40" t="str">
        <f t="shared" si="25"/>
        <v/>
      </c>
      <c r="AI473" s="40" t="str">
        <f t="shared" si="26"/>
        <v/>
      </c>
      <c r="AK473" s="4"/>
      <c r="AL473" s="4"/>
      <c r="AM473" s="4"/>
      <c r="AN473" s="4"/>
      <c r="AO473" s="4"/>
      <c r="AP473" s="4"/>
      <c r="AQ473" s="4"/>
      <c r="AR473" s="4"/>
      <c r="AS473" s="4"/>
      <c r="AT473" s="4"/>
      <c r="AU473" s="4"/>
      <c r="AV473" s="4"/>
      <c r="AW473" s="4"/>
      <c r="AX473" s="4"/>
      <c r="AY473" s="4"/>
      <c r="AZ473" s="4"/>
      <c r="BA473" s="4"/>
      <c r="BB473" s="4"/>
    </row>
    <row r="474" spans="3:54" ht="10">
      <c r="C474" s="30"/>
      <c r="E474" s="30"/>
      <c r="K474" s="30"/>
      <c r="U474" s="40" t="str">
        <f t="shared" si="27"/>
        <v/>
      </c>
      <c r="AD474" s="8"/>
      <c r="AE474" s="8"/>
      <c r="AF474" s="8"/>
      <c r="AG474" s="6"/>
      <c r="AH474" s="40" t="str">
        <f t="shared" si="25"/>
        <v/>
      </c>
      <c r="AI474" s="40" t="str">
        <f t="shared" si="26"/>
        <v/>
      </c>
      <c r="AK474" s="4"/>
      <c r="AL474" s="4"/>
      <c r="AM474" s="4"/>
      <c r="AN474" s="4"/>
      <c r="AO474" s="4"/>
      <c r="AP474" s="4"/>
      <c r="AQ474" s="4"/>
      <c r="AR474" s="4"/>
      <c r="AS474" s="4"/>
      <c r="AT474" s="4"/>
      <c r="AU474" s="4"/>
      <c r="AV474" s="4"/>
      <c r="AW474" s="4"/>
      <c r="AX474" s="4"/>
      <c r="AY474" s="4"/>
      <c r="AZ474" s="4"/>
      <c r="BA474" s="4"/>
      <c r="BB474" s="4"/>
    </row>
    <row r="475" spans="3:54" ht="10">
      <c r="C475" s="30"/>
      <c r="E475" s="30"/>
      <c r="K475" s="30"/>
      <c r="U475" s="40" t="str">
        <f t="shared" si="27"/>
        <v/>
      </c>
      <c r="AD475" s="8"/>
      <c r="AE475" s="8"/>
      <c r="AF475" s="8"/>
      <c r="AG475" s="6"/>
      <c r="AH475" s="40" t="str">
        <f t="shared" si="25"/>
        <v/>
      </c>
      <c r="AI475" s="40" t="str">
        <f t="shared" si="26"/>
        <v/>
      </c>
      <c r="AK475" s="4"/>
      <c r="AL475" s="4"/>
      <c r="AM475" s="4"/>
      <c r="AN475" s="4"/>
      <c r="AO475" s="4"/>
      <c r="AP475" s="4"/>
      <c r="AQ475" s="4"/>
      <c r="AR475" s="4"/>
      <c r="AS475" s="4"/>
      <c r="AT475" s="4"/>
      <c r="AU475" s="4"/>
      <c r="AV475" s="4"/>
      <c r="AW475" s="4"/>
      <c r="AX475" s="4"/>
      <c r="AY475" s="4"/>
      <c r="AZ475" s="4"/>
      <c r="BA475" s="4"/>
      <c r="BB475" s="4"/>
    </row>
    <row r="476" spans="3:54" ht="10">
      <c r="C476" s="30"/>
      <c r="E476" s="30"/>
      <c r="K476" s="30"/>
      <c r="U476" s="40" t="str">
        <f t="shared" si="27"/>
        <v/>
      </c>
      <c r="AD476" s="8"/>
      <c r="AE476" s="8"/>
      <c r="AF476" s="8"/>
      <c r="AG476" s="6"/>
      <c r="AH476" s="40" t="str">
        <f t="shared" si="25"/>
        <v/>
      </c>
      <c r="AI476" s="40" t="str">
        <f t="shared" si="26"/>
        <v/>
      </c>
      <c r="AK476" s="4"/>
      <c r="AL476" s="4"/>
      <c r="AM476" s="4"/>
      <c r="AN476" s="4"/>
      <c r="AO476" s="4"/>
      <c r="AP476" s="4"/>
      <c r="AQ476" s="4"/>
      <c r="AR476" s="4"/>
      <c r="AS476" s="4"/>
      <c r="AT476" s="4"/>
      <c r="AU476" s="4"/>
      <c r="AV476" s="4"/>
      <c r="AW476" s="4"/>
      <c r="AX476" s="4"/>
      <c r="AY476" s="4"/>
      <c r="AZ476" s="4"/>
      <c r="BA476" s="4"/>
      <c r="BB476" s="4"/>
    </row>
    <row r="477" spans="3:54" ht="10">
      <c r="C477" s="30"/>
      <c r="E477" s="30"/>
      <c r="K477" s="30"/>
      <c r="U477" s="40" t="str">
        <f t="shared" si="27"/>
        <v/>
      </c>
      <c r="AD477" s="8"/>
      <c r="AE477" s="8"/>
      <c r="AF477" s="8"/>
      <c r="AG477" s="6"/>
      <c r="AH477" s="40" t="str">
        <f t="shared" si="25"/>
        <v/>
      </c>
      <c r="AI477" s="40" t="str">
        <f t="shared" si="26"/>
        <v/>
      </c>
      <c r="AK477" s="4"/>
      <c r="AL477" s="4"/>
      <c r="AM477" s="4"/>
      <c r="AN477" s="4"/>
      <c r="AO477" s="4"/>
      <c r="AP477" s="4"/>
      <c r="AQ477" s="4"/>
      <c r="AR477" s="4"/>
      <c r="AS477" s="4"/>
      <c r="AT477" s="4"/>
      <c r="AU477" s="4"/>
      <c r="AV477" s="4"/>
      <c r="AW477" s="4"/>
      <c r="AX477" s="4"/>
      <c r="AY477" s="4"/>
      <c r="AZ477" s="4"/>
      <c r="BA477" s="4"/>
      <c r="BB477" s="4"/>
    </row>
    <row r="478" spans="3:54" ht="10">
      <c r="C478" s="30"/>
      <c r="E478" s="30"/>
      <c r="K478" s="30"/>
      <c r="U478" s="40" t="str">
        <f t="shared" si="27"/>
        <v/>
      </c>
      <c r="AD478" s="8"/>
      <c r="AE478" s="8"/>
      <c r="AF478" s="8"/>
      <c r="AG478" s="6"/>
      <c r="AH478" s="40" t="str">
        <f t="shared" si="25"/>
        <v/>
      </c>
      <c r="AI478" s="40" t="str">
        <f t="shared" si="26"/>
        <v/>
      </c>
      <c r="AK478" s="4"/>
      <c r="AL478" s="4"/>
      <c r="AM478" s="4"/>
      <c r="AN478" s="4"/>
      <c r="AO478" s="4"/>
      <c r="AP478" s="4"/>
      <c r="AQ478" s="4"/>
      <c r="AR478" s="4"/>
      <c r="AS478" s="4"/>
      <c r="AT478" s="4"/>
      <c r="AU478" s="4"/>
      <c r="AV478" s="4"/>
      <c r="AW478" s="4"/>
      <c r="AX478" s="4"/>
      <c r="AY478" s="4"/>
      <c r="AZ478" s="4"/>
      <c r="BA478" s="4"/>
      <c r="BB478" s="4"/>
    </row>
    <row r="479" spans="3:54" ht="10">
      <c r="C479" s="30"/>
      <c r="E479" s="30"/>
      <c r="K479" s="30"/>
      <c r="U479" s="40" t="str">
        <f t="shared" si="27"/>
        <v/>
      </c>
      <c r="AD479" s="8"/>
      <c r="AE479" s="8"/>
      <c r="AF479" s="8"/>
      <c r="AG479" s="6"/>
      <c r="AH479" s="40" t="str">
        <f t="shared" si="25"/>
        <v/>
      </c>
      <c r="AI479" s="40" t="str">
        <f t="shared" si="26"/>
        <v/>
      </c>
      <c r="AK479" s="4"/>
      <c r="AL479" s="4"/>
      <c r="AM479" s="4"/>
      <c r="AN479" s="4"/>
      <c r="AO479" s="4"/>
      <c r="AP479" s="4"/>
      <c r="AQ479" s="4"/>
      <c r="AR479" s="4"/>
      <c r="AS479" s="4"/>
      <c r="AT479" s="4"/>
      <c r="AU479" s="4"/>
      <c r="AV479" s="4"/>
      <c r="AW479" s="4"/>
      <c r="AX479" s="4"/>
      <c r="AY479" s="4"/>
      <c r="AZ479" s="4"/>
      <c r="BA479" s="4"/>
      <c r="BB479" s="4"/>
    </row>
    <row r="480" spans="3:54" ht="10">
      <c r="C480" s="30"/>
      <c r="E480" s="30"/>
      <c r="K480" s="30"/>
      <c r="U480" s="40" t="str">
        <f t="shared" si="27"/>
        <v/>
      </c>
      <c r="AD480" s="8"/>
      <c r="AE480" s="8"/>
      <c r="AF480" s="8"/>
      <c r="AG480" s="6"/>
      <c r="AH480" s="40" t="str">
        <f t="shared" si="25"/>
        <v/>
      </c>
      <c r="AI480" s="40" t="str">
        <f t="shared" si="26"/>
        <v/>
      </c>
      <c r="AK480" s="4"/>
      <c r="AL480" s="4"/>
      <c r="AM480" s="4"/>
      <c r="AN480" s="4"/>
      <c r="AO480" s="4"/>
      <c r="AP480" s="4"/>
      <c r="AQ480" s="4"/>
      <c r="AR480" s="4"/>
      <c r="AS480" s="4"/>
      <c r="AT480" s="4"/>
      <c r="AU480" s="4"/>
      <c r="AV480" s="4"/>
      <c r="AW480" s="4"/>
      <c r="AX480" s="4"/>
      <c r="AY480" s="4"/>
      <c r="AZ480" s="4"/>
      <c r="BA480" s="4"/>
      <c r="BB480" s="4"/>
    </row>
    <row r="481" spans="3:54" ht="10">
      <c r="C481" s="30"/>
      <c r="E481" s="30"/>
      <c r="K481" s="30"/>
      <c r="U481" s="40" t="str">
        <f t="shared" si="27"/>
        <v/>
      </c>
      <c r="AD481" s="8"/>
      <c r="AE481" s="8"/>
      <c r="AF481" s="8"/>
      <c r="AG481" s="6"/>
      <c r="AH481" s="40" t="str">
        <f t="shared" si="25"/>
        <v/>
      </c>
      <c r="AI481" s="40" t="str">
        <f t="shared" si="26"/>
        <v/>
      </c>
      <c r="AK481" s="4"/>
      <c r="AL481" s="4"/>
      <c r="AM481" s="4"/>
      <c r="AN481" s="4"/>
      <c r="AO481" s="4"/>
      <c r="AP481" s="4"/>
      <c r="AQ481" s="4"/>
      <c r="AR481" s="4"/>
      <c r="AS481" s="4"/>
      <c r="AT481" s="4"/>
      <c r="AU481" s="4"/>
      <c r="AV481" s="4"/>
      <c r="AW481" s="4"/>
      <c r="AX481" s="4"/>
      <c r="AY481" s="4"/>
      <c r="AZ481" s="4"/>
      <c r="BA481" s="4"/>
      <c r="BB481" s="4"/>
    </row>
    <row r="482" spans="3:54" ht="10">
      <c r="C482" s="30"/>
      <c r="E482" s="30"/>
      <c r="K482" s="30"/>
      <c r="U482" s="40" t="str">
        <f t="shared" si="27"/>
        <v/>
      </c>
      <c r="AD482" s="8"/>
      <c r="AE482" s="8"/>
      <c r="AF482" s="8"/>
      <c r="AG482" s="6"/>
      <c r="AH482" s="40" t="str">
        <f t="shared" si="25"/>
        <v/>
      </c>
      <c r="AI482" s="40" t="str">
        <f t="shared" si="26"/>
        <v/>
      </c>
      <c r="AK482" s="4"/>
      <c r="AL482" s="4"/>
      <c r="AM482" s="4"/>
      <c r="AN482" s="4"/>
      <c r="AO482" s="4"/>
      <c r="AP482" s="4"/>
      <c r="AQ482" s="4"/>
      <c r="AR482" s="4"/>
      <c r="AS482" s="4"/>
      <c r="AT482" s="4"/>
      <c r="AU482" s="4"/>
      <c r="AV482" s="4"/>
      <c r="AW482" s="4"/>
      <c r="AX482" s="4"/>
      <c r="AY482" s="4"/>
      <c r="AZ482" s="4"/>
      <c r="BA482" s="4"/>
      <c r="BB482" s="4"/>
    </row>
    <row r="483" spans="3:54" ht="10">
      <c r="C483" s="30"/>
      <c r="E483" s="30"/>
      <c r="K483" s="30"/>
      <c r="U483" s="40" t="str">
        <f t="shared" si="27"/>
        <v/>
      </c>
      <c r="AD483" s="8"/>
      <c r="AE483" s="8"/>
      <c r="AF483" s="8"/>
      <c r="AG483" s="6"/>
      <c r="AH483" s="40" t="str">
        <f t="shared" si="25"/>
        <v/>
      </c>
      <c r="AI483" s="40" t="str">
        <f t="shared" si="26"/>
        <v/>
      </c>
      <c r="AK483" s="4"/>
      <c r="AL483" s="4"/>
      <c r="AM483" s="4"/>
      <c r="AN483" s="4"/>
      <c r="AO483" s="4"/>
      <c r="AP483" s="4"/>
      <c r="AQ483" s="4"/>
      <c r="AR483" s="4"/>
      <c r="AS483" s="4"/>
      <c r="AT483" s="4"/>
      <c r="AU483" s="4"/>
      <c r="AV483" s="4"/>
      <c r="AW483" s="4"/>
      <c r="AX483" s="4"/>
      <c r="AY483" s="4"/>
      <c r="AZ483" s="4"/>
      <c r="BA483" s="4"/>
      <c r="BB483" s="4"/>
    </row>
    <row r="484" spans="3:54" ht="10">
      <c r="C484" s="30"/>
      <c r="E484" s="30"/>
      <c r="K484" s="30"/>
      <c r="U484" s="40" t="str">
        <f t="shared" si="27"/>
        <v/>
      </c>
      <c r="AD484" s="8"/>
      <c r="AE484" s="8"/>
      <c r="AF484" s="8"/>
      <c r="AG484" s="6"/>
      <c r="AH484" s="40" t="str">
        <f t="shared" si="25"/>
        <v/>
      </c>
      <c r="AI484" s="40" t="str">
        <f t="shared" si="26"/>
        <v/>
      </c>
      <c r="AK484" s="4"/>
      <c r="AL484" s="4"/>
      <c r="AM484" s="4"/>
      <c r="AN484" s="4"/>
      <c r="AO484" s="4"/>
      <c r="AP484" s="4"/>
      <c r="AQ484" s="4"/>
      <c r="AR484" s="4"/>
      <c r="AS484" s="4"/>
      <c r="AT484" s="4"/>
      <c r="AU484" s="4"/>
      <c r="AV484" s="4"/>
      <c r="AW484" s="4"/>
      <c r="AX484" s="4"/>
      <c r="AY484" s="4"/>
      <c r="AZ484" s="4"/>
      <c r="BA484" s="4"/>
      <c r="BB484" s="4"/>
    </row>
    <row r="485" spans="3:54" ht="10">
      <c r="C485" s="30"/>
      <c r="E485" s="30"/>
      <c r="K485" s="30"/>
      <c r="U485" s="40" t="str">
        <f t="shared" si="27"/>
        <v/>
      </c>
      <c r="AD485" s="8"/>
      <c r="AE485" s="8"/>
      <c r="AF485" s="8"/>
      <c r="AG485" s="6"/>
      <c r="AH485" s="40" t="str">
        <f t="shared" si="25"/>
        <v/>
      </c>
      <c r="AI485" s="40" t="str">
        <f t="shared" si="26"/>
        <v/>
      </c>
      <c r="AK485" s="4"/>
      <c r="AL485" s="4"/>
      <c r="AM485" s="4"/>
      <c r="AN485" s="4"/>
      <c r="AO485" s="4"/>
      <c r="AP485" s="4"/>
      <c r="AQ485" s="4"/>
      <c r="AR485" s="4"/>
      <c r="AS485" s="4"/>
      <c r="AT485" s="4"/>
      <c r="AU485" s="4"/>
      <c r="AV485" s="4"/>
      <c r="AW485" s="4"/>
      <c r="AX485" s="4"/>
      <c r="AY485" s="4"/>
      <c r="AZ485" s="4"/>
      <c r="BA485" s="4"/>
      <c r="BB485" s="4"/>
    </row>
    <row r="486" spans="3:54" ht="10">
      <c r="C486" s="30"/>
      <c r="E486" s="30"/>
      <c r="K486" s="30"/>
      <c r="U486" s="40" t="str">
        <f t="shared" si="27"/>
        <v/>
      </c>
      <c r="AD486" s="8"/>
      <c r="AE486" s="8"/>
      <c r="AF486" s="8"/>
      <c r="AG486" s="6"/>
      <c r="AH486" s="40" t="str">
        <f t="shared" si="25"/>
        <v/>
      </c>
      <c r="AI486" s="40" t="str">
        <f t="shared" si="26"/>
        <v/>
      </c>
      <c r="AK486" s="4"/>
      <c r="AL486" s="4"/>
      <c r="AM486" s="4"/>
      <c r="AN486" s="4"/>
      <c r="AO486" s="4"/>
      <c r="AP486" s="4"/>
      <c r="AQ486" s="4"/>
      <c r="AR486" s="4"/>
      <c r="AS486" s="4"/>
      <c r="AT486" s="4"/>
      <c r="AU486" s="4"/>
      <c r="AV486" s="4"/>
      <c r="AW486" s="4"/>
      <c r="AX486" s="4"/>
      <c r="AY486" s="4"/>
      <c r="AZ486" s="4"/>
      <c r="BA486" s="4"/>
      <c r="BB486" s="4"/>
    </row>
    <row r="487" spans="3:54" ht="10">
      <c r="C487" s="30"/>
      <c r="E487" s="30"/>
      <c r="K487" s="30"/>
      <c r="U487" s="40" t="str">
        <f t="shared" si="27"/>
        <v/>
      </c>
      <c r="AD487" s="8"/>
      <c r="AE487" s="8"/>
      <c r="AF487" s="8"/>
      <c r="AG487" s="6"/>
      <c r="AH487" s="40" t="str">
        <f t="shared" si="25"/>
        <v/>
      </c>
      <c r="AI487" s="40" t="str">
        <f t="shared" si="26"/>
        <v/>
      </c>
      <c r="AK487" s="4"/>
      <c r="AL487" s="4"/>
      <c r="AM487" s="4"/>
      <c r="AN487" s="4"/>
      <c r="AO487" s="4"/>
      <c r="AP487" s="4"/>
      <c r="AQ487" s="4"/>
      <c r="AR487" s="4"/>
      <c r="AS487" s="4"/>
      <c r="AT487" s="4"/>
      <c r="AU487" s="4"/>
      <c r="AV487" s="4"/>
      <c r="AW487" s="4"/>
      <c r="AX487" s="4"/>
      <c r="AY487" s="4"/>
      <c r="AZ487" s="4"/>
      <c r="BA487" s="4"/>
      <c r="BB487" s="4"/>
    </row>
    <row r="488" spans="3:54" ht="10">
      <c r="C488" s="30"/>
      <c r="E488" s="30"/>
      <c r="K488" s="30"/>
      <c r="U488" s="40" t="str">
        <f t="shared" si="27"/>
        <v/>
      </c>
      <c r="AD488" s="8"/>
      <c r="AE488" s="8"/>
      <c r="AF488" s="8"/>
      <c r="AG488" s="6"/>
      <c r="AH488" s="40" t="str">
        <f t="shared" si="25"/>
        <v/>
      </c>
      <c r="AI488" s="40" t="str">
        <f t="shared" si="26"/>
        <v/>
      </c>
      <c r="AK488" s="4"/>
      <c r="AL488" s="4"/>
      <c r="AM488" s="4"/>
      <c r="AN488" s="4"/>
      <c r="AO488" s="4"/>
      <c r="AP488" s="4"/>
      <c r="AQ488" s="4"/>
      <c r="AR488" s="4"/>
      <c r="AS488" s="4"/>
      <c r="AT488" s="4"/>
      <c r="AU488" s="4"/>
      <c r="AV488" s="4"/>
      <c r="AW488" s="4"/>
      <c r="AX488" s="4"/>
      <c r="AY488" s="4"/>
      <c r="AZ488" s="4"/>
      <c r="BA488" s="4"/>
      <c r="BB488" s="4"/>
    </row>
    <row r="489" spans="3:54" ht="10">
      <c r="C489" s="30"/>
      <c r="E489" s="30"/>
      <c r="K489" s="30"/>
      <c r="U489" s="40" t="str">
        <f t="shared" si="27"/>
        <v/>
      </c>
      <c r="AD489" s="8"/>
      <c r="AE489" s="8"/>
      <c r="AF489" s="8"/>
      <c r="AG489" s="6"/>
      <c r="AH489" s="40" t="str">
        <f t="shared" si="25"/>
        <v/>
      </c>
      <c r="AI489" s="40" t="str">
        <f t="shared" si="26"/>
        <v/>
      </c>
      <c r="AK489" s="4"/>
      <c r="AL489" s="4"/>
      <c r="AM489" s="4"/>
      <c r="AN489" s="4"/>
      <c r="AO489" s="4"/>
      <c r="AP489" s="4"/>
      <c r="AQ489" s="4"/>
      <c r="AR489" s="4"/>
      <c r="AS489" s="4"/>
      <c r="AT489" s="4"/>
      <c r="AU489" s="4"/>
      <c r="AV489" s="4"/>
      <c r="AW489" s="4"/>
      <c r="AX489" s="4"/>
      <c r="AY489" s="4"/>
      <c r="AZ489" s="4"/>
      <c r="BA489" s="4"/>
      <c r="BB489" s="4"/>
    </row>
    <row r="490" spans="3:54" ht="10">
      <c r="C490" s="30"/>
      <c r="E490" s="30"/>
      <c r="K490" s="30"/>
      <c r="U490" s="40" t="str">
        <f t="shared" si="27"/>
        <v/>
      </c>
      <c r="AD490" s="8"/>
      <c r="AE490" s="8"/>
      <c r="AF490" s="8"/>
      <c r="AG490" s="6"/>
      <c r="AH490" s="40" t="str">
        <f t="shared" si="25"/>
        <v/>
      </c>
      <c r="AI490" s="40" t="str">
        <f t="shared" si="26"/>
        <v/>
      </c>
      <c r="AK490" s="4"/>
      <c r="AL490" s="4"/>
      <c r="AM490" s="4"/>
      <c r="AN490" s="4"/>
      <c r="AO490" s="4"/>
      <c r="AP490" s="4"/>
      <c r="AQ490" s="4"/>
      <c r="AR490" s="4"/>
      <c r="AS490" s="4"/>
      <c r="AT490" s="4"/>
      <c r="AU490" s="4"/>
      <c r="AV490" s="4"/>
      <c r="AW490" s="4"/>
      <c r="AX490" s="4"/>
      <c r="AY490" s="4"/>
      <c r="AZ490" s="4"/>
      <c r="BA490" s="4"/>
      <c r="BB490" s="4"/>
    </row>
    <row r="491" spans="3:54" ht="10">
      <c r="C491" s="30"/>
      <c r="E491" s="30"/>
      <c r="K491" s="30"/>
      <c r="U491" s="40" t="str">
        <f t="shared" si="27"/>
        <v/>
      </c>
      <c r="AD491" s="8"/>
      <c r="AE491" s="8"/>
      <c r="AF491" s="8"/>
      <c r="AG491" s="6"/>
      <c r="AH491" s="40" t="str">
        <f t="shared" si="25"/>
        <v/>
      </c>
      <c r="AI491" s="40" t="str">
        <f t="shared" si="26"/>
        <v/>
      </c>
      <c r="AK491" s="4"/>
      <c r="AL491" s="4"/>
      <c r="AM491" s="4"/>
      <c r="AN491" s="4"/>
      <c r="AO491" s="4"/>
      <c r="AP491" s="4"/>
      <c r="AQ491" s="4"/>
      <c r="AR491" s="4"/>
      <c r="AS491" s="4"/>
      <c r="AT491" s="4"/>
      <c r="AU491" s="4"/>
      <c r="AV491" s="4"/>
      <c r="AW491" s="4"/>
      <c r="AX491" s="4"/>
      <c r="AY491" s="4"/>
      <c r="AZ491" s="4"/>
      <c r="BA491" s="4"/>
      <c r="BB491" s="4"/>
    </row>
    <row r="492" spans="3:54" ht="10">
      <c r="C492" s="30"/>
      <c r="E492" s="30"/>
      <c r="K492" s="30"/>
      <c r="U492" s="40" t="str">
        <f t="shared" si="27"/>
        <v/>
      </c>
      <c r="AD492" s="8"/>
      <c r="AE492" s="8"/>
      <c r="AF492" s="8"/>
      <c r="AG492" s="6"/>
      <c r="AH492" s="40" t="str">
        <f t="shared" si="25"/>
        <v/>
      </c>
      <c r="AI492" s="40" t="str">
        <f t="shared" si="26"/>
        <v/>
      </c>
      <c r="AK492" s="4"/>
      <c r="AL492" s="4"/>
      <c r="AM492" s="4"/>
      <c r="AN492" s="4"/>
      <c r="AO492" s="4"/>
      <c r="AP492" s="4"/>
      <c r="AQ492" s="4"/>
      <c r="AR492" s="4"/>
      <c r="AS492" s="4"/>
      <c r="AT492" s="4"/>
      <c r="AU492" s="4"/>
      <c r="AV492" s="4"/>
      <c r="AW492" s="4"/>
      <c r="AX492" s="4"/>
      <c r="AY492" s="4"/>
      <c r="AZ492" s="4"/>
      <c r="BA492" s="4"/>
      <c r="BB492" s="4"/>
    </row>
    <row r="493" spans="3:54" ht="10">
      <c r="C493" s="30"/>
      <c r="E493" s="30"/>
      <c r="K493" s="30"/>
      <c r="U493" s="40" t="str">
        <f t="shared" si="27"/>
        <v/>
      </c>
      <c r="AD493" s="8"/>
      <c r="AE493" s="8"/>
      <c r="AF493" s="8"/>
      <c r="AG493" s="6"/>
      <c r="AH493" s="40" t="str">
        <f t="shared" si="25"/>
        <v/>
      </c>
      <c r="AI493" s="40" t="str">
        <f t="shared" si="26"/>
        <v/>
      </c>
      <c r="AK493" s="4"/>
      <c r="AL493" s="4"/>
      <c r="AM493" s="4"/>
      <c r="AN493" s="4"/>
      <c r="AO493" s="4"/>
      <c r="AP493" s="4"/>
      <c r="AQ493" s="4"/>
      <c r="AR493" s="4"/>
      <c r="AS493" s="4"/>
      <c r="AT493" s="4"/>
      <c r="AU493" s="4"/>
      <c r="AV493" s="4"/>
      <c r="AW493" s="4"/>
      <c r="AX493" s="4"/>
      <c r="AY493" s="4"/>
      <c r="AZ493" s="4"/>
      <c r="BA493" s="4"/>
      <c r="BB493" s="4"/>
    </row>
    <row r="494" spans="3:54" ht="10">
      <c r="C494" s="30"/>
      <c r="E494" s="30"/>
      <c r="K494" s="30"/>
      <c r="U494" s="40" t="str">
        <f t="shared" si="27"/>
        <v/>
      </c>
      <c r="AD494" s="8"/>
      <c r="AE494" s="8"/>
      <c r="AF494" s="8"/>
      <c r="AG494" s="6"/>
      <c r="AH494" s="40" t="str">
        <f t="shared" si="25"/>
        <v/>
      </c>
      <c r="AI494" s="40" t="str">
        <f t="shared" si="26"/>
        <v/>
      </c>
      <c r="AK494" s="4"/>
      <c r="AL494" s="4"/>
      <c r="AM494" s="4"/>
      <c r="AN494" s="4"/>
      <c r="AO494" s="4"/>
      <c r="AP494" s="4"/>
      <c r="AQ494" s="4"/>
      <c r="AR494" s="4"/>
      <c r="AS494" s="4"/>
      <c r="AT494" s="4"/>
      <c r="AU494" s="4"/>
      <c r="AV494" s="4"/>
      <c r="AW494" s="4"/>
      <c r="AX494" s="4"/>
      <c r="AY494" s="4"/>
      <c r="AZ494" s="4"/>
      <c r="BA494" s="4"/>
      <c r="BB494" s="4"/>
    </row>
    <row r="495" spans="3:54" ht="10">
      <c r="C495" s="30"/>
      <c r="E495" s="30"/>
      <c r="K495" s="30"/>
      <c r="U495" s="40" t="str">
        <f t="shared" si="27"/>
        <v/>
      </c>
      <c r="AD495" s="8"/>
      <c r="AE495" s="8"/>
      <c r="AF495" s="8"/>
      <c r="AG495" s="6"/>
      <c r="AH495" s="40" t="str">
        <f t="shared" si="25"/>
        <v/>
      </c>
      <c r="AI495" s="40" t="str">
        <f t="shared" si="26"/>
        <v/>
      </c>
      <c r="AK495" s="4"/>
      <c r="AL495" s="4"/>
      <c r="AM495" s="4"/>
      <c r="AN495" s="4"/>
      <c r="AO495" s="4"/>
      <c r="AP495" s="4"/>
      <c r="AQ495" s="4"/>
      <c r="AR495" s="4"/>
      <c r="AS495" s="4"/>
      <c r="AT495" s="4"/>
      <c r="AU495" s="4"/>
      <c r="AV495" s="4"/>
      <c r="AW495" s="4"/>
      <c r="AX495" s="4"/>
      <c r="AY495" s="4"/>
      <c r="AZ495" s="4"/>
      <c r="BA495" s="4"/>
      <c r="BB495" s="4"/>
    </row>
    <row r="496" spans="3:54" ht="10">
      <c r="C496" s="30"/>
      <c r="E496" s="30"/>
      <c r="K496" s="30"/>
      <c r="U496" s="40" t="str">
        <f t="shared" si="27"/>
        <v/>
      </c>
      <c r="AD496" s="8"/>
      <c r="AE496" s="8"/>
      <c r="AF496" s="8"/>
      <c r="AG496" s="6"/>
      <c r="AH496" s="40" t="str">
        <f t="shared" si="25"/>
        <v/>
      </c>
      <c r="AI496" s="40" t="str">
        <f t="shared" si="26"/>
        <v/>
      </c>
      <c r="AK496" s="4"/>
      <c r="AL496" s="4"/>
      <c r="AM496" s="4"/>
      <c r="AN496" s="4"/>
      <c r="AO496" s="4"/>
      <c r="AP496" s="4"/>
      <c r="AQ496" s="4"/>
      <c r="AR496" s="4"/>
      <c r="AS496" s="4"/>
      <c r="AT496" s="4"/>
      <c r="AU496" s="4"/>
      <c r="AV496" s="4"/>
      <c r="AW496" s="4"/>
      <c r="AX496" s="4"/>
      <c r="AY496" s="4"/>
      <c r="AZ496" s="4"/>
      <c r="BA496" s="4"/>
      <c r="BB496" s="4"/>
    </row>
    <row r="497" spans="3:54" ht="10">
      <c r="C497" s="30"/>
      <c r="E497" s="30"/>
      <c r="K497" s="30"/>
      <c r="U497" s="40" t="str">
        <f t="shared" si="27"/>
        <v/>
      </c>
      <c r="AD497" s="8"/>
      <c r="AE497" s="8"/>
      <c r="AF497" s="8"/>
      <c r="AG497" s="6"/>
      <c r="AH497" s="40" t="str">
        <f t="shared" si="25"/>
        <v/>
      </c>
      <c r="AI497" s="40" t="str">
        <f t="shared" si="26"/>
        <v/>
      </c>
      <c r="AK497" s="4"/>
      <c r="AL497" s="4"/>
      <c r="AM497" s="4"/>
      <c r="AN497" s="4"/>
      <c r="AO497" s="4"/>
      <c r="AP497" s="4"/>
      <c r="AQ497" s="4"/>
      <c r="AR497" s="4"/>
      <c r="AS497" s="4"/>
      <c r="AT497" s="4"/>
      <c r="AU497" s="4"/>
      <c r="AV497" s="4"/>
      <c r="AW497" s="4"/>
      <c r="AX497" s="4"/>
      <c r="AY497" s="4"/>
      <c r="AZ497" s="4"/>
      <c r="BA497" s="4"/>
      <c r="BB497" s="4"/>
    </row>
    <row r="498" spans="3:54" ht="10">
      <c r="C498" s="30"/>
      <c r="E498" s="30"/>
      <c r="K498" s="30"/>
      <c r="U498" s="40" t="str">
        <f t="shared" si="27"/>
        <v/>
      </c>
      <c r="AD498" s="8"/>
      <c r="AE498" s="8"/>
      <c r="AF498" s="8"/>
      <c r="AG498" s="6"/>
      <c r="AH498" s="40" t="str">
        <f t="shared" si="25"/>
        <v/>
      </c>
      <c r="AI498" s="40" t="str">
        <f t="shared" si="26"/>
        <v/>
      </c>
      <c r="AK498" s="4"/>
      <c r="AL498" s="4"/>
      <c r="AM498" s="4"/>
      <c r="AN498" s="4"/>
      <c r="AO498" s="4"/>
      <c r="AP498" s="4"/>
      <c r="AQ498" s="4"/>
      <c r="AR498" s="4"/>
      <c r="AS498" s="4"/>
      <c r="AT498" s="4"/>
      <c r="AU498" s="4"/>
      <c r="AV498" s="4"/>
      <c r="AW498" s="4"/>
      <c r="AX498" s="4"/>
      <c r="AY498" s="4"/>
      <c r="AZ498" s="4"/>
      <c r="BA498" s="4"/>
      <c r="BB498" s="4"/>
    </row>
    <row r="499" spans="3:54" ht="10">
      <c r="C499" s="30"/>
      <c r="E499" s="30"/>
      <c r="K499" s="30"/>
      <c r="U499" s="40" t="str">
        <f t="shared" si="27"/>
        <v/>
      </c>
      <c r="AD499" s="8"/>
      <c r="AE499" s="8"/>
      <c r="AF499" s="8"/>
      <c r="AG499" s="6"/>
      <c r="AH499" s="40" t="str">
        <f t="shared" si="25"/>
        <v/>
      </c>
      <c r="AI499" s="40" t="str">
        <f t="shared" si="26"/>
        <v/>
      </c>
      <c r="AK499" s="4"/>
      <c r="AL499" s="4"/>
      <c r="AM499" s="4"/>
      <c r="AN499" s="4"/>
      <c r="AO499" s="4"/>
      <c r="AP499" s="4"/>
      <c r="AQ499" s="4"/>
      <c r="AR499" s="4"/>
      <c r="AS499" s="4"/>
      <c r="AT499" s="4"/>
      <c r="AU499" s="4"/>
      <c r="AV499" s="4"/>
      <c r="AW499" s="4"/>
      <c r="AX499" s="4"/>
      <c r="AY499" s="4"/>
      <c r="AZ499" s="4"/>
      <c r="BA499" s="4"/>
      <c r="BB499" s="4"/>
    </row>
    <row r="500" spans="3:54" ht="10">
      <c r="C500" s="30"/>
      <c r="E500" s="30"/>
      <c r="K500" s="30"/>
      <c r="U500" s="40" t="str">
        <f t="shared" si="27"/>
        <v/>
      </c>
      <c r="AD500" s="8"/>
      <c r="AE500" s="8"/>
      <c r="AF500" s="8"/>
      <c r="AG500" s="6"/>
      <c r="AH500" s="40" t="str">
        <f t="shared" si="25"/>
        <v/>
      </c>
      <c r="AI500" s="40" t="str">
        <f t="shared" si="26"/>
        <v/>
      </c>
      <c r="AK500" s="4"/>
      <c r="AL500" s="4"/>
      <c r="AM500" s="4"/>
      <c r="AN500" s="4"/>
      <c r="AO500" s="4"/>
      <c r="AP500" s="4"/>
      <c r="AQ500" s="4"/>
      <c r="AR500" s="4"/>
      <c r="AS500" s="4"/>
      <c r="AT500" s="4"/>
      <c r="AU500" s="4"/>
      <c r="AV500" s="4"/>
      <c r="AW500" s="4"/>
      <c r="AX500" s="4"/>
      <c r="AY500" s="4"/>
      <c r="AZ500" s="4"/>
      <c r="BA500" s="4"/>
      <c r="BB500" s="4"/>
    </row>
    <row r="501" spans="3:54" ht="10">
      <c r="C501" s="30"/>
      <c r="E501" s="30"/>
      <c r="K501" s="30"/>
      <c r="U501" s="40" t="str">
        <f t="shared" si="27"/>
        <v/>
      </c>
      <c r="AD501" s="8"/>
      <c r="AE501" s="8"/>
      <c r="AF501" s="8"/>
      <c r="AG501" s="6"/>
      <c r="AH501" s="40" t="str">
        <f t="shared" si="25"/>
        <v/>
      </c>
      <c r="AI501" s="40" t="str">
        <f t="shared" si="26"/>
        <v/>
      </c>
      <c r="AK501" s="4"/>
      <c r="AL501" s="4"/>
      <c r="AM501" s="4"/>
      <c r="AN501" s="4"/>
      <c r="AO501" s="4"/>
      <c r="AP501" s="4"/>
      <c r="AQ501" s="4"/>
      <c r="AR501" s="4"/>
      <c r="AS501" s="4"/>
      <c r="AT501" s="4"/>
      <c r="AU501" s="4"/>
      <c r="AV501" s="4"/>
      <c r="AW501" s="4"/>
      <c r="AX501" s="4"/>
      <c r="AY501" s="4"/>
      <c r="AZ501" s="4"/>
      <c r="BA501" s="4"/>
      <c r="BB501" s="4"/>
    </row>
    <row r="502" spans="3:54" ht="10">
      <c r="C502" s="30"/>
      <c r="E502" s="30"/>
      <c r="K502" s="30"/>
      <c r="U502" s="40" t="str">
        <f t="shared" si="27"/>
        <v/>
      </c>
      <c r="AD502" s="8"/>
      <c r="AE502" s="8"/>
      <c r="AF502" s="8"/>
      <c r="AG502" s="6"/>
      <c r="AH502" s="40" t="str">
        <f t="shared" si="25"/>
        <v/>
      </c>
      <c r="AI502" s="40" t="str">
        <f t="shared" si="26"/>
        <v/>
      </c>
      <c r="AK502" s="4"/>
      <c r="AL502" s="4"/>
      <c r="AM502" s="4"/>
      <c r="AN502" s="4"/>
      <c r="AO502" s="4"/>
      <c r="AP502" s="4"/>
      <c r="AQ502" s="4"/>
      <c r="AR502" s="4"/>
      <c r="AS502" s="4"/>
      <c r="AT502" s="4"/>
      <c r="AU502" s="4"/>
      <c r="AV502" s="4"/>
      <c r="AW502" s="4"/>
      <c r="AX502" s="4"/>
      <c r="AY502" s="4"/>
      <c r="AZ502" s="4"/>
      <c r="BA502" s="4"/>
      <c r="BB502" s="4"/>
    </row>
    <row r="503" spans="3:54" ht="10">
      <c r="C503" s="30"/>
      <c r="E503" s="30"/>
      <c r="K503" s="30"/>
      <c r="U503" s="40" t="str">
        <f t="shared" si="27"/>
        <v/>
      </c>
      <c r="AD503" s="8"/>
      <c r="AE503" s="8"/>
      <c r="AF503" s="8"/>
      <c r="AG503" s="6"/>
      <c r="AH503" s="40" t="str">
        <f t="shared" si="25"/>
        <v/>
      </c>
      <c r="AI503" s="40" t="str">
        <f t="shared" si="26"/>
        <v/>
      </c>
      <c r="AK503" s="4"/>
      <c r="AL503" s="4"/>
      <c r="AM503" s="4"/>
      <c r="AN503" s="4"/>
      <c r="AO503" s="4"/>
      <c r="AP503" s="4"/>
      <c r="AQ503" s="4"/>
      <c r="AR503" s="4"/>
      <c r="AS503" s="4"/>
      <c r="AT503" s="4"/>
      <c r="AU503" s="4"/>
      <c r="AV503" s="4"/>
      <c r="AW503" s="4"/>
      <c r="AX503" s="4"/>
      <c r="AY503" s="4"/>
      <c r="AZ503" s="4"/>
      <c r="BA503" s="4"/>
      <c r="BB503" s="4"/>
    </row>
    <row r="504" spans="3:54" ht="10">
      <c r="C504" s="30"/>
      <c r="E504" s="30"/>
      <c r="K504" s="30"/>
      <c r="U504" s="40" t="str">
        <f t="shared" si="27"/>
        <v/>
      </c>
      <c r="AD504" s="8"/>
      <c r="AE504" s="8"/>
      <c r="AF504" s="8"/>
      <c r="AG504" s="6"/>
      <c r="AH504" s="40" t="str">
        <f t="shared" si="25"/>
        <v/>
      </c>
      <c r="AI504" s="40" t="str">
        <f t="shared" si="26"/>
        <v/>
      </c>
      <c r="AK504" s="4"/>
      <c r="AL504" s="4"/>
      <c r="AM504" s="4"/>
      <c r="AN504" s="4"/>
      <c r="AO504" s="4"/>
      <c r="AP504" s="4"/>
      <c r="AQ504" s="4"/>
      <c r="AR504" s="4"/>
      <c r="AS504" s="4"/>
      <c r="AT504" s="4"/>
      <c r="AU504" s="4"/>
      <c r="AV504" s="4"/>
      <c r="AW504" s="4"/>
      <c r="AX504" s="4"/>
      <c r="AY504" s="4"/>
      <c r="AZ504" s="4"/>
      <c r="BA504" s="4"/>
      <c r="BB504" s="4"/>
    </row>
    <row r="505" spans="3:54" ht="10">
      <c r="C505" s="30"/>
      <c r="E505" s="30"/>
      <c r="K505" s="30"/>
      <c r="U505" s="40" t="str">
        <f t="shared" si="27"/>
        <v/>
      </c>
      <c r="AD505" s="8"/>
      <c r="AE505" s="8"/>
      <c r="AF505" s="8"/>
      <c r="AG505" s="6"/>
      <c r="AH505" s="40" t="str">
        <f t="shared" si="25"/>
        <v/>
      </c>
      <c r="AI505" s="40" t="str">
        <f t="shared" si="26"/>
        <v/>
      </c>
      <c r="AK505" s="4"/>
      <c r="AL505" s="4"/>
      <c r="AM505" s="4"/>
      <c r="AN505" s="4"/>
      <c r="AO505" s="4"/>
      <c r="AP505" s="4"/>
      <c r="AQ505" s="4"/>
      <c r="AR505" s="4"/>
      <c r="AS505" s="4"/>
      <c r="AT505" s="4"/>
      <c r="AU505" s="4"/>
      <c r="AV505" s="4"/>
      <c r="AW505" s="4"/>
      <c r="AX505" s="4"/>
      <c r="AY505" s="4"/>
      <c r="AZ505" s="4"/>
      <c r="BA505" s="4"/>
      <c r="BB505" s="4"/>
    </row>
    <row r="506" spans="3:54" ht="10">
      <c r="C506" s="30"/>
      <c r="E506" s="30"/>
      <c r="K506" s="30"/>
      <c r="U506" s="40" t="str">
        <f t="shared" si="27"/>
        <v/>
      </c>
      <c r="AD506" s="8"/>
      <c r="AE506" s="8"/>
      <c r="AF506" s="8"/>
      <c r="AG506" s="6"/>
      <c r="AH506" s="40" t="str">
        <f t="shared" si="25"/>
        <v/>
      </c>
      <c r="AI506" s="40" t="str">
        <f t="shared" si="26"/>
        <v/>
      </c>
      <c r="AK506" s="4"/>
      <c r="AL506" s="4"/>
      <c r="AM506" s="4"/>
      <c r="AN506" s="4"/>
      <c r="AO506" s="4"/>
      <c r="AP506" s="4"/>
      <c r="AQ506" s="4"/>
      <c r="AR506" s="4"/>
      <c r="AS506" s="4"/>
      <c r="AT506" s="4"/>
      <c r="AU506" s="4"/>
      <c r="AV506" s="4"/>
      <c r="AW506" s="4"/>
      <c r="AX506" s="4"/>
      <c r="AY506" s="4"/>
      <c r="AZ506" s="4"/>
      <c r="BA506" s="4"/>
      <c r="BB506" s="4"/>
    </row>
    <row r="507" spans="3:54" ht="10">
      <c r="C507" s="30"/>
      <c r="E507" s="30"/>
      <c r="K507" s="30"/>
      <c r="U507" s="40" t="str">
        <f t="shared" si="27"/>
        <v/>
      </c>
      <c r="AD507" s="8"/>
      <c r="AE507" s="8"/>
      <c r="AF507" s="8"/>
      <c r="AG507" s="6"/>
      <c r="AH507" s="40" t="str">
        <f t="shared" si="25"/>
        <v/>
      </c>
      <c r="AI507" s="40" t="str">
        <f t="shared" si="26"/>
        <v/>
      </c>
      <c r="AK507" s="4"/>
      <c r="AL507" s="4"/>
      <c r="AM507" s="4"/>
      <c r="AN507" s="4"/>
      <c r="AO507" s="4"/>
      <c r="AP507" s="4"/>
      <c r="AQ507" s="4"/>
      <c r="AR507" s="4"/>
      <c r="AS507" s="4"/>
      <c r="AT507" s="4"/>
      <c r="AU507" s="4"/>
      <c r="AV507" s="4"/>
      <c r="AW507" s="4"/>
      <c r="AX507" s="4"/>
      <c r="AY507" s="4"/>
      <c r="AZ507" s="4"/>
      <c r="BA507" s="4"/>
      <c r="BB507" s="4"/>
    </row>
    <row r="508" spans="3:54" ht="10">
      <c r="C508" s="30"/>
      <c r="E508" s="30"/>
      <c r="K508" s="30"/>
      <c r="U508" s="40" t="str">
        <f t="shared" si="27"/>
        <v/>
      </c>
      <c r="AD508" s="8"/>
      <c r="AE508" s="8"/>
      <c r="AF508" s="8"/>
      <c r="AG508" s="6"/>
      <c r="AH508" s="40" t="str">
        <f t="shared" si="25"/>
        <v/>
      </c>
      <c r="AI508" s="40" t="str">
        <f t="shared" si="26"/>
        <v/>
      </c>
      <c r="AK508" s="4"/>
      <c r="AL508" s="4"/>
      <c r="AM508" s="4"/>
      <c r="AN508" s="4"/>
      <c r="AO508" s="4"/>
      <c r="AP508" s="4"/>
      <c r="AQ508" s="4"/>
      <c r="AR508" s="4"/>
      <c r="AS508" s="4"/>
      <c r="AT508" s="4"/>
      <c r="AU508" s="4"/>
      <c r="AV508" s="4"/>
      <c r="AW508" s="4"/>
      <c r="AX508" s="4"/>
      <c r="AY508" s="4"/>
      <c r="AZ508" s="4"/>
      <c r="BA508" s="4"/>
      <c r="BB508" s="4"/>
    </row>
    <row r="509" spans="3:54" ht="10">
      <c r="C509" s="30"/>
      <c r="E509" s="30"/>
      <c r="K509" s="30"/>
      <c r="U509" s="40" t="str">
        <f t="shared" si="27"/>
        <v/>
      </c>
      <c r="AD509" s="8"/>
      <c r="AE509" s="8"/>
      <c r="AF509" s="8"/>
      <c r="AG509" s="6"/>
      <c r="AH509" s="40" t="str">
        <f t="shared" si="25"/>
        <v/>
      </c>
      <c r="AI509" s="40" t="str">
        <f t="shared" si="26"/>
        <v/>
      </c>
      <c r="AK509" s="4"/>
      <c r="AL509" s="4"/>
      <c r="AM509" s="4"/>
      <c r="AN509" s="4"/>
      <c r="AO509" s="4"/>
      <c r="AP509" s="4"/>
      <c r="AQ509" s="4"/>
      <c r="AR509" s="4"/>
      <c r="AS509" s="4"/>
      <c r="AT509" s="4"/>
      <c r="AU509" s="4"/>
      <c r="AV509" s="4"/>
      <c r="AW509" s="4"/>
      <c r="AX509" s="4"/>
      <c r="AY509" s="4"/>
      <c r="AZ509" s="4"/>
      <c r="BA509" s="4"/>
      <c r="BB509" s="4"/>
    </row>
    <row r="510" spans="3:54" ht="10">
      <c r="C510" s="30"/>
      <c r="E510" s="30"/>
      <c r="K510" s="30"/>
      <c r="U510" s="40" t="str">
        <f t="shared" si="27"/>
        <v/>
      </c>
      <c r="AD510" s="8"/>
      <c r="AE510" s="8"/>
      <c r="AF510" s="8"/>
      <c r="AG510" s="6"/>
      <c r="AH510" s="40" t="str">
        <f t="shared" ref="AH510:AH573" si="28">CONCATENATE(C510,D510,E510,F510,G510,H510,I510)</f>
        <v/>
      </c>
      <c r="AI510" s="40" t="str">
        <f t="shared" ref="AI510:AI573" si="29">CONCATENATE(K510,L510,M510,N510,O510,P510,Q510)</f>
        <v/>
      </c>
      <c r="AK510" s="4"/>
      <c r="AL510" s="4"/>
      <c r="AM510" s="4"/>
      <c r="AN510" s="4"/>
      <c r="AO510" s="4"/>
      <c r="AP510" s="4"/>
      <c r="AQ510" s="4"/>
      <c r="AR510" s="4"/>
      <c r="AS510" s="4"/>
      <c r="AT510" s="4"/>
      <c r="AU510" s="4"/>
      <c r="AV510" s="4"/>
      <c r="AW510" s="4"/>
      <c r="AX510" s="4"/>
      <c r="AY510" s="4"/>
      <c r="AZ510" s="4"/>
      <c r="BA510" s="4"/>
      <c r="BB510" s="4"/>
    </row>
    <row r="511" spans="3:54" ht="10">
      <c r="C511" s="30"/>
      <c r="E511" s="30"/>
      <c r="K511" s="30"/>
      <c r="U511" s="40" t="str">
        <f t="shared" si="27"/>
        <v/>
      </c>
      <c r="AD511" s="8"/>
      <c r="AE511" s="8"/>
      <c r="AF511" s="8"/>
      <c r="AG511" s="6"/>
      <c r="AH511" s="40" t="str">
        <f t="shared" si="28"/>
        <v/>
      </c>
      <c r="AI511" s="40" t="str">
        <f t="shared" si="29"/>
        <v/>
      </c>
      <c r="AK511" s="4"/>
      <c r="AL511" s="4"/>
      <c r="AM511" s="4"/>
      <c r="AN511" s="4"/>
      <c r="AO511" s="4"/>
      <c r="AP511" s="4"/>
      <c r="AQ511" s="4"/>
      <c r="AR511" s="4"/>
      <c r="AS511" s="4"/>
      <c r="AT511" s="4"/>
      <c r="AU511" s="4"/>
      <c r="AV511" s="4"/>
      <c r="AW511" s="4"/>
      <c r="AX511" s="4"/>
      <c r="AY511" s="4"/>
      <c r="AZ511" s="4"/>
      <c r="BA511" s="4"/>
      <c r="BB511" s="4"/>
    </row>
    <row r="512" spans="3:54" ht="10">
      <c r="C512" s="30"/>
      <c r="E512" s="30"/>
      <c r="K512" s="30"/>
      <c r="U512" s="40" t="str">
        <f t="shared" si="27"/>
        <v/>
      </c>
      <c r="AD512" s="8"/>
      <c r="AE512" s="8"/>
      <c r="AF512" s="8"/>
      <c r="AG512" s="6"/>
      <c r="AH512" s="40" t="str">
        <f t="shared" si="28"/>
        <v/>
      </c>
      <c r="AI512" s="40" t="str">
        <f t="shared" si="29"/>
        <v/>
      </c>
      <c r="AK512" s="4"/>
      <c r="AL512" s="4"/>
      <c r="AM512" s="4"/>
      <c r="AN512" s="4"/>
      <c r="AO512" s="4"/>
      <c r="AP512" s="4"/>
      <c r="AQ512" s="4"/>
      <c r="AR512" s="4"/>
      <c r="AS512" s="4"/>
      <c r="AT512" s="4"/>
      <c r="AU512" s="4"/>
      <c r="AV512" s="4"/>
      <c r="AW512" s="4"/>
      <c r="AX512" s="4"/>
      <c r="AY512" s="4"/>
      <c r="AZ512" s="4"/>
      <c r="BA512" s="4"/>
      <c r="BB512" s="4"/>
    </row>
    <row r="513" spans="3:54" ht="10">
      <c r="C513" s="30"/>
      <c r="E513" s="30"/>
      <c r="K513" s="30"/>
      <c r="U513" s="40" t="str">
        <f t="shared" si="27"/>
        <v/>
      </c>
      <c r="AD513" s="8"/>
      <c r="AE513" s="8"/>
      <c r="AF513" s="8"/>
      <c r="AG513" s="6"/>
      <c r="AH513" s="40" t="str">
        <f t="shared" si="28"/>
        <v/>
      </c>
      <c r="AI513" s="40" t="str">
        <f t="shared" si="29"/>
        <v/>
      </c>
      <c r="AK513" s="4"/>
      <c r="AL513" s="4"/>
      <c r="AM513" s="4"/>
      <c r="AN513" s="4"/>
      <c r="AO513" s="4"/>
      <c r="AP513" s="4"/>
      <c r="AQ513" s="4"/>
      <c r="AR513" s="4"/>
      <c r="AS513" s="4"/>
      <c r="AT513" s="4"/>
      <c r="AU513" s="4"/>
      <c r="AV513" s="4"/>
      <c r="AW513" s="4"/>
      <c r="AX513" s="4"/>
      <c r="AY513" s="4"/>
      <c r="AZ513" s="4"/>
      <c r="BA513" s="4"/>
      <c r="BB513" s="4"/>
    </row>
    <row r="514" spans="3:54" ht="10">
      <c r="C514" s="30"/>
      <c r="E514" s="30"/>
      <c r="K514" s="30"/>
      <c r="U514" s="40" t="str">
        <f t="shared" si="27"/>
        <v/>
      </c>
      <c r="AD514" s="8"/>
      <c r="AE514" s="8"/>
      <c r="AF514" s="8"/>
      <c r="AG514" s="6"/>
      <c r="AH514" s="40" t="str">
        <f t="shared" si="28"/>
        <v/>
      </c>
      <c r="AI514" s="40" t="str">
        <f t="shared" si="29"/>
        <v/>
      </c>
      <c r="AK514" s="4"/>
      <c r="AL514" s="4"/>
      <c r="AM514" s="4"/>
      <c r="AN514" s="4"/>
      <c r="AO514" s="4"/>
      <c r="AP514" s="4"/>
      <c r="AQ514" s="4"/>
      <c r="AR514" s="4"/>
      <c r="AS514" s="4"/>
      <c r="AT514" s="4"/>
      <c r="AU514" s="4"/>
      <c r="AV514" s="4"/>
      <c r="AW514" s="4"/>
      <c r="AX514" s="4"/>
      <c r="AY514" s="4"/>
      <c r="AZ514" s="4"/>
      <c r="BA514" s="4"/>
      <c r="BB514" s="4"/>
    </row>
    <row r="515" spans="3:54" ht="10">
      <c r="C515" s="30"/>
      <c r="E515" s="30"/>
      <c r="K515" s="30"/>
      <c r="U515" s="40" t="str">
        <f t="shared" si="27"/>
        <v/>
      </c>
      <c r="AD515" s="8"/>
      <c r="AE515" s="8"/>
      <c r="AF515" s="8"/>
      <c r="AG515" s="6"/>
      <c r="AH515" s="40" t="str">
        <f t="shared" si="28"/>
        <v/>
      </c>
      <c r="AI515" s="40" t="str">
        <f t="shared" si="29"/>
        <v/>
      </c>
      <c r="AK515" s="4"/>
      <c r="AL515" s="4"/>
      <c r="AM515" s="4"/>
      <c r="AN515" s="4"/>
      <c r="AO515" s="4"/>
      <c r="AP515" s="4"/>
      <c r="AQ515" s="4"/>
      <c r="AR515" s="4"/>
      <c r="AS515" s="4"/>
      <c r="AT515" s="4"/>
      <c r="AU515" s="4"/>
      <c r="AV515" s="4"/>
      <c r="AW515" s="4"/>
      <c r="AX515" s="4"/>
      <c r="AY515" s="4"/>
      <c r="AZ515" s="4"/>
      <c r="BA515" s="4"/>
      <c r="BB515" s="4"/>
    </row>
    <row r="516" spans="3:54" ht="10">
      <c r="C516" s="30"/>
      <c r="E516" s="30"/>
      <c r="K516" s="30"/>
      <c r="U516" s="40" t="str">
        <f t="shared" si="27"/>
        <v/>
      </c>
      <c r="AD516" s="8"/>
      <c r="AE516" s="8"/>
      <c r="AF516" s="8"/>
      <c r="AG516" s="6"/>
      <c r="AH516" s="40" t="str">
        <f t="shared" si="28"/>
        <v/>
      </c>
      <c r="AI516" s="40" t="str">
        <f t="shared" si="29"/>
        <v/>
      </c>
      <c r="AK516" s="4"/>
      <c r="AL516" s="4"/>
      <c r="AM516" s="4"/>
      <c r="AN516" s="4"/>
      <c r="AO516" s="4"/>
      <c r="AP516" s="4"/>
      <c r="AQ516" s="4"/>
      <c r="AR516" s="4"/>
      <c r="AS516" s="4"/>
      <c r="AT516" s="4"/>
      <c r="AU516" s="4"/>
      <c r="AV516" s="4"/>
      <c r="AW516" s="4"/>
      <c r="AX516" s="4"/>
      <c r="AY516" s="4"/>
      <c r="AZ516" s="4"/>
      <c r="BA516" s="4"/>
      <c r="BB516" s="4"/>
    </row>
    <row r="517" spans="3:54" ht="10">
      <c r="C517" s="30"/>
      <c r="E517" s="30"/>
      <c r="K517" s="30"/>
      <c r="U517" s="40" t="str">
        <f t="shared" si="27"/>
        <v/>
      </c>
      <c r="AD517" s="8"/>
      <c r="AE517" s="8"/>
      <c r="AF517" s="8"/>
      <c r="AG517" s="6"/>
      <c r="AH517" s="40" t="str">
        <f t="shared" si="28"/>
        <v/>
      </c>
      <c r="AI517" s="40" t="str">
        <f t="shared" si="29"/>
        <v/>
      </c>
      <c r="AK517" s="4"/>
      <c r="AL517" s="4"/>
      <c r="AM517" s="4"/>
      <c r="AN517" s="4"/>
      <c r="AO517" s="4"/>
      <c r="AP517" s="4"/>
      <c r="AQ517" s="4"/>
      <c r="AR517" s="4"/>
      <c r="AS517" s="4"/>
      <c r="AT517" s="4"/>
      <c r="AU517" s="4"/>
      <c r="AV517" s="4"/>
      <c r="AW517" s="4"/>
      <c r="AX517" s="4"/>
      <c r="AY517" s="4"/>
      <c r="AZ517" s="4"/>
      <c r="BA517" s="4"/>
      <c r="BB517" s="4"/>
    </row>
    <row r="518" spans="3:54" ht="10">
      <c r="C518" s="30"/>
      <c r="E518" s="30"/>
      <c r="K518" s="30"/>
      <c r="U518" s="40" t="str">
        <f t="shared" si="27"/>
        <v/>
      </c>
      <c r="AD518" s="8"/>
      <c r="AE518" s="8"/>
      <c r="AF518" s="8"/>
      <c r="AG518" s="6"/>
      <c r="AH518" s="40" t="str">
        <f t="shared" si="28"/>
        <v/>
      </c>
      <c r="AI518" s="40" t="str">
        <f t="shared" si="29"/>
        <v/>
      </c>
      <c r="AK518" s="4"/>
      <c r="AL518" s="4"/>
      <c r="AM518" s="4"/>
      <c r="AN518" s="4"/>
      <c r="AO518" s="4"/>
      <c r="AP518" s="4"/>
      <c r="AQ518" s="4"/>
      <c r="AR518" s="4"/>
      <c r="AS518" s="4"/>
      <c r="AT518" s="4"/>
      <c r="AU518" s="4"/>
      <c r="AV518" s="4"/>
      <c r="AW518" s="4"/>
      <c r="AX518" s="4"/>
      <c r="AY518" s="4"/>
      <c r="AZ518" s="4"/>
      <c r="BA518" s="4"/>
      <c r="BB518" s="4"/>
    </row>
    <row r="519" spans="3:54" ht="10">
      <c r="C519" s="30"/>
      <c r="E519" s="30"/>
      <c r="K519" s="30"/>
      <c r="U519" s="40" t="str">
        <f t="shared" ref="U519:U582" si="30">IF(V519&lt;&gt;"",IF(V519&lt;W519,CONCATENATE(TEXT(V519,"0.00%")," - ", TEXT(W519,"0.00%")),TEXT(V519,"0.00%")),"")</f>
        <v/>
      </c>
      <c r="AD519" s="8"/>
      <c r="AE519" s="8"/>
      <c r="AF519" s="8"/>
      <c r="AG519" s="6"/>
      <c r="AH519" s="40" t="str">
        <f t="shared" si="28"/>
        <v/>
      </c>
      <c r="AI519" s="40" t="str">
        <f t="shared" si="29"/>
        <v/>
      </c>
      <c r="AK519" s="4"/>
      <c r="AL519" s="4"/>
      <c r="AM519" s="4"/>
      <c r="AN519" s="4"/>
      <c r="AO519" s="4"/>
      <c r="AP519" s="4"/>
      <c r="AQ519" s="4"/>
      <c r="AR519" s="4"/>
      <c r="AS519" s="4"/>
      <c r="AT519" s="4"/>
      <c r="AU519" s="4"/>
      <c r="AV519" s="4"/>
      <c r="AW519" s="4"/>
      <c r="AX519" s="4"/>
      <c r="AY519" s="4"/>
      <c r="AZ519" s="4"/>
      <c r="BA519" s="4"/>
      <c r="BB519" s="4"/>
    </row>
    <row r="520" spans="3:54" ht="10">
      <c r="C520" s="30"/>
      <c r="E520" s="30"/>
      <c r="K520" s="30"/>
      <c r="U520" s="40" t="str">
        <f t="shared" si="30"/>
        <v/>
      </c>
      <c r="AD520" s="8"/>
      <c r="AE520" s="8"/>
      <c r="AF520" s="8"/>
      <c r="AG520" s="6"/>
      <c r="AH520" s="40" t="str">
        <f t="shared" si="28"/>
        <v/>
      </c>
      <c r="AI520" s="40" t="str">
        <f t="shared" si="29"/>
        <v/>
      </c>
      <c r="AK520" s="4"/>
      <c r="AL520" s="4"/>
      <c r="AM520" s="4"/>
      <c r="AN520" s="4"/>
      <c r="AO520" s="4"/>
      <c r="AP520" s="4"/>
      <c r="AQ520" s="4"/>
      <c r="AR520" s="4"/>
      <c r="AS520" s="4"/>
      <c r="AT520" s="4"/>
      <c r="AU520" s="4"/>
      <c r="AV520" s="4"/>
      <c r="AW520" s="4"/>
      <c r="AX520" s="4"/>
      <c r="AY520" s="4"/>
      <c r="AZ520" s="4"/>
      <c r="BA520" s="4"/>
      <c r="BB520" s="4"/>
    </row>
    <row r="521" spans="3:54" ht="10">
      <c r="C521" s="30"/>
      <c r="E521" s="30"/>
      <c r="K521" s="30"/>
      <c r="U521" s="40" t="str">
        <f t="shared" si="30"/>
        <v/>
      </c>
      <c r="AD521" s="8"/>
      <c r="AE521" s="8"/>
      <c r="AF521" s="8"/>
      <c r="AG521" s="6"/>
      <c r="AH521" s="40" t="str">
        <f t="shared" si="28"/>
        <v/>
      </c>
      <c r="AI521" s="40" t="str">
        <f t="shared" si="29"/>
        <v/>
      </c>
      <c r="AK521" s="4"/>
      <c r="AL521" s="4"/>
      <c r="AM521" s="4"/>
      <c r="AN521" s="4"/>
      <c r="AO521" s="4"/>
      <c r="AP521" s="4"/>
      <c r="AQ521" s="4"/>
      <c r="AR521" s="4"/>
      <c r="AS521" s="4"/>
      <c r="AT521" s="4"/>
      <c r="AU521" s="4"/>
      <c r="AV521" s="4"/>
      <c r="AW521" s="4"/>
      <c r="AX521" s="4"/>
      <c r="AY521" s="4"/>
      <c r="AZ521" s="4"/>
      <c r="BA521" s="4"/>
      <c r="BB521" s="4"/>
    </row>
    <row r="522" spans="3:54" ht="10">
      <c r="C522" s="30"/>
      <c r="E522" s="30"/>
      <c r="K522" s="30"/>
      <c r="U522" s="40" t="str">
        <f t="shared" si="30"/>
        <v/>
      </c>
      <c r="AD522" s="8"/>
      <c r="AE522" s="8"/>
      <c r="AF522" s="8"/>
      <c r="AG522" s="6"/>
      <c r="AH522" s="40" t="str">
        <f t="shared" si="28"/>
        <v/>
      </c>
      <c r="AI522" s="40" t="str">
        <f t="shared" si="29"/>
        <v/>
      </c>
      <c r="AK522" s="4"/>
      <c r="AL522" s="4"/>
      <c r="AM522" s="4"/>
      <c r="AN522" s="4"/>
      <c r="AO522" s="4"/>
      <c r="AP522" s="4"/>
      <c r="AQ522" s="4"/>
      <c r="AR522" s="4"/>
      <c r="AS522" s="4"/>
      <c r="AT522" s="4"/>
      <c r="AU522" s="4"/>
      <c r="AV522" s="4"/>
      <c r="AW522" s="4"/>
      <c r="AX522" s="4"/>
      <c r="AY522" s="4"/>
      <c r="AZ522" s="4"/>
      <c r="BA522" s="4"/>
      <c r="BB522" s="4"/>
    </row>
    <row r="523" spans="3:54" ht="10">
      <c r="C523" s="30"/>
      <c r="E523" s="30"/>
      <c r="K523" s="30"/>
      <c r="U523" s="40" t="str">
        <f t="shared" si="30"/>
        <v/>
      </c>
      <c r="AD523" s="8"/>
      <c r="AE523" s="8"/>
      <c r="AF523" s="8"/>
      <c r="AG523" s="6"/>
      <c r="AH523" s="40" t="str">
        <f t="shared" si="28"/>
        <v/>
      </c>
      <c r="AI523" s="40" t="str">
        <f t="shared" si="29"/>
        <v/>
      </c>
      <c r="AK523" s="4"/>
      <c r="AL523" s="4"/>
      <c r="AM523" s="4"/>
      <c r="AN523" s="4"/>
      <c r="AO523" s="4"/>
      <c r="AP523" s="4"/>
      <c r="AQ523" s="4"/>
      <c r="AR523" s="4"/>
      <c r="AS523" s="4"/>
      <c r="AT523" s="4"/>
      <c r="AU523" s="4"/>
      <c r="AV523" s="4"/>
      <c r="AW523" s="4"/>
      <c r="AX523" s="4"/>
      <c r="AY523" s="4"/>
      <c r="AZ523" s="4"/>
      <c r="BA523" s="4"/>
      <c r="BB523" s="4"/>
    </row>
    <row r="524" spans="3:54" ht="10">
      <c r="C524" s="30"/>
      <c r="E524" s="30"/>
      <c r="K524" s="30"/>
      <c r="U524" s="40" t="str">
        <f t="shared" si="30"/>
        <v/>
      </c>
      <c r="AD524" s="8"/>
      <c r="AE524" s="8"/>
      <c r="AF524" s="8"/>
      <c r="AG524" s="6"/>
      <c r="AH524" s="40" t="str">
        <f t="shared" si="28"/>
        <v/>
      </c>
      <c r="AI524" s="40" t="str">
        <f t="shared" si="29"/>
        <v/>
      </c>
      <c r="AK524" s="4"/>
      <c r="AL524" s="4"/>
      <c r="AM524" s="4"/>
      <c r="AN524" s="4"/>
      <c r="AO524" s="4"/>
      <c r="AP524" s="4"/>
      <c r="AQ524" s="4"/>
      <c r="AR524" s="4"/>
      <c r="AS524" s="4"/>
      <c r="AT524" s="4"/>
      <c r="AU524" s="4"/>
      <c r="AV524" s="4"/>
      <c r="AW524" s="4"/>
      <c r="AX524" s="4"/>
      <c r="AY524" s="4"/>
      <c r="AZ524" s="4"/>
      <c r="BA524" s="4"/>
      <c r="BB524" s="4"/>
    </row>
    <row r="525" spans="3:54" ht="10">
      <c r="C525" s="30"/>
      <c r="E525" s="30"/>
      <c r="K525" s="30"/>
      <c r="U525" s="40" t="str">
        <f t="shared" si="30"/>
        <v/>
      </c>
      <c r="AD525" s="8"/>
      <c r="AE525" s="8"/>
      <c r="AF525" s="8"/>
      <c r="AG525" s="6"/>
      <c r="AH525" s="40" t="str">
        <f t="shared" si="28"/>
        <v/>
      </c>
      <c r="AI525" s="40" t="str">
        <f t="shared" si="29"/>
        <v/>
      </c>
      <c r="AK525" s="4"/>
      <c r="AL525" s="4"/>
      <c r="AM525" s="4"/>
      <c r="AN525" s="4"/>
      <c r="AO525" s="4"/>
      <c r="AP525" s="4"/>
      <c r="AQ525" s="4"/>
      <c r="AR525" s="4"/>
      <c r="AS525" s="4"/>
      <c r="AT525" s="4"/>
      <c r="AU525" s="4"/>
      <c r="AV525" s="4"/>
      <c r="AW525" s="4"/>
      <c r="AX525" s="4"/>
      <c r="AY525" s="4"/>
      <c r="AZ525" s="4"/>
      <c r="BA525" s="4"/>
      <c r="BB525" s="4"/>
    </row>
    <row r="526" spans="3:54" ht="10">
      <c r="C526" s="30"/>
      <c r="E526" s="30"/>
      <c r="K526" s="30"/>
      <c r="U526" s="40" t="str">
        <f t="shared" si="30"/>
        <v/>
      </c>
      <c r="AD526" s="8"/>
      <c r="AE526" s="8"/>
      <c r="AF526" s="8"/>
      <c r="AG526" s="6"/>
      <c r="AH526" s="40" t="str">
        <f t="shared" si="28"/>
        <v/>
      </c>
      <c r="AI526" s="40" t="str">
        <f t="shared" si="29"/>
        <v/>
      </c>
      <c r="AK526" s="4"/>
      <c r="AL526" s="4"/>
      <c r="AM526" s="4"/>
      <c r="AN526" s="4"/>
      <c r="AO526" s="4"/>
      <c r="AP526" s="4"/>
      <c r="AQ526" s="4"/>
      <c r="AR526" s="4"/>
      <c r="AS526" s="4"/>
      <c r="AT526" s="4"/>
      <c r="AU526" s="4"/>
      <c r="AV526" s="4"/>
      <c r="AW526" s="4"/>
      <c r="AX526" s="4"/>
      <c r="AY526" s="4"/>
      <c r="AZ526" s="4"/>
      <c r="BA526" s="4"/>
      <c r="BB526" s="4"/>
    </row>
    <row r="527" spans="3:54" ht="10">
      <c r="C527" s="30"/>
      <c r="E527" s="30"/>
      <c r="K527" s="30"/>
      <c r="U527" s="40" t="str">
        <f t="shared" si="30"/>
        <v/>
      </c>
      <c r="AD527" s="8"/>
      <c r="AE527" s="8"/>
      <c r="AF527" s="8"/>
      <c r="AG527" s="6"/>
      <c r="AH527" s="40" t="str">
        <f t="shared" si="28"/>
        <v/>
      </c>
      <c r="AI527" s="40" t="str">
        <f t="shared" si="29"/>
        <v/>
      </c>
      <c r="AK527" s="4"/>
      <c r="AL527" s="4"/>
      <c r="AM527" s="4"/>
      <c r="AN527" s="4"/>
      <c r="AO527" s="4"/>
      <c r="AP527" s="4"/>
      <c r="AQ527" s="4"/>
      <c r="AR527" s="4"/>
      <c r="AS527" s="4"/>
      <c r="AT527" s="4"/>
      <c r="AU527" s="4"/>
      <c r="AV527" s="4"/>
      <c r="AW527" s="4"/>
      <c r="AX527" s="4"/>
      <c r="AY527" s="4"/>
      <c r="AZ527" s="4"/>
      <c r="BA527" s="4"/>
      <c r="BB527" s="4"/>
    </row>
    <row r="528" spans="3:54" ht="10">
      <c r="C528" s="30"/>
      <c r="E528" s="30"/>
      <c r="K528" s="30"/>
      <c r="U528" s="40" t="str">
        <f t="shared" si="30"/>
        <v/>
      </c>
      <c r="AD528" s="8"/>
      <c r="AE528" s="8"/>
      <c r="AF528" s="8"/>
      <c r="AG528" s="6"/>
      <c r="AH528" s="40" t="str">
        <f t="shared" si="28"/>
        <v/>
      </c>
      <c r="AI528" s="40" t="str">
        <f t="shared" si="29"/>
        <v/>
      </c>
      <c r="AK528" s="4"/>
      <c r="AL528" s="4"/>
      <c r="AM528" s="4"/>
      <c r="AN528" s="4"/>
      <c r="AO528" s="4"/>
      <c r="AP528" s="4"/>
      <c r="AQ528" s="4"/>
      <c r="AR528" s="4"/>
      <c r="AS528" s="4"/>
      <c r="AT528" s="4"/>
      <c r="AU528" s="4"/>
      <c r="AV528" s="4"/>
      <c r="AW528" s="4"/>
      <c r="AX528" s="4"/>
      <c r="AY528" s="4"/>
      <c r="AZ528" s="4"/>
      <c r="BA528" s="4"/>
      <c r="BB528" s="4"/>
    </row>
    <row r="529" spans="3:54" ht="10">
      <c r="C529" s="30"/>
      <c r="E529" s="30"/>
      <c r="K529" s="30"/>
      <c r="U529" s="40" t="str">
        <f t="shared" si="30"/>
        <v/>
      </c>
      <c r="AD529" s="8"/>
      <c r="AE529" s="8"/>
      <c r="AF529" s="8"/>
      <c r="AG529" s="6"/>
      <c r="AH529" s="40" t="str">
        <f t="shared" si="28"/>
        <v/>
      </c>
      <c r="AI529" s="40" t="str">
        <f t="shared" si="29"/>
        <v/>
      </c>
      <c r="AK529" s="4"/>
      <c r="AL529" s="4"/>
      <c r="AM529" s="4"/>
      <c r="AN529" s="4"/>
      <c r="AO529" s="4"/>
      <c r="AP529" s="4"/>
      <c r="AQ529" s="4"/>
      <c r="AR529" s="4"/>
      <c r="AS529" s="4"/>
      <c r="AT529" s="4"/>
      <c r="AU529" s="4"/>
      <c r="AV529" s="4"/>
      <c r="AW529" s="4"/>
      <c r="AX529" s="4"/>
      <c r="AY529" s="4"/>
      <c r="AZ529" s="4"/>
      <c r="BA529" s="4"/>
      <c r="BB529" s="4"/>
    </row>
    <row r="530" spans="3:54" ht="10">
      <c r="C530" s="30"/>
      <c r="E530" s="30"/>
      <c r="K530" s="30"/>
      <c r="U530" s="40" t="str">
        <f t="shared" si="30"/>
        <v/>
      </c>
      <c r="AD530" s="8"/>
      <c r="AE530" s="8"/>
      <c r="AF530" s="8"/>
      <c r="AG530" s="6"/>
      <c r="AH530" s="40" t="str">
        <f t="shared" si="28"/>
        <v/>
      </c>
      <c r="AI530" s="40" t="str">
        <f t="shared" si="29"/>
        <v/>
      </c>
      <c r="AK530" s="4"/>
      <c r="AL530" s="4"/>
      <c r="AM530" s="4"/>
      <c r="AN530" s="4"/>
      <c r="AO530" s="4"/>
      <c r="AP530" s="4"/>
      <c r="AQ530" s="4"/>
      <c r="AR530" s="4"/>
      <c r="AS530" s="4"/>
      <c r="AT530" s="4"/>
      <c r="AU530" s="4"/>
      <c r="AV530" s="4"/>
      <c r="AW530" s="4"/>
      <c r="AX530" s="4"/>
      <c r="AY530" s="4"/>
      <c r="AZ530" s="4"/>
      <c r="BA530" s="4"/>
      <c r="BB530" s="4"/>
    </row>
    <row r="531" spans="3:54" ht="10">
      <c r="C531" s="30"/>
      <c r="E531" s="30"/>
      <c r="K531" s="30"/>
      <c r="U531" s="40" t="str">
        <f t="shared" si="30"/>
        <v/>
      </c>
      <c r="AD531" s="8"/>
      <c r="AE531" s="8"/>
      <c r="AF531" s="8"/>
      <c r="AG531" s="6"/>
      <c r="AH531" s="40" t="str">
        <f t="shared" si="28"/>
        <v/>
      </c>
      <c r="AI531" s="40" t="str">
        <f t="shared" si="29"/>
        <v/>
      </c>
      <c r="AK531" s="4"/>
      <c r="AL531" s="4"/>
      <c r="AM531" s="4"/>
      <c r="AN531" s="4"/>
      <c r="AO531" s="4"/>
      <c r="AP531" s="4"/>
      <c r="AQ531" s="4"/>
      <c r="AR531" s="4"/>
      <c r="AS531" s="4"/>
      <c r="AT531" s="4"/>
      <c r="AU531" s="4"/>
      <c r="AV531" s="4"/>
      <c r="AW531" s="4"/>
      <c r="AX531" s="4"/>
      <c r="AY531" s="4"/>
      <c r="AZ531" s="4"/>
      <c r="BA531" s="4"/>
      <c r="BB531" s="4"/>
    </row>
    <row r="532" spans="3:54" ht="10">
      <c r="C532" s="30"/>
      <c r="E532" s="30"/>
      <c r="K532" s="30"/>
      <c r="U532" s="40" t="str">
        <f t="shared" si="30"/>
        <v/>
      </c>
      <c r="AD532" s="8"/>
      <c r="AE532" s="8"/>
      <c r="AF532" s="8"/>
      <c r="AG532" s="6"/>
      <c r="AH532" s="40" t="str">
        <f t="shared" si="28"/>
        <v/>
      </c>
      <c r="AI532" s="40" t="str">
        <f t="shared" si="29"/>
        <v/>
      </c>
      <c r="AK532" s="4"/>
      <c r="AL532" s="4"/>
      <c r="AM532" s="4"/>
      <c r="AN532" s="4"/>
      <c r="AO532" s="4"/>
      <c r="AP532" s="4"/>
      <c r="AQ532" s="4"/>
      <c r="AR532" s="4"/>
      <c r="AS532" s="4"/>
      <c r="AT532" s="4"/>
      <c r="AU532" s="4"/>
      <c r="AV532" s="4"/>
      <c r="AW532" s="4"/>
      <c r="AX532" s="4"/>
      <c r="AY532" s="4"/>
      <c r="AZ532" s="4"/>
      <c r="BA532" s="4"/>
      <c r="BB532" s="4"/>
    </row>
    <row r="533" spans="3:54" ht="10">
      <c r="C533" s="30"/>
      <c r="E533" s="30"/>
      <c r="K533" s="30"/>
      <c r="U533" s="40" t="str">
        <f t="shared" si="30"/>
        <v/>
      </c>
      <c r="AD533" s="8"/>
      <c r="AE533" s="8"/>
      <c r="AF533" s="8"/>
      <c r="AG533" s="6"/>
      <c r="AH533" s="40" t="str">
        <f t="shared" si="28"/>
        <v/>
      </c>
      <c r="AI533" s="40" t="str">
        <f t="shared" si="29"/>
        <v/>
      </c>
      <c r="AK533" s="4"/>
      <c r="AL533" s="4"/>
      <c r="AM533" s="4"/>
      <c r="AN533" s="4"/>
      <c r="AO533" s="4"/>
      <c r="AP533" s="4"/>
      <c r="AQ533" s="4"/>
      <c r="AR533" s="4"/>
      <c r="AS533" s="4"/>
      <c r="AT533" s="4"/>
      <c r="AU533" s="4"/>
      <c r="AV533" s="4"/>
      <c r="AW533" s="4"/>
      <c r="AX533" s="4"/>
      <c r="AY533" s="4"/>
      <c r="AZ533" s="4"/>
      <c r="BA533" s="4"/>
      <c r="BB533" s="4"/>
    </row>
    <row r="534" spans="3:54" ht="10">
      <c r="C534" s="30"/>
      <c r="E534" s="30"/>
      <c r="K534" s="30"/>
      <c r="U534" s="40" t="str">
        <f t="shared" si="30"/>
        <v/>
      </c>
      <c r="AD534" s="8"/>
      <c r="AE534" s="8"/>
      <c r="AF534" s="8"/>
      <c r="AG534" s="6"/>
      <c r="AH534" s="40" t="str">
        <f t="shared" si="28"/>
        <v/>
      </c>
      <c r="AI534" s="40" t="str">
        <f t="shared" si="29"/>
        <v/>
      </c>
      <c r="AK534" s="4"/>
      <c r="AL534" s="4"/>
      <c r="AM534" s="4"/>
      <c r="AN534" s="4"/>
      <c r="AO534" s="4"/>
      <c r="AP534" s="4"/>
      <c r="AQ534" s="4"/>
      <c r="AR534" s="4"/>
      <c r="AS534" s="4"/>
      <c r="AT534" s="4"/>
      <c r="AU534" s="4"/>
      <c r="AV534" s="4"/>
      <c r="AW534" s="4"/>
      <c r="AX534" s="4"/>
      <c r="AY534" s="4"/>
      <c r="AZ534" s="4"/>
      <c r="BA534" s="4"/>
      <c r="BB534" s="4"/>
    </row>
    <row r="535" spans="3:54" ht="10">
      <c r="C535" s="30"/>
      <c r="E535" s="30"/>
      <c r="K535" s="30"/>
      <c r="U535" s="40" t="str">
        <f t="shared" si="30"/>
        <v/>
      </c>
      <c r="AD535" s="8"/>
      <c r="AE535" s="8"/>
      <c r="AF535" s="8"/>
      <c r="AG535" s="6"/>
      <c r="AH535" s="40" t="str">
        <f t="shared" si="28"/>
        <v/>
      </c>
      <c r="AI535" s="40" t="str">
        <f t="shared" si="29"/>
        <v/>
      </c>
      <c r="AK535" s="4"/>
      <c r="AL535" s="4"/>
      <c r="AM535" s="4"/>
      <c r="AN535" s="4"/>
      <c r="AO535" s="4"/>
      <c r="AP535" s="4"/>
      <c r="AQ535" s="4"/>
      <c r="AR535" s="4"/>
      <c r="AS535" s="4"/>
      <c r="AT535" s="4"/>
      <c r="AU535" s="4"/>
      <c r="AV535" s="4"/>
      <c r="AW535" s="4"/>
      <c r="AX535" s="4"/>
      <c r="AY535" s="4"/>
      <c r="AZ535" s="4"/>
      <c r="BA535" s="4"/>
      <c r="BB535" s="4"/>
    </row>
    <row r="536" spans="3:54" ht="10">
      <c r="C536" s="30"/>
      <c r="E536" s="30"/>
      <c r="K536" s="30"/>
      <c r="U536" s="40" t="str">
        <f t="shared" si="30"/>
        <v/>
      </c>
      <c r="AD536" s="8"/>
      <c r="AE536" s="8"/>
      <c r="AF536" s="8"/>
      <c r="AG536" s="6"/>
      <c r="AH536" s="40" t="str">
        <f t="shared" si="28"/>
        <v/>
      </c>
      <c r="AI536" s="40" t="str">
        <f t="shared" si="29"/>
        <v/>
      </c>
      <c r="AK536" s="4"/>
      <c r="AL536" s="4"/>
      <c r="AM536" s="4"/>
      <c r="AN536" s="4"/>
      <c r="AO536" s="4"/>
      <c r="AP536" s="4"/>
      <c r="AQ536" s="4"/>
      <c r="AR536" s="4"/>
      <c r="AS536" s="4"/>
      <c r="AT536" s="4"/>
      <c r="AU536" s="4"/>
      <c r="AV536" s="4"/>
      <c r="AW536" s="4"/>
      <c r="AX536" s="4"/>
      <c r="AY536" s="4"/>
      <c r="AZ536" s="4"/>
      <c r="BA536" s="4"/>
      <c r="BB536" s="4"/>
    </row>
    <row r="537" spans="3:54" ht="10">
      <c r="C537" s="30"/>
      <c r="E537" s="30"/>
      <c r="K537" s="30"/>
      <c r="U537" s="40" t="str">
        <f t="shared" si="30"/>
        <v/>
      </c>
      <c r="AD537" s="8"/>
      <c r="AE537" s="8"/>
      <c r="AF537" s="8"/>
      <c r="AG537" s="6"/>
      <c r="AH537" s="40" t="str">
        <f t="shared" si="28"/>
        <v/>
      </c>
      <c r="AI537" s="40" t="str">
        <f t="shared" si="29"/>
        <v/>
      </c>
      <c r="AK537" s="4"/>
      <c r="AL537" s="4"/>
      <c r="AM537" s="4"/>
      <c r="AN537" s="4"/>
      <c r="AO537" s="4"/>
      <c r="AP537" s="4"/>
      <c r="AQ537" s="4"/>
      <c r="AR537" s="4"/>
      <c r="AS537" s="4"/>
      <c r="AT537" s="4"/>
      <c r="AU537" s="4"/>
      <c r="AV537" s="4"/>
      <c r="AW537" s="4"/>
      <c r="AX537" s="4"/>
      <c r="AY537" s="4"/>
      <c r="AZ537" s="4"/>
      <c r="BA537" s="4"/>
      <c r="BB537" s="4"/>
    </row>
    <row r="538" spans="3:54" ht="10">
      <c r="C538" s="30"/>
      <c r="E538" s="30"/>
      <c r="K538" s="30"/>
      <c r="U538" s="40" t="str">
        <f t="shared" si="30"/>
        <v/>
      </c>
      <c r="AD538" s="8"/>
      <c r="AE538" s="8"/>
      <c r="AF538" s="8"/>
      <c r="AG538" s="6"/>
      <c r="AH538" s="40" t="str">
        <f t="shared" si="28"/>
        <v/>
      </c>
      <c r="AI538" s="40" t="str">
        <f t="shared" si="29"/>
        <v/>
      </c>
      <c r="AK538" s="4"/>
      <c r="AL538" s="4"/>
      <c r="AM538" s="4"/>
      <c r="AN538" s="4"/>
      <c r="AO538" s="4"/>
      <c r="AP538" s="4"/>
      <c r="AQ538" s="4"/>
      <c r="AR538" s="4"/>
      <c r="AS538" s="4"/>
      <c r="AT538" s="4"/>
      <c r="AU538" s="4"/>
      <c r="AV538" s="4"/>
      <c r="AW538" s="4"/>
      <c r="AX538" s="4"/>
      <c r="AY538" s="4"/>
      <c r="AZ538" s="4"/>
      <c r="BA538" s="4"/>
      <c r="BB538" s="4"/>
    </row>
    <row r="539" spans="3:54" ht="10">
      <c r="C539" s="30"/>
      <c r="E539" s="30"/>
      <c r="K539" s="30"/>
      <c r="U539" s="40" t="str">
        <f t="shared" si="30"/>
        <v/>
      </c>
      <c r="AD539" s="8"/>
      <c r="AE539" s="8"/>
      <c r="AF539" s="8"/>
      <c r="AG539" s="6"/>
      <c r="AH539" s="40" t="str">
        <f t="shared" si="28"/>
        <v/>
      </c>
      <c r="AI539" s="40" t="str">
        <f t="shared" si="29"/>
        <v/>
      </c>
      <c r="AK539" s="4"/>
      <c r="AL539" s="4"/>
      <c r="AM539" s="4"/>
      <c r="AN539" s="4"/>
      <c r="AO539" s="4"/>
      <c r="AP539" s="4"/>
      <c r="AQ539" s="4"/>
      <c r="AR539" s="4"/>
      <c r="AS539" s="4"/>
      <c r="AT539" s="4"/>
      <c r="AU539" s="4"/>
      <c r="AV539" s="4"/>
      <c r="AW539" s="4"/>
      <c r="AX539" s="4"/>
      <c r="AY539" s="4"/>
      <c r="AZ539" s="4"/>
      <c r="BA539" s="4"/>
      <c r="BB539" s="4"/>
    </row>
    <row r="540" spans="3:54" ht="10">
      <c r="C540" s="30"/>
      <c r="E540" s="30"/>
      <c r="K540" s="30"/>
      <c r="U540" s="40" t="str">
        <f t="shared" si="30"/>
        <v/>
      </c>
      <c r="AD540" s="8"/>
      <c r="AE540" s="8"/>
      <c r="AF540" s="8"/>
      <c r="AG540" s="6"/>
      <c r="AH540" s="40" t="str">
        <f t="shared" si="28"/>
        <v/>
      </c>
      <c r="AI540" s="40" t="str">
        <f t="shared" si="29"/>
        <v/>
      </c>
      <c r="AK540" s="4"/>
      <c r="AL540" s="4"/>
      <c r="AM540" s="4"/>
      <c r="AN540" s="4"/>
      <c r="AO540" s="4"/>
      <c r="AP540" s="4"/>
      <c r="AQ540" s="4"/>
      <c r="AR540" s="4"/>
      <c r="AS540" s="4"/>
      <c r="AT540" s="4"/>
      <c r="AU540" s="4"/>
      <c r="AV540" s="4"/>
      <c r="AW540" s="4"/>
      <c r="AX540" s="4"/>
      <c r="AY540" s="4"/>
      <c r="AZ540" s="4"/>
      <c r="BA540" s="4"/>
      <c r="BB540" s="4"/>
    </row>
    <row r="541" spans="3:54" ht="10">
      <c r="C541" s="30"/>
      <c r="E541" s="30"/>
      <c r="K541" s="30"/>
      <c r="U541" s="40" t="str">
        <f t="shared" si="30"/>
        <v/>
      </c>
      <c r="AD541" s="8"/>
      <c r="AE541" s="8"/>
      <c r="AF541" s="8"/>
      <c r="AG541" s="6"/>
      <c r="AH541" s="40" t="str">
        <f t="shared" si="28"/>
        <v/>
      </c>
      <c r="AI541" s="40" t="str">
        <f t="shared" si="29"/>
        <v/>
      </c>
      <c r="AK541" s="4"/>
      <c r="AL541" s="4"/>
      <c r="AM541" s="4"/>
      <c r="AN541" s="4"/>
      <c r="AO541" s="4"/>
      <c r="AP541" s="4"/>
      <c r="AQ541" s="4"/>
      <c r="AR541" s="4"/>
      <c r="AS541" s="4"/>
      <c r="AT541" s="4"/>
      <c r="AU541" s="4"/>
      <c r="AV541" s="4"/>
      <c r="AW541" s="4"/>
      <c r="AX541" s="4"/>
      <c r="AY541" s="4"/>
      <c r="AZ541" s="4"/>
      <c r="BA541" s="4"/>
      <c r="BB541" s="4"/>
    </row>
    <row r="542" spans="3:54" ht="10">
      <c r="C542" s="30"/>
      <c r="E542" s="30"/>
      <c r="K542" s="30"/>
      <c r="U542" s="40" t="str">
        <f t="shared" si="30"/>
        <v/>
      </c>
      <c r="AD542" s="8"/>
      <c r="AE542" s="8"/>
      <c r="AF542" s="8"/>
      <c r="AG542" s="6"/>
      <c r="AH542" s="40" t="str">
        <f t="shared" si="28"/>
        <v/>
      </c>
      <c r="AI542" s="40" t="str">
        <f t="shared" si="29"/>
        <v/>
      </c>
      <c r="AK542" s="4"/>
      <c r="AL542" s="4"/>
      <c r="AM542" s="4"/>
      <c r="AN542" s="4"/>
      <c r="AO542" s="4"/>
      <c r="AP542" s="4"/>
      <c r="AQ542" s="4"/>
      <c r="AR542" s="4"/>
      <c r="AS542" s="4"/>
      <c r="AT542" s="4"/>
      <c r="AU542" s="4"/>
      <c r="AV542" s="4"/>
      <c r="AW542" s="4"/>
      <c r="AX542" s="4"/>
      <c r="AY542" s="4"/>
      <c r="AZ542" s="4"/>
      <c r="BA542" s="4"/>
      <c r="BB542" s="4"/>
    </row>
    <row r="543" spans="3:54" ht="10">
      <c r="C543" s="30"/>
      <c r="E543" s="30"/>
      <c r="K543" s="30"/>
      <c r="U543" s="40" t="str">
        <f t="shared" si="30"/>
        <v/>
      </c>
      <c r="AD543" s="8"/>
      <c r="AE543" s="8"/>
      <c r="AF543" s="8"/>
      <c r="AG543" s="6"/>
      <c r="AH543" s="40" t="str">
        <f t="shared" si="28"/>
        <v/>
      </c>
      <c r="AI543" s="40" t="str">
        <f t="shared" si="29"/>
        <v/>
      </c>
      <c r="AK543" s="4"/>
      <c r="AL543" s="4"/>
      <c r="AM543" s="4"/>
      <c r="AN543" s="4"/>
      <c r="AO543" s="4"/>
      <c r="AP543" s="4"/>
      <c r="AQ543" s="4"/>
      <c r="AR543" s="4"/>
      <c r="AS543" s="4"/>
      <c r="AT543" s="4"/>
      <c r="AU543" s="4"/>
      <c r="AV543" s="4"/>
      <c r="AW543" s="4"/>
      <c r="AX543" s="4"/>
      <c r="AY543" s="4"/>
      <c r="AZ543" s="4"/>
      <c r="BA543" s="4"/>
      <c r="BB543" s="4"/>
    </row>
    <row r="544" spans="3:54" ht="10">
      <c r="C544" s="30"/>
      <c r="E544" s="30"/>
      <c r="K544" s="30"/>
      <c r="U544" s="40" t="str">
        <f t="shared" si="30"/>
        <v/>
      </c>
      <c r="AD544" s="8"/>
      <c r="AE544" s="8"/>
      <c r="AF544" s="8"/>
      <c r="AG544" s="6"/>
      <c r="AH544" s="40" t="str">
        <f t="shared" si="28"/>
        <v/>
      </c>
      <c r="AI544" s="40" t="str">
        <f t="shared" si="29"/>
        <v/>
      </c>
      <c r="AK544" s="4"/>
      <c r="AL544" s="4"/>
      <c r="AM544" s="4"/>
      <c r="AN544" s="4"/>
      <c r="AO544" s="4"/>
      <c r="AP544" s="4"/>
      <c r="AQ544" s="4"/>
      <c r="AR544" s="4"/>
      <c r="AS544" s="4"/>
      <c r="AT544" s="4"/>
      <c r="AU544" s="4"/>
      <c r="AV544" s="4"/>
      <c r="AW544" s="4"/>
      <c r="AX544" s="4"/>
      <c r="AY544" s="4"/>
      <c r="AZ544" s="4"/>
      <c r="BA544" s="4"/>
      <c r="BB544" s="4"/>
    </row>
    <row r="545" spans="3:54" ht="10">
      <c r="C545" s="30"/>
      <c r="E545" s="30"/>
      <c r="K545" s="30"/>
      <c r="U545" s="40" t="str">
        <f t="shared" si="30"/>
        <v/>
      </c>
      <c r="AD545" s="8"/>
      <c r="AE545" s="8"/>
      <c r="AF545" s="8"/>
      <c r="AG545" s="6"/>
      <c r="AH545" s="40" t="str">
        <f t="shared" si="28"/>
        <v/>
      </c>
      <c r="AI545" s="40" t="str">
        <f t="shared" si="29"/>
        <v/>
      </c>
      <c r="AK545" s="4"/>
      <c r="AL545" s="4"/>
      <c r="AM545" s="4"/>
      <c r="AN545" s="4"/>
      <c r="AO545" s="4"/>
      <c r="AP545" s="4"/>
      <c r="AQ545" s="4"/>
      <c r="AR545" s="4"/>
      <c r="AS545" s="4"/>
      <c r="AT545" s="4"/>
      <c r="AU545" s="4"/>
      <c r="AV545" s="4"/>
      <c r="AW545" s="4"/>
      <c r="AX545" s="4"/>
      <c r="AY545" s="4"/>
      <c r="AZ545" s="4"/>
      <c r="BA545" s="4"/>
      <c r="BB545" s="4"/>
    </row>
    <row r="546" spans="3:54" ht="10">
      <c r="C546" s="30"/>
      <c r="E546" s="30"/>
      <c r="K546" s="30"/>
      <c r="U546" s="40" t="str">
        <f t="shared" si="30"/>
        <v/>
      </c>
      <c r="AD546" s="8"/>
      <c r="AE546" s="8"/>
      <c r="AF546" s="8"/>
      <c r="AG546" s="6"/>
      <c r="AH546" s="40" t="str">
        <f t="shared" si="28"/>
        <v/>
      </c>
      <c r="AI546" s="40" t="str">
        <f t="shared" si="29"/>
        <v/>
      </c>
      <c r="AK546" s="4"/>
      <c r="AL546" s="4"/>
      <c r="AM546" s="4"/>
      <c r="AN546" s="4"/>
      <c r="AO546" s="4"/>
      <c r="AP546" s="4"/>
      <c r="AQ546" s="4"/>
      <c r="AR546" s="4"/>
      <c r="AS546" s="4"/>
      <c r="AT546" s="4"/>
      <c r="AU546" s="4"/>
      <c r="AV546" s="4"/>
      <c r="AW546" s="4"/>
      <c r="AX546" s="4"/>
      <c r="AY546" s="4"/>
      <c r="AZ546" s="4"/>
      <c r="BA546" s="4"/>
      <c r="BB546" s="4"/>
    </row>
    <row r="547" spans="3:54" ht="10">
      <c r="C547" s="30"/>
      <c r="E547" s="30"/>
      <c r="K547" s="30"/>
      <c r="U547" s="40" t="str">
        <f t="shared" si="30"/>
        <v/>
      </c>
      <c r="AD547" s="8"/>
      <c r="AE547" s="8"/>
      <c r="AF547" s="8"/>
      <c r="AG547" s="6"/>
      <c r="AH547" s="40" t="str">
        <f t="shared" si="28"/>
        <v/>
      </c>
      <c r="AI547" s="40" t="str">
        <f t="shared" si="29"/>
        <v/>
      </c>
      <c r="AK547" s="4"/>
      <c r="AL547" s="4"/>
      <c r="AM547" s="4"/>
      <c r="AN547" s="4"/>
      <c r="AO547" s="4"/>
      <c r="AP547" s="4"/>
      <c r="AQ547" s="4"/>
      <c r="AR547" s="4"/>
      <c r="AS547" s="4"/>
      <c r="AT547" s="4"/>
      <c r="AU547" s="4"/>
      <c r="AV547" s="4"/>
      <c r="AW547" s="4"/>
      <c r="AX547" s="4"/>
      <c r="AY547" s="4"/>
      <c r="AZ547" s="4"/>
      <c r="BA547" s="4"/>
      <c r="BB547" s="4"/>
    </row>
    <row r="548" spans="3:54" ht="10">
      <c r="C548" s="30"/>
      <c r="E548" s="30"/>
      <c r="K548" s="30"/>
      <c r="U548" s="40" t="str">
        <f t="shared" si="30"/>
        <v/>
      </c>
      <c r="AD548" s="8"/>
      <c r="AE548" s="8"/>
      <c r="AF548" s="8"/>
      <c r="AG548" s="6"/>
      <c r="AH548" s="40" t="str">
        <f t="shared" si="28"/>
        <v/>
      </c>
      <c r="AI548" s="40" t="str">
        <f t="shared" si="29"/>
        <v/>
      </c>
      <c r="AK548" s="4"/>
      <c r="AL548" s="4"/>
      <c r="AM548" s="4"/>
      <c r="AN548" s="4"/>
      <c r="AO548" s="4"/>
      <c r="AP548" s="4"/>
      <c r="AQ548" s="4"/>
      <c r="AR548" s="4"/>
      <c r="AS548" s="4"/>
      <c r="AT548" s="4"/>
      <c r="AU548" s="4"/>
      <c r="AV548" s="4"/>
      <c r="AW548" s="4"/>
      <c r="AX548" s="4"/>
      <c r="AY548" s="4"/>
      <c r="AZ548" s="4"/>
      <c r="BA548" s="4"/>
      <c r="BB548" s="4"/>
    </row>
    <row r="549" spans="3:54" ht="10">
      <c r="C549" s="30"/>
      <c r="E549" s="30"/>
      <c r="K549" s="30"/>
      <c r="U549" s="40" t="str">
        <f t="shared" si="30"/>
        <v/>
      </c>
      <c r="AD549" s="8"/>
      <c r="AE549" s="8"/>
      <c r="AF549" s="8"/>
      <c r="AG549" s="6"/>
      <c r="AH549" s="40" t="str">
        <f t="shared" si="28"/>
        <v/>
      </c>
      <c r="AI549" s="40" t="str">
        <f t="shared" si="29"/>
        <v/>
      </c>
      <c r="AK549" s="4"/>
      <c r="AL549" s="4"/>
      <c r="AM549" s="4"/>
      <c r="AN549" s="4"/>
      <c r="AO549" s="4"/>
      <c r="AP549" s="4"/>
      <c r="AQ549" s="4"/>
      <c r="AR549" s="4"/>
      <c r="AS549" s="4"/>
      <c r="AT549" s="4"/>
      <c r="AU549" s="4"/>
      <c r="AV549" s="4"/>
      <c r="AW549" s="4"/>
      <c r="AX549" s="4"/>
      <c r="AY549" s="4"/>
      <c r="AZ549" s="4"/>
      <c r="BA549" s="4"/>
      <c r="BB549" s="4"/>
    </row>
    <row r="550" spans="3:54" ht="10">
      <c r="C550" s="30"/>
      <c r="E550" s="30"/>
      <c r="K550" s="30"/>
      <c r="U550" s="40" t="str">
        <f t="shared" si="30"/>
        <v/>
      </c>
      <c r="AD550" s="8"/>
      <c r="AE550" s="8"/>
      <c r="AF550" s="8"/>
      <c r="AG550" s="6"/>
      <c r="AH550" s="40" t="str">
        <f t="shared" si="28"/>
        <v/>
      </c>
      <c r="AI550" s="40" t="str">
        <f t="shared" si="29"/>
        <v/>
      </c>
      <c r="AK550" s="4"/>
      <c r="AL550" s="4"/>
      <c r="AM550" s="4"/>
      <c r="AN550" s="4"/>
      <c r="AO550" s="4"/>
      <c r="AP550" s="4"/>
      <c r="AQ550" s="4"/>
      <c r="AR550" s="4"/>
      <c r="AS550" s="4"/>
      <c r="AT550" s="4"/>
      <c r="AU550" s="4"/>
      <c r="AV550" s="4"/>
      <c r="AW550" s="4"/>
      <c r="AX550" s="4"/>
      <c r="AY550" s="4"/>
      <c r="AZ550" s="4"/>
      <c r="BA550" s="4"/>
      <c r="BB550" s="4"/>
    </row>
    <row r="551" spans="3:54" ht="10">
      <c r="C551" s="30"/>
      <c r="E551" s="30"/>
      <c r="K551" s="30"/>
      <c r="U551" s="40" t="str">
        <f t="shared" si="30"/>
        <v/>
      </c>
      <c r="AD551" s="8"/>
      <c r="AE551" s="8"/>
      <c r="AF551" s="8"/>
      <c r="AG551" s="6"/>
      <c r="AH551" s="40" t="str">
        <f t="shared" si="28"/>
        <v/>
      </c>
      <c r="AI551" s="40" t="str">
        <f t="shared" si="29"/>
        <v/>
      </c>
      <c r="AK551" s="4"/>
      <c r="AL551" s="4"/>
      <c r="AM551" s="4"/>
      <c r="AN551" s="4"/>
      <c r="AO551" s="4"/>
      <c r="AP551" s="4"/>
      <c r="AQ551" s="4"/>
      <c r="AR551" s="4"/>
      <c r="AS551" s="4"/>
      <c r="AT551" s="4"/>
      <c r="AU551" s="4"/>
      <c r="AV551" s="4"/>
      <c r="AW551" s="4"/>
      <c r="AX551" s="4"/>
      <c r="AY551" s="4"/>
      <c r="AZ551" s="4"/>
      <c r="BA551" s="4"/>
      <c r="BB551" s="4"/>
    </row>
    <row r="552" spans="3:54" ht="10">
      <c r="C552" s="30"/>
      <c r="E552" s="30"/>
      <c r="K552" s="30"/>
      <c r="U552" s="40" t="str">
        <f t="shared" si="30"/>
        <v/>
      </c>
      <c r="AD552" s="8"/>
      <c r="AE552" s="8"/>
      <c r="AF552" s="8"/>
      <c r="AG552" s="6"/>
      <c r="AH552" s="40" t="str">
        <f t="shared" si="28"/>
        <v/>
      </c>
      <c r="AI552" s="40" t="str">
        <f t="shared" si="29"/>
        <v/>
      </c>
      <c r="AK552" s="4"/>
      <c r="AL552" s="4"/>
      <c r="AM552" s="4"/>
      <c r="AN552" s="4"/>
      <c r="AO552" s="4"/>
      <c r="AP552" s="4"/>
      <c r="AQ552" s="4"/>
      <c r="AR552" s="4"/>
      <c r="AS552" s="4"/>
      <c r="AT552" s="4"/>
      <c r="AU552" s="4"/>
      <c r="AV552" s="4"/>
      <c r="AW552" s="4"/>
      <c r="AX552" s="4"/>
      <c r="AY552" s="4"/>
      <c r="AZ552" s="4"/>
      <c r="BA552" s="4"/>
      <c r="BB552" s="4"/>
    </row>
    <row r="553" spans="3:54" ht="10">
      <c r="C553" s="30"/>
      <c r="E553" s="30"/>
      <c r="K553" s="30"/>
      <c r="U553" s="40" t="str">
        <f t="shared" si="30"/>
        <v/>
      </c>
      <c r="AD553" s="8"/>
      <c r="AE553" s="8"/>
      <c r="AF553" s="8"/>
      <c r="AG553" s="6"/>
      <c r="AH553" s="40" t="str">
        <f t="shared" si="28"/>
        <v/>
      </c>
      <c r="AI553" s="40" t="str">
        <f t="shared" si="29"/>
        <v/>
      </c>
      <c r="AK553" s="4"/>
      <c r="AL553" s="4"/>
      <c r="AM553" s="4"/>
      <c r="AN553" s="4"/>
      <c r="AO553" s="4"/>
      <c r="AP553" s="4"/>
      <c r="AQ553" s="4"/>
      <c r="AR553" s="4"/>
      <c r="AS553" s="4"/>
      <c r="AT553" s="4"/>
      <c r="AU553" s="4"/>
      <c r="AV553" s="4"/>
      <c r="AW553" s="4"/>
      <c r="AX553" s="4"/>
      <c r="AY553" s="4"/>
      <c r="AZ553" s="4"/>
      <c r="BA553" s="4"/>
      <c r="BB553" s="4"/>
    </row>
    <row r="554" spans="3:54" ht="10">
      <c r="C554" s="30"/>
      <c r="E554" s="30"/>
      <c r="K554" s="30"/>
      <c r="U554" s="40" t="str">
        <f t="shared" si="30"/>
        <v/>
      </c>
      <c r="AD554" s="8"/>
      <c r="AE554" s="8"/>
      <c r="AF554" s="8"/>
      <c r="AG554" s="6"/>
      <c r="AH554" s="40" t="str">
        <f t="shared" si="28"/>
        <v/>
      </c>
      <c r="AI554" s="40" t="str">
        <f t="shared" si="29"/>
        <v/>
      </c>
      <c r="AK554" s="4"/>
      <c r="AL554" s="4"/>
      <c r="AM554" s="4"/>
      <c r="AN554" s="4"/>
      <c r="AO554" s="4"/>
      <c r="AP554" s="4"/>
      <c r="AQ554" s="4"/>
      <c r="AR554" s="4"/>
      <c r="AS554" s="4"/>
      <c r="AT554" s="4"/>
      <c r="AU554" s="4"/>
      <c r="AV554" s="4"/>
      <c r="AW554" s="4"/>
      <c r="AX554" s="4"/>
      <c r="AY554" s="4"/>
      <c r="AZ554" s="4"/>
      <c r="BA554" s="4"/>
      <c r="BB554" s="4"/>
    </row>
    <row r="555" spans="3:54" ht="10">
      <c r="C555" s="30"/>
      <c r="E555" s="30"/>
      <c r="K555" s="30"/>
      <c r="U555" s="40" t="str">
        <f t="shared" si="30"/>
        <v/>
      </c>
      <c r="AD555" s="8"/>
      <c r="AE555" s="8"/>
      <c r="AF555" s="8"/>
      <c r="AG555" s="6"/>
      <c r="AH555" s="40" t="str">
        <f t="shared" si="28"/>
        <v/>
      </c>
      <c r="AI555" s="40" t="str">
        <f t="shared" si="29"/>
        <v/>
      </c>
      <c r="AK555" s="4"/>
      <c r="AL555" s="4"/>
      <c r="AM555" s="4"/>
      <c r="AN555" s="4"/>
      <c r="AO555" s="4"/>
      <c r="AP555" s="4"/>
      <c r="AQ555" s="4"/>
      <c r="AR555" s="4"/>
      <c r="AS555" s="4"/>
      <c r="AT555" s="4"/>
      <c r="AU555" s="4"/>
      <c r="AV555" s="4"/>
      <c r="AW555" s="4"/>
      <c r="AX555" s="4"/>
      <c r="AY555" s="4"/>
      <c r="AZ555" s="4"/>
      <c r="BA555" s="4"/>
      <c r="BB555" s="4"/>
    </row>
    <row r="556" spans="3:54" ht="10">
      <c r="C556" s="30"/>
      <c r="E556" s="30"/>
      <c r="K556" s="30"/>
      <c r="U556" s="40" t="str">
        <f t="shared" si="30"/>
        <v/>
      </c>
      <c r="AD556" s="8"/>
      <c r="AE556" s="8"/>
      <c r="AF556" s="8"/>
      <c r="AG556" s="6"/>
      <c r="AH556" s="40" t="str">
        <f t="shared" si="28"/>
        <v/>
      </c>
      <c r="AI556" s="40" t="str">
        <f t="shared" si="29"/>
        <v/>
      </c>
      <c r="AK556" s="4"/>
      <c r="AL556" s="4"/>
      <c r="AM556" s="4"/>
      <c r="AN556" s="4"/>
      <c r="AO556" s="4"/>
      <c r="AP556" s="4"/>
      <c r="AQ556" s="4"/>
      <c r="AR556" s="4"/>
      <c r="AS556" s="4"/>
      <c r="AT556" s="4"/>
      <c r="AU556" s="4"/>
      <c r="AV556" s="4"/>
      <c r="AW556" s="4"/>
      <c r="AX556" s="4"/>
      <c r="AY556" s="4"/>
      <c r="AZ556" s="4"/>
      <c r="BA556" s="4"/>
      <c r="BB556" s="4"/>
    </row>
    <row r="557" spans="3:54" ht="10">
      <c r="C557" s="30"/>
      <c r="E557" s="30"/>
      <c r="K557" s="30"/>
      <c r="U557" s="40" t="str">
        <f t="shared" si="30"/>
        <v/>
      </c>
      <c r="AD557" s="8"/>
      <c r="AE557" s="8"/>
      <c r="AF557" s="8"/>
      <c r="AG557" s="6"/>
      <c r="AH557" s="40" t="str">
        <f t="shared" si="28"/>
        <v/>
      </c>
      <c r="AI557" s="40" t="str">
        <f t="shared" si="29"/>
        <v/>
      </c>
      <c r="AK557" s="4"/>
      <c r="AL557" s="4"/>
      <c r="AM557" s="4"/>
      <c r="AN557" s="4"/>
      <c r="AO557" s="4"/>
      <c r="AP557" s="4"/>
      <c r="AQ557" s="4"/>
      <c r="AR557" s="4"/>
      <c r="AS557" s="4"/>
      <c r="AT557" s="4"/>
      <c r="AU557" s="4"/>
      <c r="AV557" s="4"/>
      <c r="AW557" s="4"/>
      <c r="AX557" s="4"/>
      <c r="AY557" s="4"/>
      <c r="AZ557" s="4"/>
      <c r="BA557" s="4"/>
      <c r="BB557" s="4"/>
    </row>
    <row r="558" spans="3:54" ht="10">
      <c r="C558" s="30"/>
      <c r="E558" s="30"/>
      <c r="K558" s="30"/>
      <c r="U558" s="40" t="str">
        <f t="shared" si="30"/>
        <v/>
      </c>
      <c r="AD558" s="8"/>
      <c r="AE558" s="8"/>
      <c r="AF558" s="8"/>
      <c r="AG558" s="6"/>
      <c r="AH558" s="40" t="str">
        <f t="shared" si="28"/>
        <v/>
      </c>
      <c r="AI558" s="40" t="str">
        <f t="shared" si="29"/>
        <v/>
      </c>
      <c r="AK558" s="4"/>
      <c r="AL558" s="4"/>
      <c r="AM558" s="4"/>
      <c r="AN558" s="4"/>
      <c r="AO558" s="4"/>
      <c r="AP558" s="4"/>
      <c r="AQ558" s="4"/>
      <c r="AR558" s="4"/>
      <c r="AS558" s="4"/>
      <c r="AT558" s="4"/>
      <c r="AU558" s="4"/>
      <c r="AV558" s="4"/>
      <c r="AW558" s="4"/>
      <c r="AX558" s="4"/>
      <c r="AY558" s="4"/>
      <c r="AZ558" s="4"/>
      <c r="BA558" s="4"/>
      <c r="BB558" s="4"/>
    </row>
    <row r="559" spans="3:54" ht="10">
      <c r="C559" s="30"/>
      <c r="E559" s="30"/>
      <c r="K559" s="30"/>
      <c r="U559" s="40" t="str">
        <f t="shared" si="30"/>
        <v/>
      </c>
      <c r="AD559" s="8"/>
      <c r="AE559" s="8"/>
      <c r="AF559" s="8"/>
      <c r="AG559" s="6"/>
      <c r="AH559" s="40" t="str">
        <f t="shared" si="28"/>
        <v/>
      </c>
      <c r="AI559" s="40" t="str">
        <f t="shared" si="29"/>
        <v/>
      </c>
      <c r="AK559" s="4"/>
      <c r="AL559" s="4"/>
      <c r="AM559" s="4"/>
      <c r="AN559" s="4"/>
      <c r="AO559" s="4"/>
      <c r="AP559" s="4"/>
      <c r="AQ559" s="4"/>
      <c r="AR559" s="4"/>
      <c r="AS559" s="4"/>
      <c r="AT559" s="4"/>
      <c r="AU559" s="4"/>
      <c r="AV559" s="4"/>
      <c r="AW559" s="4"/>
      <c r="AX559" s="4"/>
      <c r="AY559" s="4"/>
      <c r="AZ559" s="4"/>
      <c r="BA559" s="4"/>
      <c r="BB559" s="4"/>
    </row>
    <row r="560" spans="3:54" ht="10">
      <c r="C560" s="30"/>
      <c r="E560" s="30"/>
      <c r="K560" s="30"/>
      <c r="U560" s="40" t="str">
        <f t="shared" si="30"/>
        <v/>
      </c>
      <c r="AD560" s="8"/>
      <c r="AE560" s="8"/>
      <c r="AF560" s="8"/>
      <c r="AG560" s="6"/>
      <c r="AH560" s="40" t="str">
        <f t="shared" si="28"/>
        <v/>
      </c>
      <c r="AI560" s="40" t="str">
        <f t="shared" si="29"/>
        <v/>
      </c>
      <c r="AK560" s="4"/>
      <c r="AL560" s="4"/>
      <c r="AM560" s="4"/>
      <c r="AN560" s="4"/>
      <c r="AO560" s="4"/>
      <c r="AP560" s="4"/>
      <c r="AQ560" s="4"/>
      <c r="AR560" s="4"/>
      <c r="AS560" s="4"/>
      <c r="AT560" s="4"/>
      <c r="AU560" s="4"/>
      <c r="AV560" s="4"/>
      <c r="AW560" s="4"/>
      <c r="AX560" s="4"/>
      <c r="AY560" s="4"/>
      <c r="AZ560" s="4"/>
      <c r="BA560" s="4"/>
      <c r="BB560" s="4"/>
    </row>
    <row r="561" spans="3:54" ht="10">
      <c r="C561" s="30"/>
      <c r="E561" s="30"/>
      <c r="K561" s="30"/>
      <c r="U561" s="40" t="str">
        <f t="shared" si="30"/>
        <v/>
      </c>
      <c r="AD561" s="8"/>
      <c r="AE561" s="8"/>
      <c r="AF561" s="8"/>
      <c r="AG561" s="6"/>
      <c r="AH561" s="40" t="str">
        <f t="shared" si="28"/>
        <v/>
      </c>
      <c r="AI561" s="40" t="str">
        <f t="shared" si="29"/>
        <v/>
      </c>
      <c r="AK561" s="4"/>
      <c r="AL561" s="4"/>
      <c r="AM561" s="4"/>
      <c r="AN561" s="4"/>
      <c r="AO561" s="4"/>
      <c r="AP561" s="4"/>
      <c r="AQ561" s="4"/>
      <c r="AR561" s="4"/>
      <c r="AS561" s="4"/>
      <c r="AT561" s="4"/>
      <c r="AU561" s="4"/>
      <c r="AV561" s="4"/>
      <c r="AW561" s="4"/>
      <c r="AX561" s="4"/>
      <c r="AY561" s="4"/>
      <c r="AZ561" s="4"/>
      <c r="BA561" s="4"/>
      <c r="BB561" s="4"/>
    </row>
    <row r="562" spans="3:54" ht="10">
      <c r="C562" s="30"/>
      <c r="E562" s="30"/>
      <c r="K562" s="30"/>
      <c r="U562" s="40" t="str">
        <f t="shared" si="30"/>
        <v/>
      </c>
      <c r="AD562" s="8"/>
      <c r="AE562" s="8"/>
      <c r="AF562" s="8"/>
      <c r="AG562" s="6"/>
      <c r="AH562" s="40" t="str">
        <f t="shared" si="28"/>
        <v/>
      </c>
      <c r="AI562" s="40" t="str">
        <f t="shared" si="29"/>
        <v/>
      </c>
      <c r="AK562" s="4"/>
      <c r="AL562" s="4"/>
      <c r="AM562" s="4"/>
      <c r="AN562" s="4"/>
      <c r="AO562" s="4"/>
      <c r="AP562" s="4"/>
      <c r="AQ562" s="4"/>
      <c r="AR562" s="4"/>
      <c r="AS562" s="4"/>
      <c r="AT562" s="4"/>
      <c r="AU562" s="4"/>
      <c r="AV562" s="4"/>
      <c r="AW562" s="4"/>
      <c r="AX562" s="4"/>
      <c r="AY562" s="4"/>
      <c r="AZ562" s="4"/>
      <c r="BA562" s="4"/>
      <c r="BB562" s="4"/>
    </row>
    <row r="563" spans="3:54" ht="10">
      <c r="C563" s="30"/>
      <c r="E563" s="30"/>
      <c r="K563" s="30"/>
      <c r="U563" s="40" t="str">
        <f t="shared" si="30"/>
        <v/>
      </c>
      <c r="AD563" s="8"/>
      <c r="AE563" s="8"/>
      <c r="AF563" s="8"/>
      <c r="AG563" s="6"/>
      <c r="AH563" s="40" t="str">
        <f t="shared" si="28"/>
        <v/>
      </c>
      <c r="AI563" s="40" t="str">
        <f t="shared" si="29"/>
        <v/>
      </c>
      <c r="AK563" s="4"/>
      <c r="AL563" s="4"/>
      <c r="AM563" s="4"/>
      <c r="AN563" s="4"/>
      <c r="AO563" s="4"/>
      <c r="AP563" s="4"/>
      <c r="AQ563" s="4"/>
      <c r="AR563" s="4"/>
      <c r="AS563" s="4"/>
      <c r="AT563" s="4"/>
      <c r="AU563" s="4"/>
      <c r="AV563" s="4"/>
      <c r="AW563" s="4"/>
      <c r="AX563" s="4"/>
      <c r="AY563" s="4"/>
      <c r="AZ563" s="4"/>
      <c r="BA563" s="4"/>
      <c r="BB563" s="4"/>
    </row>
    <row r="564" spans="3:54" ht="10">
      <c r="C564" s="30"/>
      <c r="E564" s="30"/>
      <c r="K564" s="30"/>
      <c r="U564" s="40" t="str">
        <f t="shared" si="30"/>
        <v/>
      </c>
      <c r="AD564" s="8"/>
      <c r="AE564" s="8"/>
      <c r="AF564" s="8"/>
      <c r="AG564" s="6"/>
      <c r="AH564" s="40" t="str">
        <f t="shared" si="28"/>
        <v/>
      </c>
      <c r="AI564" s="40" t="str">
        <f t="shared" si="29"/>
        <v/>
      </c>
      <c r="AK564" s="4"/>
      <c r="AL564" s="4"/>
      <c r="AM564" s="4"/>
      <c r="AN564" s="4"/>
      <c r="AO564" s="4"/>
      <c r="AP564" s="4"/>
      <c r="AQ564" s="4"/>
      <c r="AR564" s="4"/>
      <c r="AS564" s="4"/>
      <c r="AT564" s="4"/>
      <c r="AU564" s="4"/>
      <c r="AV564" s="4"/>
      <c r="AW564" s="4"/>
      <c r="AX564" s="4"/>
      <c r="AY564" s="4"/>
      <c r="AZ564" s="4"/>
      <c r="BA564" s="4"/>
      <c r="BB564" s="4"/>
    </row>
    <row r="565" spans="3:54" ht="10">
      <c r="C565" s="30"/>
      <c r="E565" s="30"/>
      <c r="K565" s="30"/>
      <c r="U565" s="40" t="str">
        <f t="shared" si="30"/>
        <v/>
      </c>
      <c r="AD565" s="8"/>
      <c r="AE565" s="8"/>
      <c r="AF565" s="8"/>
      <c r="AG565" s="6"/>
      <c r="AH565" s="40" t="str">
        <f t="shared" si="28"/>
        <v/>
      </c>
      <c r="AI565" s="40" t="str">
        <f t="shared" si="29"/>
        <v/>
      </c>
      <c r="AK565" s="4"/>
      <c r="AL565" s="4"/>
      <c r="AM565" s="4"/>
      <c r="AN565" s="4"/>
      <c r="AO565" s="4"/>
      <c r="AP565" s="4"/>
      <c r="AQ565" s="4"/>
      <c r="AR565" s="4"/>
      <c r="AS565" s="4"/>
      <c r="AT565" s="4"/>
      <c r="AU565" s="4"/>
      <c r="AV565" s="4"/>
      <c r="AW565" s="4"/>
      <c r="AX565" s="4"/>
      <c r="AY565" s="4"/>
      <c r="AZ565" s="4"/>
      <c r="BA565" s="4"/>
      <c r="BB565" s="4"/>
    </row>
    <row r="566" spans="3:54" ht="10">
      <c r="C566" s="30"/>
      <c r="E566" s="30"/>
      <c r="K566" s="30"/>
      <c r="U566" s="40" t="str">
        <f t="shared" si="30"/>
        <v/>
      </c>
      <c r="AD566" s="8"/>
      <c r="AE566" s="8"/>
      <c r="AF566" s="8"/>
      <c r="AG566" s="6"/>
      <c r="AH566" s="40" t="str">
        <f t="shared" si="28"/>
        <v/>
      </c>
      <c r="AI566" s="40" t="str">
        <f t="shared" si="29"/>
        <v/>
      </c>
      <c r="AK566" s="4"/>
      <c r="AL566" s="4"/>
      <c r="AM566" s="4"/>
      <c r="AN566" s="4"/>
      <c r="AO566" s="4"/>
      <c r="AP566" s="4"/>
      <c r="AQ566" s="4"/>
      <c r="AR566" s="4"/>
      <c r="AS566" s="4"/>
      <c r="AT566" s="4"/>
      <c r="AU566" s="4"/>
      <c r="AV566" s="4"/>
      <c r="AW566" s="4"/>
      <c r="AX566" s="4"/>
      <c r="AY566" s="4"/>
      <c r="AZ566" s="4"/>
      <c r="BA566" s="4"/>
      <c r="BB566" s="4"/>
    </row>
    <row r="567" spans="3:54" ht="10">
      <c r="C567" s="30"/>
      <c r="E567" s="30"/>
      <c r="K567" s="30"/>
      <c r="U567" s="40" t="str">
        <f t="shared" si="30"/>
        <v/>
      </c>
      <c r="AD567" s="8"/>
      <c r="AE567" s="8"/>
      <c r="AF567" s="8"/>
      <c r="AG567" s="6"/>
      <c r="AH567" s="40" t="str">
        <f t="shared" si="28"/>
        <v/>
      </c>
      <c r="AI567" s="40" t="str">
        <f t="shared" si="29"/>
        <v/>
      </c>
      <c r="AK567" s="4"/>
      <c r="AL567" s="4"/>
      <c r="AM567" s="4"/>
      <c r="AN567" s="4"/>
      <c r="AO567" s="4"/>
      <c r="AP567" s="4"/>
      <c r="AQ567" s="4"/>
      <c r="AR567" s="4"/>
      <c r="AS567" s="4"/>
      <c r="AT567" s="4"/>
      <c r="AU567" s="4"/>
      <c r="AV567" s="4"/>
      <c r="AW567" s="4"/>
      <c r="AX567" s="4"/>
      <c r="AY567" s="4"/>
      <c r="AZ567" s="4"/>
      <c r="BA567" s="4"/>
      <c r="BB567" s="4"/>
    </row>
    <row r="568" spans="3:54" ht="10">
      <c r="C568" s="30"/>
      <c r="E568" s="30"/>
      <c r="K568" s="30"/>
      <c r="U568" s="40" t="str">
        <f t="shared" si="30"/>
        <v/>
      </c>
      <c r="AD568" s="8"/>
      <c r="AE568" s="8"/>
      <c r="AF568" s="8"/>
      <c r="AG568" s="6"/>
      <c r="AH568" s="40" t="str">
        <f t="shared" si="28"/>
        <v/>
      </c>
      <c r="AI568" s="40" t="str">
        <f t="shared" si="29"/>
        <v/>
      </c>
      <c r="AK568" s="4"/>
      <c r="AL568" s="4"/>
      <c r="AM568" s="4"/>
      <c r="AN568" s="4"/>
      <c r="AO568" s="4"/>
      <c r="AP568" s="4"/>
      <c r="AQ568" s="4"/>
      <c r="AR568" s="4"/>
      <c r="AS568" s="4"/>
      <c r="AT568" s="4"/>
      <c r="AU568" s="4"/>
      <c r="AV568" s="4"/>
      <c r="AW568" s="4"/>
      <c r="AX568" s="4"/>
      <c r="AY568" s="4"/>
      <c r="AZ568" s="4"/>
      <c r="BA568" s="4"/>
      <c r="BB568" s="4"/>
    </row>
    <row r="569" spans="3:54" ht="10">
      <c r="C569" s="30"/>
      <c r="E569" s="30"/>
      <c r="K569" s="30"/>
      <c r="U569" s="40" t="str">
        <f t="shared" si="30"/>
        <v/>
      </c>
      <c r="AD569" s="8"/>
      <c r="AE569" s="8"/>
      <c r="AF569" s="8"/>
      <c r="AG569" s="6"/>
      <c r="AH569" s="40" t="str">
        <f t="shared" si="28"/>
        <v/>
      </c>
      <c r="AI569" s="40" t="str">
        <f t="shared" si="29"/>
        <v/>
      </c>
      <c r="AK569" s="4"/>
      <c r="AL569" s="4"/>
      <c r="AM569" s="4"/>
      <c r="AN569" s="4"/>
      <c r="AO569" s="4"/>
      <c r="AP569" s="4"/>
      <c r="AQ569" s="4"/>
      <c r="AR569" s="4"/>
      <c r="AS569" s="4"/>
      <c r="AT569" s="4"/>
      <c r="AU569" s="4"/>
      <c r="AV569" s="4"/>
      <c r="AW569" s="4"/>
      <c r="AX569" s="4"/>
      <c r="AY569" s="4"/>
      <c r="AZ569" s="4"/>
      <c r="BA569" s="4"/>
      <c r="BB569" s="4"/>
    </row>
    <row r="570" spans="3:54" ht="10">
      <c r="C570" s="30"/>
      <c r="E570" s="30"/>
      <c r="K570" s="30"/>
      <c r="U570" s="40" t="str">
        <f t="shared" si="30"/>
        <v/>
      </c>
      <c r="AD570" s="8"/>
      <c r="AE570" s="8"/>
      <c r="AF570" s="8"/>
      <c r="AG570" s="6"/>
      <c r="AH570" s="40" t="str">
        <f t="shared" si="28"/>
        <v/>
      </c>
      <c r="AI570" s="40" t="str">
        <f t="shared" si="29"/>
        <v/>
      </c>
      <c r="AK570" s="4"/>
      <c r="AL570" s="4"/>
      <c r="AM570" s="4"/>
      <c r="AN570" s="4"/>
      <c r="AO570" s="4"/>
      <c r="AP570" s="4"/>
      <c r="AQ570" s="4"/>
      <c r="AR570" s="4"/>
      <c r="AS570" s="4"/>
      <c r="AT570" s="4"/>
      <c r="AU570" s="4"/>
      <c r="AV570" s="4"/>
      <c r="AW570" s="4"/>
      <c r="AX570" s="4"/>
      <c r="AY570" s="4"/>
      <c r="AZ570" s="4"/>
      <c r="BA570" s="4"/>
      <c r="BB570" s="4"/>
    </row>
    <row r="571" spans="3:54" ht="10">
      <c r="C571" s="30"/>
      <c r="E571" s="30"/>
      <c r="K571" s="30"/>
      <c r="U571" s="40" t="str">
        <f t="shared" si="30"/>
        <v/>
      </c>
      <c r="AD571" s="8"/>
      <c r="AE571" s="8"/>
      <c r="AF571" s="8"/>
      <c r="AG571" s="6"/>
      <c r="AH571" s="40" t="str">
        <f t="shared" si="28"/>
        <v/>
      </c>
      <c r="AI571" s="40" t="str">
        <f t="shared" si="29"/>
        <v/>
      </c>
      <c r="AK571" s="4"/>
      <c r="AL571" s="4"/>
      <c r="AM571" s="4"/>
      <c r="AN571" s="4"/>
      <c r="AO571" s="4"/>
      <c r="AP571" s="4"/>
      <c r="AQ571" s="4"/>
      <c r="AR571" s="4"/>
      <c r="AS571" s="4"/>
      <c r="AT571" s="4"/>
      <c r="AU571" s="4"/>
      <c r="AV571" s="4"/>
      <c r="AW571" s="4"/>
      <c r="AX571" s="4"/>
      <c r="AY571" s="4"/>
      <c r="AZ571" s="4"/>
      <c r="BA571" s="4"/>
      <c r="BB571" s="4"/>
    </row>
    <row r="572" spans="3:54" ht="10">
      <c r="C572" s="30"/>
      <c r="E572" s="30"/>
      <c r="K572" s="30"/>
      <c r="U572" s="40" t="str">
        <f t="shared" si="30"/>
        <v/>
      </c>
      <c r="AD572" s="8"/>
      <c r="AE572" s="8"/>
      <c r="AF572" s="8"/>
      <c r="AG572" s="6"/>
      <c r="AH572" s="40" t="str">
        <f t="shared" si="28"/>
        <v/>
      </c>
      <c r="AI572" s="40" t="str">
        <f t="shared" si="29"/>
        <v/>
      </c>
      <c r="AK572" s="4"/>
      <c r="AL572" s="4"/>
      <c r="AM572" s="4"/>
      <c r="AN572" s="4"/>
      <c r="AO572" s="4"/>
      <c r="AP572" s="4"/>
      <c r="AQ572" s="4"/>
      <c r="AR572" s="4"/>
      <c r="AS572" s="4"/>
      <c r="AT572" s="4"/>
      <c r="AU572" s="4"/>
      <c r="AV572" s="4"/>
      <c r="AW572" s="4"/>
      <c r="AX572" s="4"/>
      <c r="AY572" s="4"/>
      <c r="AZ572" s="4"/>
      <c r="BA572" s="4"/>
      <c r="BB572" s="4"/>
    </row>
    <row r="573" spans="3:54" ht="10">
      <c r="C573" s="30"/>
      <c r="E573" s="30"/>
      <c r="K573" s="30"/>
      <c r="U573" s="40" t="str">
        <f t="shared" si="30"/>
        <v/>
      </c>
      <c r="AD573" s="8"/>
      <c r="AE573" s="8"/>
      <c r="AF573" s="8"/>
      <c r="AG573" s="6"/>
      <c r="AH573" s="40" t="str">
        <f t="shared" si="28"/>
        <v/>
      </c>
      <c r="AI573" s="40" t="str">
        <f t="shared" si="29"/>
        <v/>
      </c>
      <c r="AK573" s="4"/>
      <c r="AL573" s="4"/>
      <c r="AM573" s="4"/>
      <c r="AN573" s="4"/>
      <c r="AO573" s="4"/>
      <c r="AP573" s="4"/>
      <c r="AQ573" s="4"/>
      <c r="AR573" s="4"/>
      <c r="AS573" s="4"/>
      <c r="AT573" s="4"/>
      <c r="AU573" s="4"/>
      <c r="AV573" s="4"/>
      <c r="AW573" s="4"/>
      <c r="AX573" s="4"/>
      <c r="AY573" s="4"/>
      <c r="AZ573" s="4"/>
      <c r="BA573" s="4"/>
      <c r="BB573" s="4"/>
    </row>
    <row r="574" spans="3:54" ht="10">
      <c r="C574" s="30"/>
      <c r="E574" s="30"/>
      <c r="K574" s="30"/>
      <c r="U574" s="40" t="str">
        <f t="shared" si="30"/>
        <v/>
      </c>
      <c r="AD574" s="8"/>
      <c r="AE574" s="8"/>
      <c r="AF574" s="8"/>
      <c r="AG574" s="6"/>
      <c r="AH574" s="40" t="str">
        <f t="shared" ref="AH574:AH637" si="31">CONCATENATE(C574,D574,E574,F574,G574,H574,I574)</f>
        <v/>
      </c>
      <c r="AI574" s="40" t="str">
        <f t="shared" ref="AI574:AI637" si="32">CONCATENATE(K574,L574,M574,N574,O574,P574,Q574)</f>
        <v/>
      </c>
      <c r="AK574" s="4"/>
      <c r="AL574" s="4"/>
      <c r="AM574" s="4"/>
      <c r="AN574" s="4"/>
      <c r="AO574" s="4"/>
      <c r="AP574" s="4"/>
      <c r="AQ574" s="4"/>
      <c r="AR574" s="4"/>
      <c r="AS574" s="4"/>
      <c r="AT574" s="4"/>
      <c r="AU574" s="4"/>
      <c r="AV574" s="4"/>
      <c r="AW574" s="4"/>
      <c r="AX574" s="4"/>
      <c r="AY574" s="4"/>
      <c r="AZ574" s="4"/>
      <c r="BA574" s="4"/>
      <c r="BB574" s="4"/>
    </row>
    <row r="575" spans="3:54" ht="10">
      <c r="C575" s="30"/>
      <c r="E575" s="30"/>
      <c r="K575" s="30"/>
      <c r="U575" s="40" t="str">
        <f t="shared" si="30"/>
        <v/>
      </c>
      <c r="AD575" s="8"/>
      <c r="AE575" s="8"/>
      <c r="AF575" s="8"/>
      <c r="AG575" s="6"/>
      <c r="AH575" s="40" t="str">
        <f t="shared" si="31"/>
        <v/>
      </c>
      <c r="AI575" s="40" t="str">
        <f t="shared" si="32"/>
        <v/>
      </c>
      <c r="AK575" s="4"/>
      <c r="AL575" s="4"/>
      <c r="AM575" s="4"/>
      <c r="AN575" s="4"/>
      <c r="AO575" s="4"/>
      <c r="AP575" s="4"/>
      <c r="AQ575" s="4"/>
      <c r="AR575" s="4"/>
      <c r="AS575" s="4"/>
      <c r="AT575" s="4"/>
      <c r="AU575" s="4"/>
      <c r="AV575" s="4"/>
      <c r="AW575" s="4"/>
      <c r="AX575" s="4"/>
      <c r="AY575" s="4"/>
      <c r="AZ575" s="4"/>
      <c r="BA575" s="4"/>
      <c r="BB575" s="4"/>
    </row>
    <row r="576" spans="3:54" ht="10">
      <c r="C576" s="30"/>
      <c r="E576" s="30"/>
      <c r="K576" s="30"/>
      <c r="U576" s="40" t="str">
        <f t="shared" si="30"/>
        <v/>
      </c>
      <c r="AD576" s="8"/>
      <c r="AE576" s="8"/>
      <c r="AF576" s="8"/>
      <c r="AG576" s="6"/>
      <c r="AH576" s="40" t="str">
        <f t="shared" si="31"/>
        <v/>
      </c>
      <c r="AI576" s="40" t="str">
        <f t="shared" si="32"/>
        <v/>
      </c>
      <c r="AK576" s="4"/>
      <c r="AL576" s="4"/>
      <c r="AM576" s="4"/>
      <c r="AN576" s="4"/>
      <c r="AO576" s="4"/>
      <c r="AP576" s="4"/>
      <c r="AQ576" s="4"/>
      <c r="AR576" s="4"/>
      <c r="AS576" s="4"/>
      <c r="AT576" s="4"/>
      <c r="AU576" s="4"/>
      <c r="AV576" s="4"/>
      <c r="AW576" s="4"/>
      <c r="AX576" s="4"/>
      <c r="AY576" s="4"/>
      <c r="AZ576" s="4"/>
      <c r="BA576" s="4"/>
      <c r="BB576" s="4"/>
    </row>
    <row r="577" spans="3:54" ht="10">
      <c r="C577" s="30"/>
      <c r="E577" s="30"/>
      <c r="K577" s="30"/>
      <c r="U577" s="40" t="str">
        <f t="shared" si="30"/>
        <v/>
      </c>
      <c r="AD577" s="8"/>
      <c r="AE577" s="8"/>
      <c r="AF577" s="8"/>
      <c r="AG577" s="6"/>
      <c r="AH577" s="40" t="str">
        <f t="shared" si="31"/>
        <v/>
      </c>
      <c r="AI577" s="40" t="str">
        <f t="shared" si="32"/>
        <v/>
      </c>
      <c r="AK577" s="4"/>
      <c r="AL577" s="4"/>
      <c r="AM577" s="4"/>
      <c r="AN577" s="4"/>
      <c r="AO577" s="4"/>
      <c r="AP577" s="4"/>
      <c r="AQ577" s="4"/>
      <c r="AR577" s="4"/>
      <c r="AS577" s="4"/>
      <c r="AT577" s="4"/>
      <c r="AU577" s="4"/>
      <c r="AV577" s="4"/>
      <c r="AW577" s="4"/>
      <c r="AX577" s="4"/>
      <c r="AY577" s="4"/>
      <c r="AZ577" s="4"/>
      <c r="BA577" s="4"/>
      <c r="BB577" s="4"/>
    </row>
    <row r="578" spans="3:54" ht="10">
      <c r="C578" s="30"/>
      <c r="E578" s="30"/>
      <c r="K578" s="30"/>
      <c r="U578" s="40" t="str">
        <f t="shared" si="30"/>
        <v/>
      </c>
      <c r="AD578" s="8"/>
      <c r="AE578" s="8"/>
      <c r="AF578" s="8"/>
      <c r="AG578" s="6"/>
      <c r="AH578" s="40" t="str">
        <f t="shared" si="31"/>
        <v/>
      </c>
      <c r="AI578" s="40" t="str">
        <f t="shared" si="32"/>
        <v/>
      </c>
      <c r="AK578" s="4"/>
      <c r="AL578" s="4"/>
      <c r="AM578" s="4"/>
      <c r="AN578" s="4"/>
      <c r="AO578" s="4"/>
      <c r="AP578" s="4"/>
      <c r="AQ578" s="4"/>
      <c r="AR578" s="4"/>
      <c r="AS578" s="4"/>
      <c r="AT578" s="4"/>
      <c r="AU578" s="4"/>
      <c r="AV578" s="4"/>
      <c r="AW578" s="4"/>
      <c r="AX578" s="4"/>
      <c r="AY578" s="4"/>
      <c r="AZ578" s="4"/>
      <c r="BA578" s="4"/>
      <c r="BB578" s="4"/>
    </row>
    <row r="579" spans="3:54" ht="10">
      <c r="C579" s="30"/>
      <c r="E579" s="30"/>
      <c r="K579" s="30"/>
      <c r="U579" s="40" t="str">
        <f t="shared" si="30"/>
        <v/>
      </c>
      <c r="AD579" s="8"/>
      <c r="AE579" s="8"/>
      <c r="AF579" s="8"/>
      <c r="AG579" s="6"/>
      <c r="AH579" s="40" t="str">
        <f t="shared" si="31"/>
        <v/>
      </c>
      <c r="AI579" s="40" t="str">
        <f t="shared" si="32"/>
        <v/>
      </c>
      <c r="AK579" s="4"/>
      <c r="AL579" s="4"/>
      <c r="AM579" s="4"/>
      <c r="AN579" s="4"/>
      <c r="AO579" s="4"/>
      <c r="AP579" s="4"/>
      <c r="AQ579" s="4"/>
      <c r="AR579" s="4"/>
      <c r="AS579" s="4"/>
      <c r="AT579" s="4"/>
      <c r="AU579" s="4"/>
      <c r="AV579" s="4"/>
      <c r="AW579" s="4"/>
      <c r="AX579" s="4"/>
      <c r="AY579" s="4"/>
      <c r="AZ579" s="4"/>
      <c r="BA579" s="4"/>
      <c r="BB579" s="4"/>
    </row>
    <row r="580" spans="3:54" ht="10">
      <c r="C580" s="30"/>
      <c r="E580" s="30"/>
      <c r="K580" s="30"/>
      <c r="U580" s="40" t="str">
        <f t="shared" si="30"/>
        <v/>
      </c>
      <c r="AD580" s="8"/>
      <c r="AE580" s="8"/>
      <c r="AF580" s="8"/>
      <c r="AG580" s="6"/>
      <c r="AH580" s="40" t="str">
        <f t="shared" si="31"/>
        <v/>
      </c>
      <c r="AI580" s="40" t="str">
        <f t="shared" si="32"/>
        <v/>
      </c>
      <c r="AK580" s="4"/>
      <c r="AL580" s="4"/>
      <c r="AM580" s="4"/>
      <c r="AN580" s="4"/>
      <c r="AO580" s="4"/>
      <c r="AP580" s="4"/>
      <c r="AQ580" s="4"/>
      <c r="AR580" s="4"/>
      <c r="AS580" s="4"/>
      <c r="AT580" s="4"/>
      <c r="AU580" s="4"/>
      <c r="AV580" s="4"/>
      <c r="AW580" s="4"/>
      <c r="AX580" s="4"/>
      <c r="AY580" s="4"/>
      <c r="AZ580" s="4"/>
      <c r="BA580" s="4"/>
      <c r="BB580" s="4"/>
    </row>
    <row r="581" spans="3:54" ht="10">
      <c r="C581" s="30"/>
      <c r="E581" s="30"/>
      <c r="K581" s="30"/>
      <c r="U581" s="40" t="str">
        <f t="shared" si="30"/>
        <v/>
      </c>
      <c r="AD581" s="8"/>
      <c r="AE581" s="8"/>
      <c r="AF581" s="8"/>
      <c r="AG581" s="6"/>
      <c r="AH581" s="40" t="str">
        <f t="shared" si="31"/>
        <v/>
      </c>
      <c r="AI581" s="40" t="str">
        <f t="shared" si="32"/>
        <v/>
      </c>
      <c r="AK581" s="4"/>
      <c r="AL581" s="4"/>
      <c r="AM581" s="4"/>
      <c r="AN581" s="4"/>
      <c r="AO581" s="4"/>
      <c r="AP581" s="4"/>
      <c r="AQ581" s="4"/>
      <c r="AR581" s="4"/>
      <c r="AS581" s="4"/>
      <c r="AT581" s="4"/>
      <c r="AU581" s="4"/>
      <c r="AV581" s="4"/>
      <c r="AW581" s="4"/>
      <c r="AX581" s="4"/>
      <c r="AY581" s="4"/>
      <c r="AZ581" s="4"/>
      <c r="BA581" s="4"/>
      <c r="BB581" s="4"/>
    </row>
    <row r="582" spans="3:54" ht="10">
      <c r="C582" s="30"/>
      <c r="E582" s="30"/>
      <c r="K582" s="30"/>
      <c r="U582" s="40" t="str">
        <f t="shared" si="30"/>
        <v/>
      </c>
      <c r="AD582" s="8"/>
      <c r="AE582" s="8"/>
      <c r="AF582" s="8"/>
      <c r="AG582" s="6"/>
      <c r="AH582" s="40" t="str">
        <f t="shared" si="31"/>
        <v/>
      </c>
      <c r="AI582" s="40" t="str">
        <f t="shared" si="32"/>
        <v/>
      </c>
      <c r="AK582" s="4"/>
      <c r="AL582" s="4"/>
      <c r="AM582" s="4"/>
      <c r="AN582" s="4"/>
      <c r="AO582" s="4"/>
      <c r="AP582" s="4"/>
      <c r="AQ582" s="4"/>
      <c r="AR582" s="4"/>
      <c r="AS582" s="4"/>
      <c r="AT582" s="4"/>
      <c r="AU582" s="4"/>
      <c r="AV582" s="4"/>
      <c r="AW582" s="4"/>
      <c r="AX582" s="4"/>
      <c r="AY582" s="4"/>
      <c r="AZ582" s="4"/>
      <c r="BA582" s="4"/>
      <c r="BB582" s="4"/>
    </row>
    <row r="583" spans="3:54" ht="10">
      <c r="C583" s="30"/>
      <c r="E583" s="30"/>
      <c r="K583" s="30"/>
      <c r="U583" s="40" t="str">
        <f t="shared" ref="U583:U646" si="33">IF(V583&lt;&gt;"",IF(V583&lt;W583,CONCATENATE(TEXT(V583,"0.00%")," - ", TEXT(W583,"0.00%")),TEXT(V583,"0.00%")),"")</f>
        <v/>
      </c>
      <c r="AD583" s="8"/>
      <c r="AE583" s="8"/>
      <c r="AF583" s="8"/>
      <c r="AG583" s="6"/>
      <c r="AH583" s="40" t="str">
        <f t="shared" si="31"/>
        <v/>
      </c>
      <c r="AI583" s="40" t="str">
        <f t="shared" si="32"/>
        <v/>
      </c>
      <c r="AK583" s="4"/>
      <c r="AL583" s="4"/>
      <c r="AM583" s="4"/>
      <c r="AN583" s="4"/>
      <c r="AO583" s="4"/>
      <c r="AP583" s="4"/>
      <c r="AQ583" s="4"/>
      <c r="AR583" s="4"/>
      <c r="AS583" s="4"/>
      <c r="AT583" s="4"/>
      <c r="AU583" s="4"/>
      <c r="AV583" s="4"/>
      <c r="AW583" s="4"/>
      <c r="AX583" s="4"/>
      <c r="AY583" s="4"/>
      <c r="AZ583" s="4"/>
      <c r="BA583" s="4"/>
      <c r="BB583" s="4"/>
    </row>
    <row r="584" spans="3:54" ht="10">
      <c r="C584" s="30"/>
      <c r="E584" s="30"/>
      <c r="K584" s="30"/>
      <c r="U584" s="40" t="str">
        <f t="shared" si="33"/>
        <v/>
      </c>
      <c r="AD584" s="8"/>
      <c r="AE584" s="8"/>
      <c r="AF584" s="8"/>
      <c r="AG584" s="6"/>
      <c r="AH584" s="40" t="str">
        <f t="shared" si="31"/>
        <v/>
      </c>
      <c r="AI584" s="40" t="str">
        <f t="shared" si="32"/>
        <v/>
      </c>
      <c r="AK584" s="4"/>
      <c r="AL584" s="4"/>
      <c r="AM584" s="4"/>
      <c r="AN584" s="4"/>
      <c r="AO584" s="4"/>
      <c r="AP584" s="4"/>
      <c r="AQ584" s="4"/>
      <c r="AR584" s="4"/>
      <c r="AS584" s="4"/>
      <c r="AT584" s="4"/>
      <c r="AU584" s="4"/>
      <c r="AV584" s="4"/>
      <c r="AW584" s="4"/>
      <c r="AX584" s="4"/>
      <c r="AY584" s="4"/>
      <c r="AZ584" s="4"/>
      <c r="BA584" s="4"/>
      <c r="BB584" s="4"/>
    </row>
    <row r="585" spans="3:54" ht="10">
      <c r="C585" s="30"/>
      <c r="E585" s="30"/>
      <c r="K585" s="30"/>
      <c r="U585" s="40" t="str">
        <f t="shared" si="33"/>
        <v/>
      </c>
      <c r="AD585" s="8"/>
      <c r="AE585" s="8"/>
      <c r="AF585" s="8"/>
      <c r="AG585" s="6"/>
      <c r="AH585" s="40" t="str">
        <f t="shared" si="31"/>
        <v/>
      </c>
      <c r="AI585" s="40" t="str">
        <f t="shared" si="32"/>
        <v/>
      </c>
      <c r="AK585" s="4"/>
      <c r="AL585" s="4"/>
      <c r="AM585" s="4"/>
      <c r="AN585" s="4"/>
      <c r="AO585" s="4"/>
      <c r="AP585" s="4"/>
      <c r="AQ585" s="4"/>
      <c r="AR585" s="4"/>
      <c r="AS585" s="4"/>
      <c r="AT585" s="4"/>
      <c r="AU585" s="4"/>
      <c r="AV585" s="4"/>
      <c r="AW585" s="4"/>
      <c r="AX585" s="4"/>
      <c r="AY585" s="4"/>
      <c r="AZ585" s="4"/>
      <c r="BA585" s="4"/>
      <c r="BB585" s="4"/>
    </row>
    <row r="586" spans="3:54" ht="10">
      <c r="C586" s="30"/>
      <c r="E586" s="30"/>
      <c r="K586" s="30"/>
      <c r="U586" s="40" t="str">
        <f t="shared" si="33"/>
        <v/>
      </c>
      <c r="AD586" s="8"/>
      <c r="AE586" s="8"/>
      <c r="AF586" s="8"/>
      <c r="AG586" s="6"/>
      <c r="AH586" s="40" t="str">
        <f t="shared" si="31"/>
        <v/>
      </c>
      <c r="AI586" s="40" t="str">
        <f t="shared" si="32"/>
        <v/>
      </c>
      <c r="AK586" s="4"/>
      <c r="AL586" s="4"/>
      <c r="AM586" s="4"/>
      <c r="AN586" s="4"/>
      <c r="AO586" s="4"/>
      <c r="AP586" s="4"/>
      <c r="AQ586" s="4"/>
      <c r="AR586" s="4"/>
      <c r="AS586" s="4"/>
      <c r="AT586" s="4"/>
      <c r="AU586" s="4"/>
      <c r="AV586" s="4"/>
      <c r="AW586" s="4"/>
      <c r="AX586" s="4"/>
      <c r="AY586" s="4"/>
      <c r="AZ586" s="4"/>
      <c r="BA586" s="4"/>
      <c r="BB586" s="4"/>
    </row>
    <row r="587" spans="3:54" ht="10">
      <c r="C587" s="30"/>
      <c r="E587" s="30"/>
      <c r="K587" s="30"/>
      <c r="U587" s="40" t="str">
        <f t="shared" si="33"/>
        <v/>
      </c>
      <c r="AD587" s="8"/>
      <c r="AE587" s="8"/>
      <c r="AF587" s="8"/>
      <c r="AG587" s="6"/>
      <c r="AH587" s="40" t="str">
        <f t="shared" si="31"/>
        <v/>
      </c>
      <c r="AI587" s="40" t="str">
        <f t="shared" si="32"/>
        <v/>
      </c>
      <c r="AK587" s="4"/>
      <c r="AL587" s="4"/>
      <c r="AM587" s="4"/>
      <c r="AN587" s="4"/>
      <c r="AO587" s="4"/>
      <c r="AP587" s="4"/>
      <c r="AQ587" s="4"/>
      <c r="AR587" s="4"/>
      <c r="AS587" s="4"/>
      <c r="AT587" s="4"/>
      <c r="AU587" s="4"/>
      <c r="AV587" s="4"/>
      <c r="AW587" s="4"/>
      <c r="AX587" s="4"/>
      <c r="AY587" s="4"/>
      <c r="AZ587" s="4"/>
      <c r="BA587" s="4"/>
      <c r="BB587" s="4"/>
    </row>
    <row r="588" spans="3:54" ht="10">
      <c r="C588" s="30"/>
      <c r="E588" s="30"/>
      <c r="K588" s="30"/>
      <c r="U588" s="40" t="str">
        <f t="shared" si="33"/>
        <v/>
      </c>
      <c r="AD588" s="8"/>
      <c r="AE588" s="8"/>
      <c r="AF588" s="8"/>
      <c r="AG588" s="6"/>
      <c r="AH588" s="40" t="str">
        <f t="shared" si="31"/>
        <v/>
      </c>
      <c r="AI588" s="40" t="str">
        <f t="shared" si="32"/>
        <v/>
      </c>
      <c r="AK588" s="4"/>
      <c r="AL588" s="4"/>
      <c r="AM588" s="4"/>
      <c r="AN588" s="4"/>
      <c r="AO588" s="4"/>
      <c r="AP588" s="4"/>
      <c r="AQ588" s="4"/>
      <c r="AR588" s="4"/>
      <c r="AS588" s="4"/>
      <c r="AT588" s="4"/>
      <c r="AU588" s="4"/>
      <c r="AV588" s="4"/>
      <c r="AW588" s="4"/>
      <c r="AX588" s="4"/>
      <c r="AY588" s="4"/>
      <c r="AZ588" s="4"/>
      <c r="BA588" s="4"/>
      <c r="BB588" s="4"/>
    </row>
    <row r="589" spans="3:54" ht="10">
      <c r="C589" s="30"/>
      <c r="E589" s="30"/>
      <c r="K589" s="30"/>
      <c r="U589" s="40" t="str">
        <f t="shared" si="33"/>
        <v/>
      </c>
      <c r="AD589" s="8"/>
      <c r="AE589" s="8"/>
      <c r="AF589" s="8"/>
      <c r="AG589" s="6"/>
      <c r="AH589" s="40" t="str">
        <f t="shared" si="31"/>
        <v/>
      </c>
      <c r="AI589" s="40" t="str">
        <f t="shared" si="32"/>
        <v/>
      </c>
      <c r="AK589" s="4"/>
      <c r="AL589" s="4"/>
      <c r="AM589" s="4"/>
      <c r="AN589" s="4"/>
      <c r="AO589" s="4"/>
      <c r="AP589" s="4"/>
      <c r="AQ589" s="4"/>
      <c r="AR589" s="4"/>
      <c r="AS589" s="4"/>
      <c r="AT589" s="4"/>
      <c r="AU589" s="4"/>
      <c r="AV589" s="4"/>
      <c r="AW589" s="4"/>
      <c r="AX589" s="4"/>
      <c r="AY589" s="4"/>
      <c r="AZ589" s="4"/>
      <c r="BA589" s="4"/>
      <c r="BB589" s="4"/>
    </row>
    <row r="590" spans="3:54" ht="10">
      <c r="C590" s="30"/>
      <c r="E590" s="30"/>
      <c r="K590" s="30"/>
      <c r="U590" s="40" t="str">
        <f t="shared" si="33"/>
        <v/>
      </c>
      <c r="AD590" s="8"/>
      <c r="AE590" s="8"/>
      <c r="AF590" s="8"/>
      <c r="AG590" s="6"/>
      <c r="AH590" s="40" t="str">
        <f t="shared" si="31"/>
        <v/>
      </c>
      <c r="AI590" s="40" t="str">
        <f t="shared" si="32"/>
        <v/>
      </c>
      <c r="AK590" s="4"/>
      <c r="AL590" s="4"/>
      <c r="AM590" s="4"/>
      <c r="AN590" s="4"/>
      <c r="AO590" s="4"/>
      <c r="AP590" s="4"/>
      <c r="AQ590" s="4"/>
      <c r="AR590" s="4"/>
      <c r="AS590" s="4"/>
      <c r="AT590" s="4"/>
      <c r="AU590" s="4"/>
      <c r="AV590" s="4"/>
      <c r="AW590" s="4"/>
      <c r="AX590" s="4"/>
      <c r="AY590" s="4"/>
      <c r="AZ590" s="4"/>
      <c r="BA590" s="4"/>
      <c r="BB590" s="4"/>
    </row>
    <row r="591" spans="3:54" ht="10">
      <c r="C591" s="30"/>
      <c r="E591" s="30"/>
      <c r="K591" s="30"/>
      <c r="U591" s="40" t="str">
        <f t="shared" si="33"/>
        <v/>
      </c>
      <c r="AD591" s="8"/>
      <c r="AE591" s="8"/>
      <c r="AF591" s="8"/>
      <c r="AG591" s="6"/>
      <c r="AH591" s="40" t="str">
        <f t="shared" si="31"/>
        <v/>
      </c>
      <c r="AI591" s="40" t="str">
        <f t="shared" si="32"/>
        <v/>
      </c>
      <c r="AK591" s="4"/>
      <c r="AL591" s="4"/>
      <c r="AM591" s="4"/>
      <c r="AN591" s="4"/>
      <c r="AO591" s="4"/>
      <c r="AP591" s="4"/>
      <c r="AQ591" s="4"/>
      <c r="AR591" s="4"/>
      <c r="AS591" s="4"/>
      <c r="AT591" s="4"/>
      <c r="AU591" s="4"/>
      <c r="AV591" s="4"/>
      <c r="AW591" s="4"/>
      <c r="AX591" s="4"/>
      <c r="AY591" s="4"/>
      <c r="AZ591" s="4"/>
      <c r="BA591" s="4"/>
      <c r="BB591" s="4"/>
    </row>
    <row r="592" spans="3:54" ht="10">
      <c r="C592" s="30"/>
      <c r="E592" s="30"/>
      <c r="K592" s="30"/>
      <c r="U592" s="40" t="str">
        <f t="shared" si="33"/>
        <v/>
      </c>
      <c r="AD592" s="8"/>
      <c r="AE592" s="8"/>
      <c r="AF592" s="8"/>
      <c r="AG592" s="6"/>
      <c r="AH592" s="40" t="str">
        <f t="shared" si="31"/>
        <v/>
      </c>
      <c r="AI592" s="40" t="str">
        <f t="shared" si="32"/>
        <v/>
      </c>
      <c r="AK592" s="4"/>
      <c r="AL592" s="4"/>
      <c r="AM592" s="4"/>
      <c r="AN592" s="4"/>
      <c r="AO592" s="4"/>
      <c r="AP592" s="4"/>
      <c r="AQ592" s="4"/>
      <c r="AR592" s="4"/>
      <c r="AS592" s="4"/>
      <c r="AT592" s="4"/>
      <c r="AU592" s="4"/>
      <c r="AV592" s="4"/>
      <c r="AW592" s="4"/>
      <c r="AX592" s="4"/>
      <c r="AY592" s="4"/>
      <c r="AZ592" s="4"/>
      <c r="BA592" s="4"/>
      <c r="BB592" s="4"/>
    </row>
    <row r="593" spans="3:54" ht="10">
      <c r="C593" s="30"/>
      <c r="E593" s="30"/>
      <c r="K593" s="30"/>
      <c r="U593" s="40" t="str">
        <f t="shared" si="33"/>
        <v/>
      </c>
      <c r="AD593" s="8"/>
      <c r="AE593" s="8"/>
      <c r="AF593" s="8"/>
      <c r="AG593" s="6"/>
      <c r="AH593" s="40" t="str">
        <f t="shared" si="31"/>
        <v/>
      </c>
      <c r="AI593" s="40" t="str">
        <f t="shared" si="32"/>
        <v/>
      </c>
      <c r="AK593" s="4"/>
      <c r="AL593" s="4"/>
      <c r="AM593" s="4"/>
      <c r="AN593" s="4"/>
      <c r="AO593" s="4"/>
      <c r="AP593" s="4"/>
      <c r="AQ593" s="4"/>
      <c r="AR593" s="4"/>
      <c r="AS593" s="4"/>
      <c r="AT593" s="4"/>
      <c r="AU593" s="4"/>
      <c r="AV593" s="4"/>
      <c r="AW593" s="4"/>
      <c r="AX593" s="4"/>
      <c r="AY593" s="4"/>
      <c r="AZ593" s="4"/>
      <c r="BA593" s="4"/>
      <c r="BB593" s="4"/>
    </row>
    <row r="594" spans="3:54" ht="10">
      <c r="C594" s="30"/>
      <c r="E594" s="30"/>
      <c r="K594" s="30"/>
      <c r="U594" s="40" t="str">
        <f t="shared" si="33"/>
        <v/>
      </c>
      <c r="AD594" s="8"/>
      <c r="AE594" s="8"/>
      <c r="AF594" s="8"/>
      <c r="AG594" s="6"/>
      <c r="AH594" s="40" t="str">
        <f t="shared" si="31"/>
        <v/>
      </c>
      <c r="AI594" s="40" t="str">
        <f t="shared" si="32"/>
        <v/>
      </c>
      <c r="AK594" s="4"/>
      <c r="AL594" s="4"/>
      <c r="AM594" s="4"/>
      <c r="AN594" s="4"/>
      <c r="AO594" s="4"/>
      <c r="AP594" s="4"/>
      <c r="AQ594" s="4"/>
      <c r="AR594" s="4"/>
      <c r="AS594" s="4"/>
      <c r="AT594" s="4"/>
      <c r="AU594" s="4"/>
      <c r="AV594" s="4"/>
      <c r="AW594" s="4"/>
      <c r="AX594" s="4"/>
      <c r="AY594" s="4"/>
      <c r="AZ594" s="4"/>
      <c r="BA594" s="4"/>
      <c r="BB594" s="4"/>
    </row>
    <row r="595" spans="3:54" ht="10">
      <c r="C595" s="30"/>
      <c r="E595" s="30"/>
      <c r="K595" s="30"/>
      <c r="U595" s="40" t="str">
        <f t="shared" si="33"/>
        <v/>
      </c>
      <c r="AD595" s="8"/>
      <c r="AE595" s="8"/>
      <c r="AF595" s="8"/>
      <c r="AG595" s="6"/>
      <c r="AH595" s="40" t="str">
        <f t="shared" si="31"/>
        <v/>
      </c>
      <c r="AI595" s="40" t="str">
        <f t="shared" si="32"/>
        <v/>
      </c>
      <c r="AK595" s="4"/>
      <c r="AL595" s="4"/>
      <c r="AM595" s="4"/>
      <c r="AN595" s="4"/>
      <c r="AO595" s="4"/>
      <c r="AP595" s="4"/>
      <c r="AQ595" s="4"/>
      <c r="AR595" s="4"/>
      <c r="AS595" s="4"/>
      <c r="AT595" s="4"/>
      <c r="AU595" s="4"/>
      <c r="AV595" s="4"/>
      <c r="AW595" s="4"/>
      <c r="AX595" s="4"/>
      <c r="AY595" s="4"/>
      <c r="AZ595" s="4"/>
      <c r="BA595" s="4"/>
      <c r="BB595" s="4"/>
    </row>
    <row r="596" spans="3:54" ht="10">
      <c r="C596" s="30"/>
      <c r="E596" s="30"/>
      <c r="K596" s="30"/>
      <c r="U596" s="40" t="str">
        <f t="shared" si="33"/>
        <v/>
      </c>
      <c r="AD596" s="8"/>
      <c r="AE596" s="8"/>
      <c r="AF596" s="8"/>
      <c r="AG596" s="6"/>
      <c r="AH596" s="40" t="str">
        <f t="shared" si="31"/>
        <v/>
      </c>
      <c r="AI596" s="40" t="str">
        <f t="shared" si="32"/>
        <v/>
      </c>
      <c r="AK596" s="4"/>
      <c r="AL596" s="4"/>
      <c r="AM596" s="4"/>
      <c r="AN596" s="4"/>
      <c r="AO596" s="4"/>
      <c r="AP596" s="4"/>
      <c r="AQ596" s="4"/>
      <c r="AR596" s="4"/>
      <c r="AS596" s="4"/>
      <c r="AT596" s="4"/>
      <c r="AU596" s="4"/>
      <c r="AV596" s="4"/>
      <c r="AW596" s="4"/>
      <c r="AX596" s="4"/>
      <c r="AY596" s="4"/>
      <c r="AZ596" s="4"/>
      <c r="BA596" s="4"/>
      <c r="BB596" s="4"/>
    </row>
    <row r="597" spans="3:54" ht="10">
      <c r="C597" s="30"/>
      <c r="E597" s="30"/>
      <c r="K597" s="30"/>
      <c r="U597" s="40" t="str">
        <f t="shared" si="33"/>
        <v/>
      </c>
      <c r="AD597" s="8"/>
      <c r="AE597" s="8"/>
      <c r="AF597" s="8"/>
      <c r="AG597" s="6"/>
      <c r="AH597" s="40" t="str">
        <f t="shared" si="31"/>
        <v/>
      </c>
      <c r="AI597" s="40" t="str">
        <f t="shared" si="32"/>
        <v/>
      </c>
      <c r="AK597" s="4"/>
      <c r="AL597" s="4"/>
      <c r="AM597" s="4"/>
      <c r="AN597" s="4"/>
      <c r="AO597" s="4"/>
      <c r="AP597" s="4"/>
      <c r="AQ597" s="4"/>
      <c r="AR597" s="4"/>
      <c r="AS597" s="4"/>
      <c r="AT597" s="4"/>
      <c r="AU597" s="4"/>
      <c r="AV597" s="4"/>
      <c r="AW597" s="4"/>
      <c r="AX597" s="4"/>
      <c r="AY597" s="4"/>
      <c r="AZ597" s="4"/>
      <c r="BA597" s="4"/>
      <c r="BB597" s="4"/>
    </row>
    <row r="598" spans="3:54" ht="10">
      <c r="C598" s="30"/>
      <c r="E598" s="30"/>
      <c r="K598" s="30"/>
      <c r="U598" s="40" t="str">
        <f t="shared" si="33"/>
        <v/>
      </c>
      <c r="AD598" s="8"/>
      <c r="AE598" s="8"/>
      <c r="AF598" s="8"/>
      <c r="AG598" s="6"/>
      <c r="AH598" s="40" t="str">
        <f t="shared" si="31"/>
        <v/>
      </c>
      <c r="AI598" s="40" t="str">
        <f t="shared" si="32"/>
        <v/>
      </c>
      <c r="AK598" s="4"/>
      <c r="AL598" s="4"/>
      <c r="AM598" s="4"/>
      <c r="AN598" s="4"/>
      <c r="AO598" s="4"/>
      <c r="AP598" s="4"/>
      <c r="AQ598" s="4"/>
      <c r="AR598" s="4"/>
      <c r="AS598" s="4"/>
      <c r="AT598" s="4"/>
      <c r="AU598" s="4"/>
      <c r="AV598" s="4"/>
      <c r="AW598" s="4"/>
      <c r="AX598" s="4"/>
      <c r="AY598" s="4"/>
      <c r="AZ598" s="4"/>
      <c r="BA598" s="4"/>
      <c r="BB598" s="4"/>
    </row>
    <row r="599" spans="3:54" ht="10">
      <c r="C599" s="30"/>
      <c r="E599" s="30"/>
      <c r="K599" s="30"/>
      <c r="U599" s="40" t="str">
        <f t="shared" si="33"/>
        <v/>
      </c>
      <c r="AD599" s="8"/>
      <c r="AE599" s="8"/>
      <c r="AF599" s="8"/>
      <c r="AG599" s="6"/>
      <c r="AH599" s="40" t="str">
        <f t="shared" si="31"/>
        <v/>
      </c>
      <c r="AI599" s="40" t="str">
        <f t="shared" si="32"/>
        <v/>
      </c>
      <c r="AK599" s="4"/>
      <c r="AL599" s="4"/>
      <c r="AM599" s="4"/>
      <c r="AN599" s="4"/>
      <c r="AO599" s="4"/>
      <c r="AP599" s="4"/>
      <c r="AQ599" s="4"/>
      <c r="AR599" s="4"/>
      <c r="AS599" s="4"/>
      <c r="AT599" s="4"/>
      <c r="AU599" s="4"/>
      <c r="AV599" s="4"/>
      <c r="AW599" s="4"/>
      <c r="AX599" s="4"/>
      <c r="AY599" s="4"/>
      <c r="AZ599" s="4"/>
      <c r="BA599" s="4"/>
      <c r="BB599" s="4"/>
    </row>
    <row r="600" spans="3:54" ht="10">
      <c r="C600" s="30"/>
      <c r="E600" s="30"/>
      <c r="K600" s="30"/>
      <c r="U600" s="40" t="str">
        <f t="shared" si="33"/>
        <v/>
      </c>
      <c r="AD600" s="8"/>
      <c r="AE600" s="8"/>
      <c r="AF600" s="8"/>
      <c r="AG600" s="6"/>
      <c r="AH600" s="40" t="str">
        <f t="shared" si="31"/>
        <v/>
      </c>
      <c r="AI600" s="40" t="str">
        <f t="shared" si="32"/>
        <v/>
      </c>
      <c r="AK600" s="4"/>
      <c r="AL600" s="4"/>
      <c r="AM600" s="4"/>
      <c r="AN600" s="4"/>
      <c r="AO600" s="4"/>
      <c r="AP600" s="4"/>
      <c r="AQ600" s="4"/>
      <c r="AR600" s="4"/>
      <c r="AS600" s="4"/>
      <c r="AT600" s="4"/>
      <c r="AU600" s="4"/>
      <c r="AV600" s="4"/>
      <c r="AW600" s="4"/>
      <c r="AX600" s="4"/>
      <c r="AY600" s="4"/>
      <c r="AZ600" s="4"/>
      <c r="BA600" s="4"/>
      <c r="BB600" s="4"/>
    </row>
    <row r="601" spans="3:54" ht="10">
      <c r="C601" s="30"/>
      <c r="E601" s="30"/>
      <c r="K601" s="30"/>
      <c r="U601" s="40" t="str">
        <f t="shared" si="33"/>
        <v/>
      </c>
      <c r="AD601" s="8"/>
      <c r="AE601" s="8"/>
      <c r="AF601" s="8"/>
      <c r="AG601" s="6"/>
      <c r="AH601" s="40" t="str">
        <f t="shared" si="31"/>
        <v/>
      </c>
      <c r="AI601" s="40" t="str">
        <f t="shared" si="32"/>
        <v/>
      </c>
      <c r="AK601" s="4"/>
      <c r="AL601" s="4"/>
      <c r="AM601" s="4"/>
      <c r="AN601" s="4"/>
      <c r="AO601" s="4"/>
      <c r="AP601" s="4"/>
      <c r="AQ601" s="4"/>
      <c r="AR601" s="4"/>
      <c r="AS601" s="4"/>
      <c r="AT601" s="4"/>
      <c r="AU601" s="4"/>
      <c r="AV601" s="4"/>
      <c r="AW601" s="4"/>
      <c r="AX601" s="4"/>
      <c r="AY601" s="4"/>
      <c r="AZ601" s="4"/>
      <c r="BA601" s="4"/>
      <c r="BB601" s="4"/>
    </row>
    <row r="602" spans="3:54" ht="10">
      <c r="C602" s="30"/>
      <c r="E602" s="30"/>
      <c r="K602" s="30"/>
      <c r="U602" s="40" t="str">
        <f t="shared" si="33"/>
        <v/>
      </c>
      <c r="AD602" s="8"/>
      <c r="AE602" s="8"/>
      <c r="AF602" s="8"/>
      <c r="AG602" s="6"/>
      <c r="AH602" s="40" t="str">
        <f t="shared" si="31"/>
        <v/>
      </c>
      <c r="AI602" s="40" t="str">
        <f t="shared" si="32"/>
        <v/>
      </c>
      <c r="AK602" s="4"/>
      <c r="AL602" s="4"/>
      <c r="AM602" s="4"/>
      <c r="AN602" s="4"/>
      <c r="AO602" s="4"/>
      <c r="AP602" s="4"/>
      <c r="AQ602" s="4"/>
      <c r="AR602" s="4"/>
      <c r="AS602" s="4"/>
      <c r="AT602" s="4"/>
      <c r="AU602" s="4"/>
      <c r="AV602" s="4"/>
      <c r="AW602" s="4"/>
      <c r="AX602" s="4"/>
      <c r="AY602" s="4"/>
      <c r="AZ602" s="4"/>
      <c r="BA602" s="4"/>
      <c r="BB602" s="4"/>
    </row>
    <row r="603" spans="3:54" ht="10">
      <c r="C603" s="30"/>
      <c r="E603" s="30"/>
      <c r="K603" s="30"/>
      <c r="U603" s="40" t="str">
        <f t="shared" si="33"/>
        <v/>
      </c>
      <c r="AD603" s="8"/>
      <c r="AE603" s="8"/>
      <c r="AF603" s="8"/>
      <c r="AG603" s="6"/>
      <c r="AH603" s="40" t="str">
        <f t="shared" si="31"/>
        <v/>
      </c>
      <c r="AI603" s="40" t="str">
        <f t="shared" si="32"/>
        <v/>
      </c>
      <c r="AK603" s="4"/>
      <c r="AL603" s="4"/>
      <c r="AM603" s="4"/>
      <c r="AN603" s="4"/>
      <c r="AO603" s="4"/>
      <c r="AP603" s="4"/>
      <c r="AQ603" s="4"/>
      <c r="AR603" s="4"/>
      <c r="AS603" s="4"/>
      <c r="AT603" s="4"/>
      <c r="AU603" s="4"/>
      <c r="AV603" s="4"/>
      <c r="AW603" s="4"/>
      <c r="AX603" s="4"/>
      <c r="AY603" s="4"/>
      <c r="AZ603" s="4"/>
      <c r="BA603" s="4"/>
      <c r="BB603" s="4"/>
    </row>
    <row r="604" spans="3:54" ht="10">
      <c r="C604" s="30"/>
      <c r="E604" s="30"/>
      <c r="K604" s="30"/>
      <c r="U604" s="40" t="str">
        <f t="shared" si="33"/>
        <v/>
      </c>
      <c r="AD604" s="8"/>
      <c r="AE604" s="8"/>
      <c r="AF604" s="8"/>
      <c r="AG604" s="6"/>
      <c r="AH604" s="40" t="str">
        <f t="shared" si="31"/>
        <v/>
      </c>
      <c r="AI604" s="40" t="str">
        <f t="shared" si="32"/>
        <v/>
      </c>
      <c r="AK604" s="4"/>
      <c r="AL604" s="4"/>
      <c r="AM604" s="4"/>
      <c r="AN604" s="4"/>
      <c r="AO604" s="4"/>
      <c r="AP604" s="4"/>
      <c r="AQ604" s="4"/>
      <c r="AR604" s="4"/>
      <c r="AS604" s="4"/>
      <c r="AT604" s="4"/>
      <c r="AU604" s="4"/>
      <c r="AV604" s="4"/>
      <c r="AW604" s="4"/>
      <c r="AX604" s="4"/>
      <c r="AY604" s="4"/>
      <c r="AZ604" s="4"/>
      <c r="BA604" s="4"/>
      <c r="BB604" s="4"/>
    </row>
    <row r="605" spans="3:54" ht="10">
      <c r="C605" s="30"/>
      <c r="E605" s="30"/>
      <c r="K605" s="30"/>
      <c r="U605" s="40" t="str">
        <f t="shared" si="33"/>
        <v/>
      </c>
      <c r="AD605" s="8"/>
      <c r="AE605" s="8"/>
      <c r="AF605" s="8"/>
      <c r="AG605" s="6"/>
      <c r="AH605" s="40" t="str">
        <f t="shared" si="31"/>
        <v/>
      </c>
      <c r="AI605" s="40" t="str">
        <f t="shared" si="32"/>
        <v/>
      </c>
      <c r="AK605" s="4"/>
      <c r="AL605" s="4"/>
      <c r="AM605" s="4"/>
      <c r="AN605" s="4"/>
      <c r="AO605" s="4"/>
      <c r="AP605" s="4"/>
      <c r="AQ605" s="4"/>
      <c r="AR605" s="4"/>
      <c r="AS605" s="4"/>
      <c r="AT605" s="4"/>
      <c r="AU605" s="4"/>
      <c r="AV605" s="4"/>
      <c r="AW605" s="4"/>
      <c r="AX605" s="4"/>
      <c r="AY605" s="4"/>
      <c r="AZ605" s="4"/>
      <c r="BA605" s="4"/>
      <c r="BB605" s="4"/>
    </row>
    <row r="606" spans="3:54" ht="10">
      <c r="C606" s="30"/>
      <c r="E606" s="30"/>
      <c r="K606" s="30"/>
      <c r="U606" s="40" t="str">
        <f t="shared" si="33"/>
        <v/>
      </c>
      <c r="AD606" s="8"/>
      <c r="AE606" s="8"/>
      <c r="AF606" s="8"/>
      <c r="AG606" s="6"/>
      <c r="AH606" s="40" t="str">
        <f t="shared" si="31"/>
        <v/>
      </c>
      <c r="AI606" s="40" t="str">
        <f t="shared" si="32"/>
        <v/>
      </c>
      <c r="AK606" s="4"/>
      <c r="AL606" s="4"/>
      <c r="AM606" s="4"/>
      <c r="AN606" s="4"/>
      <c r="AO606" s="4"/>
      <c r="AP606" s="4"/>
      <c r="AQ606" s="4"/>
      <c r="AR606" s="4"/>
      <c r="AS606" s="4"/>
      <c r="AT606" s="4"/>
      <c r="AU606" s="4"/>
      <c r="AV606" s="4"/>
      <c r="AW606" s="4"/>
      <c r="AX606" s="4"/>
      <c r="AY606" s="4"/>
      <c r="AZ606" s="4"/>
      <c r="BA606" s="4"/>
      <c r="BB606" s="4"/>
    </row>
    <row r="607" spans="3:54" ht="10">
      <c r="C607" s="30"/>
      <c r="E607" s="30"/>
      <c r="K607" s="30"/>
      <c r="U607" s="40" t="str">
        <f t="shared" si="33"/>
        <v/>
      </c>
      <c r="AD607" s="8"/>
      <c r="AE607" s="8"/>
      <c r="AF607" s="8"/>
      <c r="AG607" s="6"/>
      <c r="AH607" s="40" t="str">
        <f t="shared" si="31"/>
        <v/>
      </c>
      <c r="AI607" s="40" t="str">
        <f t="shared" si="32"/>
        <v/>
      </c>
      <c r="AK607" s="4"/>
      <c r="AL607" s="4"/>
      <c r="AM607" s="4"/>
      <c r="AN607" s="4"/>
      <c r="AO607" s="4"/>
      <c r="AP607" s="4"/>
      <c r="AQ607" s="4"/>
      <c r="AR607" s="4"/>
      <c r="AS607" s="4"/>
      <c r="AT607" s="4"/>
      <c r="AU607" s="4"/>
      <c r="AV607" s="4"/>
      <c r="AW607" s="4"/>
      <c r="AX607" s="4"/>
      <c r="AY607" s="4"/>
      <c r="AZ607" s="4"/>
      <c r="BA607" s="4"/>
      <c r="BB607" s="4"/>
    </row>
    <row r="608" spans="3:54" ht="10">
      <c r="C608" s="30"/>
      <c r="E608" s="30"/>
      <c r="K608" s="30"/>
      <c r="U608" s="40" t="str">
        <f t="shared" si="33"/>
        <v/>
      </c>
      <c r="AD608" s="8"/>
      <c r="AE608" s="8"/>
      <c r="AF608" s="8"/>
      <c r="AG608" s="6"/>
      <c r="AH608" s="40" t="str">
        <f t="shared" si="31"/>
        <v/>
      </c>
      <c r="AI608" s="40" t="str">
        <f t="shared" si="32"/>
        <v/>
      </c>
      <c r="AK608" s="4"/>
      <c r="AL608" s="4"/>
      <c r="AM608" s="4"/>
      <c r="AN608" s="4"/>
      <c r="AO608" s="4"/>
      <c r="AP608" s="4"/>
      <c r="AQ608" s="4"/>
      <c r="AR608" s="4"/>
      <c r="AS608" s="4"/>
      <c r="AT608" s="4"/>
      <c r="AU608" s="4"/>
      <c r="AV608" s="4"/>
      <c r="AW608" s="4"/>
      <c r="AX608" s="4"/>
      <c r="AY608" s="4"/>
      <c r="AZ608" s="4"/>
      <c r="BA608" s="4"/>
      <c r="BB608" s="4"/>
    </row>
    <row r="609" spans="3:54" ht="10">
      <c r="C609" s="30"/>
      <c r="E609" s="30"/>
      <c r="K609" s="30"/>
      <c r="U609" s="40" t="str">
        <f t="shared" si="33"/>
        <v/>
      </c>
      <c r="AD609" s="8"/>
      <c r="AE609" s="8"/>
      <c r="AF609" s="8"/>
      <c r="AG609" s="6"/>
      <c r="AH609" s="40" t="str">
        <f t="shared" si="31"/>
        <v/>
      </c>
      <c r="AI609" s="40" t="str">
        <f t="shared" si="32"/>
        <v/>
      </c>
      <c r="AK609" s="4"/>
      <c r="AL609" s="4"/>
      <c r="AM609" s="4"/>
      <c r="AN609" s="4"/>
      <c r="AO609" s="4"/>
      <c r="AP609" s="4"/>
      <c r="AQ609" s="4"/>
      <c r="AR609" s="4"/>
      <c r="AS609" s="4"/>
      <c r="AT609" s="4"/>
      <c r="AU609" s="4"/>
      <c r="AV609" s="4"/>
      <c r="AW609" s="4"/>
      <c r="AX609" s="4"/>
      <c r="AY609" s="4"/>
      <c r="AZ609" s="4"/>
      <c r="BA609" s="4"/>
      <c r="BB609" s="4"/>
    </row>
    <row r="610" spans="3:54" ht="10">
      <c r="C610" s="30"/>
      <c r="E610" s="30"/>
      <c r="K610" s="30"/>
      <c r="U610" s="40" t="str">
        <f t="shared" si="33"/>
        <v/>
      </c>
      <c r="AD610" s="8"/>
      <c r="AE610" s="8"/>
      <c r="AF610" s="8"/>
      <c r="AG610" s="6"/>
      <c r="AH610" s="40" t="str">
        <f t="shared" si="31"/>
        <v/>
      </c>
      <c r="AI610" s="40" t="str">
        <f t="shared" si="32"/>
        <v/>
      </c>
      <c r="AK610" s="4"/>
      <c r="AL610" s="4"/>
      <c r="AM610" s="4"/>
      <c r="AN610" s="4"/>
      <c r="AO610" s="4"/>
      <c r="AP610" s="4"/>
      <c r="AQ610" s="4"/>
      <c r="AR610" s="4"/>
      <c r="AS610" s="4"/>
      <c r="AT610" s="4"/>
      <c r="AU610" s="4"/>
      <c r="AV610" s="4"/>
      <c r="AW610" s="4"/>
      <c r="AX610" s="4"/>
      <c r="AY610" s="4"/>
      <c r="AZ610" s="4"/>
      <c r="BA610" s="4"/>
      <c r="BB610" s="4"/>
    </row>
    <row r="611" spans="3:54" ht="10">
      <c r="C611" s="30"/>
      <c r="E611" s="30"/>
      <c r="K611" s="30"/>
      <c r="U611" s="40" t="str">
        <f t="shared" si="33"/>
        <v/>
      </c>
      <c r="AD611" s="8"/>
      <c r="AE611" s="8"/>
      <c r="AF611" s="8"/>
      <c r="AG611" s="6"/>
      <c r="AH611" s="40" t="str">
        <f t="shared" si="31"/>
        <v/>
      </c>
      <c r="AI611" s="40" t="str">
        <f t="shared" si="32"/>
        <v/>
      </c>
      <c r="AK611" s="4"/>
      <c r="AL611" s="4"/>
      <c r="AM611" s="4"/>
      <c r="AN611" s="4"/>
      <c r="AO611" s="4"/>
      <c r="AP611" s="4"/>
      <c r="AQ611" s="4"/>
      <c r="AR611" s="4"/>
      <c r="AS611" s="4"/>
      <c r="AT611" s="4"/>
      <c r="AU611" s="4"/>
      <c r="AV611" s="4"/>
      <c r="AW611" s="4"/>
      <c r="AX611" s="4"/>
      <c r="AY611" s="4"/>
      <c r="AZ611" s="4"/>
      <c r="BA611" s="4"/>
      <c r="BB611" s="4"/>
    </row>
    <row r="612" spans="3:54" ht="10">
      <c r="C612" s="30"/>
      <c r="E612" s="30"/>
      <c r="K612" s="30"/>
      <c r="U612" s="40" t="str">
        <f t="shared" si="33"/>
        <v/>
      </c>
      <c r="AD612" s="8"/>
      <c r="AE612" s="8"/>
      <c r="AF612" s="8"/>
      <c r="AG612" s="6"/>
      <c r="AH612" s="40" t="str">
        <f t="shared" si="31"/>
        <v/>
      </c>
      <c r="AI612" s="40" t="str">
        <f t="shared" si="32"/>
        <v/>
      </c>
      <c r="AK612" s="4"/>
      <c r="AL612" s="4"/>
      <c r="AM612" s="4"/>
      <c r="AN612" s="4"/>
      <c r="AO612" s="4"/>
      <c r="AP612" s="4"/>
      <c r="AQ612" s="4"/>
      <c r="AR612" s="4"/>
      <c r="AS612" s="4"/>
      <c r="AT612" s="4"/>
      <c r="AU612" s="4"/>
      <c r="AV612" s="4"/>
      <c r="AW612" s="4"/>
      <c r="AX612" s="4"/>
      <c r="AY612" s="4"/>
      <c r="AZ612" s="4"/>
      <c r="BA612" s="4"/>
      <c r="BB612" s="4"/>
    </row>
    <row r="613" spans="3:54" ht="10">
      <c r="C613" s="30"/>
      <c r="E613" s="30"/>
      <c r="K613" s="30"/>
      <c r="U613" s="40" t="str">
        <f t="shared" si="33"/>
        <v/>
      </c>
      <c r="AD613" s="8"/>
      <c r="AE613" s="8"/>
      <c r="AF613" s="8"/>
      <c r="AG613" s="6"/>
      <c r="AH613" s="40" t="str">
        <f t="shared" si="31"/>
        <v/>
      </c>
      <c r="AI613" s="40" t="str">
        <f t="shared" si="32"/>
        <v/>
      </c>
      <c r="AK613" s="4"/>
      <c r="AL613" s="4"/>
      <c r="AM613" s="4"/>
      <c r="AN613" s="4"/>
      <c r="AO613" s="4"/>
      <c r="AP613" s="4"/>
      <c r="AQ613" s="4"/>
      <c r="AR613" s="4"/>
      <c r="AS613" s="4"/>
      <c r="AT613" s="4"/>
      <c r="AU613" s="4"/>
      <c r="AV613" s="4"/>
      <c r="AW613" s="4"/>
      <c r="AX613" s="4"/>
      <c r="AY613" s="4"/>
      <c r="AZ613" s="4"/>
      <c r="BA613" s="4"/>
      <c r="BB613" s="4"/>
    </row>
    <row r="614" spans="3:54" ht="10">
      <c r="C614" s="30"/>
      <c r="E614" s="30"/>
      <c r="K614" s="30"/>
      <c r="U614" s="40" t="str">
        <f t="shared" si="33"/>
        <v/>
      </c>
      <c r="AD614" s="8"/>
      <c r="AE614" s="8"/>
      <c r="AF614" s="8"/>
      <c r="AG614" s="6"/>
      <c r="AH614" s="40" t="str">
        <f t="shared" si="31"/>
        <v/>
      </c>
      <c r="AI614" s="40" t="str">
        <f t="shared" si="32"/>
        <v/>
      </c>
      <c r="AK614" s="4"/>
      <c r="AL614" s="4"/>
      <c r="AM614" s="4"/>
      <c r="AN614" s="4"/>
      <c r="AO614" s="4"/>
      <c r="AP614" s="4"/>
      <c r="AQ614" s="4"/>
      <c r="AR614" s="4"/>
      <c r="AS614" s="4"/>
      <c r="AT614" s="4"/>
      <c r="AU614" s="4"/>
      <c r="AV614" s="4"/>
      <c r="AW614" s="4"/>
      <c r="AX614" s="4"/>
      <c r="AY614" s="4"/>
      <c r="AZ614" s="4"/>
      <c r="BA614" s="4"/>
      <c r="BB614" s="4"/>
    </row>
    <row r="615" spans="3:54" ht="10">
      <c r="C615" s="30"/>
      <c r="E615" s="30"/>
      <c r="K615" s="30"/>
      <c r="U615" s="40" t="str">
        <f t="shared" si="33"/>
        <v/>
      </c>
      <c r="AD615" s="8"/>
      <c r="AE615" s="8"/>
      <c r="AF615" s="8"/>
      <c r="AG615" s="6"/>
      <c r="AH615" s="40" t="str">
        <f t="shared" si="31"/>
        <v/>
      </c>
      <c r="AI615" s="40" t="str">
        <f t="shared" si="32"/>
        <v/>
      </c>
      <c r="AK615" s="4"/>
      <c r="AL615" s="4"/>
      <c r="AM615" s="4"/>
      <c r="AN615" s="4"/>
      <c r="AO615" s="4"/>
      <c r="AP615" s="4"/>
      <c r="AQ615" s="4"/>
      <c r="AR615" s="4"/>
      <c r="AS615" s="4"/>
      <c r="AT615" s="4"/>
      <c r="AU615" s="4"/>
      <c r="AV615" s="4"/>
      <c r="AW615" s="4"/>
      <c r="AX615" s="4"/>
      <c r="AY615" s="4"/>
      <c r="AZ615" s="4"/>
      <c r="BA615" s="4"/>
      <c r="BB615" s="4"/>
    </row>
    <row r="616" spans="3:54" ht="10">
      <c r="C616" s="30"/>
      <c r="E616" s="30"/>
      <c r="K616" s="30"/>
      <c r="U616" s="40" t="str">
        <f t="shared" si="33"/>
        <v/>
      </c>
      <c r="AD616" s="8"/>
      <c r="AE616" s="8"/>
      <c r="AF616" s="8"/>
      <c r="AG616" s="6"/>
      <c r="AH616" s="40" t="str">
        <f t="shared" si="31"/>
        <v/>
      </c>
      <c r="AI616" s="40" t="str">
        <f t="shared" si="32"/>
        <v/>
      </c>
      <c r="AK616" s="4"/>
      <c r="AL616" s="4"/>
      <c r="AM616" s="4"/>
      <c r="AN616" s="4"/>
      <c r="AO616" s="4"/>
      <c r="AP616" s="4"/>
      <c r="AQ616" s="4"/>
      <c r="AR616" s="4"/>
      <c r="AS616" s="4"/>
      <c r="AT616" s="4"/>
      <c r="AU616" s="4"/>
      <c r="AV616" s="4"/>
      <c r="AW616" s="4"/>
      <c r="AX616" s="4"/>
      <c r="AY616" s="4"/>
      <c r="AZ616" s="4"/>
      <c r="BA616" s="4"/>
      <c r="BB616" s="4"/>
    </row>
    <row r="617" spans="3:54" ht="10">
      <c r="C617" s="30"/>
      <c r="E617" s="30"/>
      <c r="K617" s="30"/>
      <c r="U617" s="40" t="str">
        <f t="shared" si="33"/>
        <v/>
      </c>
      <c r="AD617" s="8"/>
      <c r="AE617" s="8"/>
      <c r="AF617" s="8"/>
      <c r="AG617" s="6"/>
      <c r="AH617" s="40" t="str">
        <f t="shared" si="31"/>
        <v/>
      </c>
      <c r="AI617" s="40" t="str">
        <f t="shared" si="32"/>
        <v/>
      </c>
      <c r="AK617" s="4"/>
      <c r="AL617" s="4"/>
      <c r="AM617" s="4"/>
      <c r="AN617" s="4"/>
      <c r="AO617" s="4"/>
      <c r="AP617" s="4"/>
      <c r="AQ617" s="4"/>
      <c r="AR617" s="4"/>
      <c r="AS617" s="4"/>
      <c r="AT617" s="4"/>
      <c r="AU617" s="4"/>
      <c r="AV617" s="4"/>
      <c r="AW617" s="4"/>
      <c r="AX617" s="4"/>
      <c r="AY617" s="4"/>
      <c r="AZ617" s="4"/>
      <c r="BA617" s="4"/>
      <c r="BB617" s="4"/>
    </row>
    <row r="618" spans="3:54" ht="10">
      <c r="C618" s="30"/>
      <c r="E618" s="30"/>
      <c r="K618" s="30"/>
      <c r="U618" s="40" t="str">
        <f t="shared" si="33"/>
        <v/>
      </c>
      <c r="AD618" s="8"/>
      <c r="AE618" s="8"/>
      <c r="AF618" s="8"/>
      <c r="AG618" s="6"/>
      <c r="AH618" s="40" t="str">
        <f t="shared" si="31"/>
        <v/>
      </c>
      <c r="AI618" s="40" t="str">
        <f t="shared" si="32"/>
        <v/>
      </c>
      <c r="AK618" s="4"/>
      <c r="AL618" s="4"/>
      <c r="AM618" s="4"/>
      <c r="AN618" s="4"/>
      <c r="AO618" s="4"/>
      <c r="AP618" s="4"/>
      <c r="AQ618" s="4"/>
      <c r="AR618" s="4"/>
      <c r="AS618" s="4"/>
      <c r="AT618" s="4"/>
      <c r="AU618" s="4"/>
      <c r="AV618" s="4"/>
      <c r="AW618" s="4"/>
      <c r="AX618" s="4"/>
      <c r="AY618" s="4"/>
      <c r="AZ618" s="4"/>
      <c r="BA618" s="4"/>
      <c r="BB618" s="4"/>
    </row>
    <row r="619" spans="3:54" ht="10">
      <c r="C619" s="30"/>
      <c r="E619" s="30"/>
      <c r="K619" s="30"/>
      <c r="U619" s="40" t="str">
        <f t="shared" si="33"/>
        <v/>
      </c>
      <c r="AD619" s="8"/>
      <c r="AE619" s="8"/>
      <c r="AF619" s="8"/>
      <c r="AG619" s="6"/>
      <c r="AH619" s="40" t="str">
        <f t="shared" si="31"/>
        <v/>
      </c>
      <c r="AI619" s="40" t="str">
        <f t="shared" si="32"/>
        <v/>
      </c>
      <c r="AK619" s="4"/>
      <c r="AL619" s="4"/>
      <c r="AM619" s="4"/>
      <c r="AN619" s="4"/>
      <c r="AO619" s="4"/>
      <c r="AP619" s="4"/>
      <c r="AQ619" s="4"/>
      <c r="AR619" s="4"/>
      <c r="AS619" s="4"/>
      <c r="AT619" s="4"/>
      <c r="AU619" s="4"/>
      <c r="AV619" s="4"/>
      <c r="AW619" s="4"/>
      <c r="AX619" s="4"/>
      <c r="AY619" s="4"/>
      <c r="AZ619" s="4"/>
      <c r="BA619" s="4"/>
      <c r="BB619" s="4"/>
    </row>
    <row r="620" spans="3:54" ht="10">
      <c r="C620" s="30"/>
      <c r="E620" s="30"/>
      <c r="K620" s="30"/>
      <c r="U620" s="40" t="str">
        <f t="shared" si="33"/>
        <v/>
      </c>
      <c r="AD620" s="8"/>
      <c r="AE620" s="8"/>
      <c r="AF620" s="8"/>
      <c r="AG620" s="6"/>
      <c r="AH620" s="40" t="str">
        <f t="shared" si="31"/>
        <v/>
      </c>
      <c r="AI620" s="40" t="str">
        <f t="shared" si="32"/>
        <v/>
      </c>
      <c r="AK620" s="4"/>
      <c r="AL620" s="4"/>
      <c r="AM620" s="4"/>
      <c r="AN620" s="4"/>
      <c r="AO620" s="4"/>
      <c r="AP620" s="4"/>
      <c r="AQ620" s="4"/>
      <c r="AR620" s="4"/>
      <c r="AS620" s="4"/>
      <c r="AT620" s="4"/>
      <c r="AU620" s="4"/>
      <c r="AV620" s="4"/>
      <c r="AW620" s="4"/>
      <c r="AX620" s="4"/>
      <c r="AY620" s="4"/>
      <c r="AZ620" s="4"/>
      <c r="BA620" s="4"/>
      <c r="BB620" s="4"/>
    </row>
    <row r="621" spans="3:54" ht="10">
      <c r="C621" s="30"/>
      <c r="E621" s="30"/>
      <c r="K621" s="30"/>
      <c r="U621" s="40" t="str">
        <f t="shared" si="33"/>
        <v/>
      </c>
      <c r="AD621" s="8"/>
      <c r="AE621" s="8"/>
      <c r="AF621" s="8"/>
      <c r="AG621" s="6"/>
      <c r="AH621" s="40" t="str">
        <f t="shared" si="31"/>
        <v/>
      </c>
      <c r="AI621" s="40" t="str">
        <f t="shared" si="32"/>
        <v/>
      </c>
      <c r="AK621" s="4"/>
      <c r="AL621" s="4"/>
      <c r="AM621" s="4"/>
      <c r="AN621" s="4"/>
      <c r="AO621" s="4"/>
      <c r="AP621" s="4"/>
      <c r="AQ621" s="4"/>
      <c r="AR621" s="4"/>
      <c r="AS621" s="4"/>
      <c r="AT621" s="4"/>
      <c r="AU621" s="4"/>
      <c r="AV621" s="4"/>
      <c r="AW621" s="4"/>
      <c r="AX621" s="4"/>
      <c r="AY621" s="4"/>
      <c r="AZ621" s="4"/>
      <c r="BA621" s="4"/>
      <c r="BB621" s="4"/>
    </row>
    <row r="622" spans="3:54" ht="10">
      <c r="C622" s="30"/>
      <c r="E622" s="30"/>
      <c r="K622" s="30"/>
      <c r="U622" s="40" t="str">
        <f t="shared" si="33"/>
        <v/>
      </c>
      <c r="AD622" s="8"/>
      <c r="AE622" s="8"/>
      <c r="AF622" s="8"/>
      <c r="AG622" s="6"/>
      <c r="AH622" s="40" t="str">
        <f t="shared" si="31"/>
        <v/>
      </c>
      <c r="AI622" s="40" t="str">
        <f t="shared" si="32"/>
        <v/>
      </c>
      <c r="AK622" s="4"/>
      <c r="AL622" s="4"/>
      <c r="AM622" s="4"/>
      <c r="AN622" s="4"/>
      <c r="AO622" s="4"/>
      <c r="AP622" s="4"/>
      <c r="AQ622" s="4"/>
      <c r="AR622" s="4"/>
      <c r="AS622" s="4"/>
      <c r="AT622" s="4"/>
      <c r="AU622" s="4"/>
      <c r="AV622" s="4"/>
      <c r="AW622" s="4"/>
      <c r="AX622" s="4"/>
      <c r="AY622" s="4"/>
      <c r="AZ622" s="4"/>
      <c r="BA622" s="4"/>
      <c r="BB622" s="4"/>
    </row>
    <row r="623" spans="3:54" ht="10">
      <c r="C623" s="30"/>
      <c r="E623" s="30"/>
      <c r="K623" s="30"/>
      <c r="U623" s="40" t="str">
        <f t="shared" si="33"/>
        <v/>
      </c>
      <c r="AD623" s="8"/>
      <c r="AE623" s="8"/>
      <c r="AF623" s="8"/>
      <c r="AG623" s="6"/>
      <c r="AH623" s="40" t="str">
        <f t="shared" si="31"/>
        <v/>
      </c>
      <c r="AI623" s="40" t="str">
        <f t="shared" si="32"/>
        <v/>
      </c>
      <c r="AK623" s="4"/>
      <c r="AL623" s="4"/>
      <c r="AM623" s="4"/>
      <c r="AN623" s="4"/>
      <c r="AO623" s="4"/>
      <c r="AP623" s="4"/>
      <c r="AQ623" s="4"/>
      <c r="AR623" s="4"/>
      <c r="AS623" s="4"/>
      <c r="AT623" s="4"/>
      <c r="AU623" s="4"/>
      <c r="AV623" s="4"/>
      <c r="AW623" s="4"/>
      <c r="AX623" s="4"/>
      <c r="AY623" s="4"/>
      <c r="AZ623" s="4"/>
      <c r="BA623" s="4"/>
      <c r="BB623" s="4"/>
    </row>
    <row r="624" spans="3:54" ht="10">
      <c r="C624" s="30"/>
      <c r="E624" s="30"/>
      <c r="K624" s="30"/>
      <c r="U624" s="40" t="str">
        <f t="shared" si="33"/>
        <v/>
      </c>
      <c r="AD624" s="8"/>
      <c r="AE624" s="8"/>
      <c r="AF624" s="8"/>
      <c r="AG624" s="6"/>
      <c r="AH624" s="40" t="str">
        <f t="shared" si="31"/>
        <v/>
      </c>
      <c r="AI624" s="40" t="str">
        <f t="shared" si="32"/>
        <v/>
      </c>
      <c r="AK624" s="4"/>
      <c r="AL624" s="4"/>
      <c r="AM624" s="4"/>
      <c r="AN624" s="4"/>
      <c r="AO624" s="4"/>
      <c r="AP624" s="4"/>
      <c r="AQ624" s="4"/>
      <c r="AR624" s="4"/>
      <c r="AS624" s="4"/>
      <c r="AT624" s="4"/>
      <c r="AU624" s="4"/>
      <c r="AV624" s="4"/>
      <c r="AW624" s="4"/>
      <c r="AX624" s="4"/>
      <c r="AY624" s="4"/>
      <c r="AZ624" s="4"/>
      <c r="BA624" s="4"/>
      <c r="BB624" s="4"/>
    </row>
    <row r="625" spans="3:54" ht="10">
      <c r="C625" s="30"/>
      <c r="E625" s="30"/>
      <c r="K625" s="30"/>
      <c r="U625" s="40" t="str">
        <f t="shared" si="33"/>
        <v/>
      </c>
      <c r="AD625" s="8"/>
      <c r="AE625" s="8"/>
      <c r="AF625" s="8"/>
      <c r="AG625" s="6"/>
      <c r="AH625" s="40" t="str">
        <f t="shared" si="31"/>
        <v/>
      </c>
      <c r="AI625" s="40" t="str">
        <f t="shared" si="32"/>
        <v/>
      </c>
      <c r="AK625" s="4"/>
      <c r="AL625" s="4"/>
      <c r="AM625" s="4"/>
      <c r="AN625" s="4"/>
      <c r="AO625" s="4"/>
      <c r="AP625" s="4"/>
      <c r="AQ625" s="4"/>
      <c r="AR625" s="4"/>
      <c r="AS625" s="4"/>
      <c r="AT625" s="4"/>
      <c r="AU625" s="4"/>
      <c r="AV625" s="4"/>
      <c r="AW625" s="4"/>
      <c r="AX625" s="4"/>
      <c r="AY625" s="4"/>
      <c r="AZ625" s="4"/>
      <c r="BA625" s="4"/>
      <c r="BB625" s="4"/>
    </row>
    <row r="626" spans="3:54" ht="10">
      <c r="C626" s="30"/>
      <c r="E626" s="30"/>
      <c r="K626" s="30"/>
      <c r="U626" s="40" t="str">
        <f t="shared" si="33"/>
        <v/>
      </c>
      <c r="AD626" s="8"/>
      <c r="AE626" s="8"/>
      <c r="AF626" s="8"/>
      <c r="AG626" s="6"/>
      <c r="AH626" s="40" t="str">
        <f t="shared" si="31"/>
        <v/>
      </c>
      <c r="AI626" s="40" t="str">
        <f t="shared" si="32"/>
        <v/>
      </c>
      <c r="AK626" s="4"/>
      <c r="AL626" s="4"/>
      <c r="AM626" s="4"/>
      <c r="AN626" s="4"/>
      <c r="AO626" s="4"/>
      <c r="AP626" s="4"/>
      <c r="AQ626" s="4"/>
      <c r="AR626" s="4"/>
      <c r="AS626" s="4"/>
      <c r="AT626" s="4"/>
      <c r="AU626" s="4"/>
      <c r="AV626" s="4"/>
      <c r="AW626" s="4"/>
      <c r="AX626" s="4"/>
      <c r="AY626" s="4"/>
      <c r="AZ626" s="4"/>
      <c r="BA626" s="4"/>
      <c r="BB626" s="4"/>
    </row>
    <row r="627" spans="3:54" ht="10">
      <c r="C627" s="30"/>
      <c r="E627" s="30"/>
      <c r="K627" s="30"/>
      <c r="U627" s="40" t="str">
        <f t="shared" si="33"/>
        <v/>
      </c>
      <c r="AD627" s="8"/>
      <c r="AE627" s="8"/>
      <c r="AF627" s="8"/>
      <c r="AG627" s="6"/>
      <c r="AH627" s="40" t="str">
        <f t="shared" si="31"/>
        <v/>
      </c>
      <c r="AI627" s="40" t="str">
        <f t="shared" si="32"/>
        <v/>
      </c>
      <c r="AK627" s="4"/>
      <c r="AL627" s="4"/>
      <c r="AM627" s="4"/>
      <c r="AN627" s="4"/>
      <c r="AO627" s="4"/>
      <c r="AP627" s="4"/>
      <c r="AQ627" s="4"/>
      <c r="AR627" s="4"/>
      <c r="AS627" s="4"/>
      <c r="AT627" s="4"/>
      <c r="AU627" s="4"/>
      <c r="AV627" s="4"/>
      <c r="AW627" s="4"/>
      <c r="AX627" s="4"/>
      <c r="AY627" s="4"/>
      <c r="AZ627" s="4"/>
      <c r="BA627" s="4"/>
      <c r="BB627" s="4"/>
    </row>
    <row r="628" spans="3:54" ht="10">
      <c r="C628" s="30"/>
      <c r="E628" s="30"/>
      <c r="K628" s="30"/>
      <c r="U628" s="40" t="str">
        <f t="shared" si="33"/>
        <v/>
      </c>
      <c r="AD628" s="8"/>
      <c r="AE628" s="8"/>
      <c r="AF628" s="8"/>
      <c r="AG628" s="6"/>
      <c r="AH628" s="40" t="str">
        <f t="shared" si="31"/>
        <v/>
      </c>
      <c r="AI628" s="40" t="str">
        <f t="shared" si="32"/>
        <v/>
      </c>
      <c r="AK628" s="4"/>
      <c r="AL628" s="4"/>
      <c r="AM628" s="4"/>
      <c r="AN628" s="4"/>
      <c r="AO628" s="4"/>
      <c r="AP628" s="4"/>
      <c r="AQ628" s="4"/>
      <c r="AR628" s="4"/>
      <c r="AS628" s="4"/>
      <c r="AT628" s="4"/>
      <c r="AU628" s="4"/>
      <c r="AV628" s="4"/>
      <c r="AW628" s="4"/>
      <c r="AX628" s="4"/>
      <c r="AY628" s="4"/>
      <c r="AZ628" s="4"/>
      <c r="BA628" s="4"/>
      <c r="BB628" s="4"/>
    </row>
    <row r="629" spans="3:54" ht="10">
      <c r="C629" s="30"/>
      <c r="E629" s="30"/>
      <c r="K629" s="30"/>
      <c r="U629" s="40" t="str">
        <f t="shared" si="33"/>
        <v/>
      </c>
      <c r="AD629" s="8"/>
      <c r="AE629" s="8"/>
      <c r="AF629" s="8"/>
      <c r="AG629" s="6"/>
      <c r="AH629" s="40" t="str">
        <f t="shared" si="31"/>
        <v/>
      </c>
      <c r="AI629" s="40" t="str">
        <f t="shared" si="32"/>
        <v/>
      </c>
      <c r="AK629" s="4"/>
      <c r="AL629" s="4"/>
      <c r="AM629" s="4"/>
      <c r="AN629" s="4"/>
      <c r="AO629" s="4"/>
      <c r="AP629" s="4"/>
      <c r="AQ629" s="4"/>
      <c r="AR629" s="4"/>
      <c r="AS629" s="4"/>
      <c r="AT629" s="4"/>
      <c r="AU629" s="4"/>
      <c r="AV629" s="4"/>
      <c r="AW629" s="4"/>
      <c r="AX629" s="4"/>
      <c r="AY629" s="4"/>
      <c r="AZ629" s="4"/>
      <c r="BA629" s="4"/>
      <c r="BB629" s="4"/>
    </row>
    <row r="630" spans="3:54" ht="10">
      <c r="C630" s="30"/>
      <c r="E630" s="30"/>
      <c r="K630" s="30"/>
      <c r="U630" s="40" t="str">
        <f t="shared" si="33"/>
        <v/>
      </c>
      <c r="AD630" s="8"/>
      <c r="AE630" s="8"/>
      <c r="AF630" s="8"/>
      <c r="AG630" s="6"/>
      <c r="AH630" s="40" t="str">
        <f t="shared" si="31"/>
        <v/>
      </c>
      <c r="AI630" s="40" t="str">
        <f t="shared" si="32"/>
        <v/>
      </c>
      <c r="AK630" s="4"/>
      <c r="AL630" s="4"/>
      <c r="AM630" s="4"/>
      <c r="AN630" s="4"/>
      <c r="AO630" s="4"/>
      <c r="AP630" s="4"/>
      <c r="AQ630" s="4"/>
      <c r="AR630" s="4"/>
      <c r="AS630" s="4"/>
      <c r="AT630" s="4"/>
      <c r="AU630" s="4"/>
      <c r="AV630" s="4"/>
      <c r="AW630" s="4"/>
      <c r="AX630" s="4"/>
      <c r="AY630" s="4"/>
      <c r="AZ630" s="4"/>
      <c r="BA630" s="4"/>
      <c r="BB630" s="4"/>
    </row>
    <row r="631" spans="3:54" ht="10">
      <c r="C631" s="30"/>
      <c r="E631" s="30"/>
      <c r="K631" s="30"/>
      <c r="U631" s="40" t="str">
        <f t="shared" si="33"/>
        <v/>
      </c>
      <c r="AD631" s="8"/>
      <c r="AE631" s="8"/>
      <c r="AF631" s="8"/>
      <c r="AG631" s="6"/>
      <c r="AH631" s="40" t="str">
        <f t="shared" si="31"/>
        <v/>
      </c>
      <c r="AI631" s="40" t="str">
        <f t="shared" si="32"/>
        <v/>
      </c>
      <c r="AK631" s="4"/>
      <c r="AL631" s="4"/>
      <c r="AM631" s="4"/>
      <c r="AN631" s="4"/>
      <c r="AO631" s="4"/>
      <c r="AP631" s="4"/>
      <c r="AQ631" s="4"/>
      <c r="AR631" s="4"/>
      <c r="AS631" s="4"/>
      <c r="AT631" s="4"/>
      <c r="AU631" s="4"/>
      <c r="AV631" s="4"/>
      <c r="AW631" s="4"/>
      <c r="AX631" s="4"/>
      <c r="AY631" s="4"/>
      <c r="AZ631" s="4"/>
      <c r="BA631" s="4"/>
      <c r="BB631" s="4"/>
    </row>
    <row r="632" spans="3:54" ht="10">
      <c r="C632" s="30"/>
      <c r="E632" s="30"/>
      <c r="K632" s="30"/>
      <c r="U632" s="40" t="str">
        <f t="shared" si="33"/>
        <v/>
      </c>
      <c r="AD632" s="8"/>
      <c r="AE632" s="8"/>
      <c r="AF632" s="8"/>
      <c r="AG632" s="6"/>
      <c r="AH632" s="40" t="str">
        <f t="shared" si="31"/>
        <v/>
      </c>
      <c r="AI632" s="40" t="str">
        <f t="shared" si="32"/>
        <v/>
      </c>
      <c r="AK632" s="4"/>
      <c r="AL632" s="4"/>
      <c r="AM632" s="4"/>
      <c r="AN632" s="4"/>
      <c r="AO632" s="4"/>
      <c r="AP632" s="4"/>
      <c r="AQ632" s="4"/>
      <c r="AR632" s="4"/>
      <c r="AS632" s="4"/>
      <c r="AT632" s="4"/>
      <c r="AU632" s="4"/>
      <c r="AV632" s="4"/>
      <c r="AW632" s="4"/>
      <c r="AX632" s="4"/>
      <c r="AY632" s="4"/>
      <c r="AZ632" s="4"/>
      <c r="BA632" s="4"/>
      <c r="BB632" s="4"/>
    </row>
    <row r="633" spans="3:54" ht="10">
      <c r="C633" s="30"/>
      <c r="E633" s="30"/>
      <c r="K633" s="30"/>
      <c r="U633" s="40" t="str">
        <f t="shared" si="33"/>
        <v/>
      </c>
      <c r="AD633" s="8"/>
      <c r="AE633" s="8"/>
      <c r="AF633" s="8"/>
      <c r="AG633" s="6"/>
      <c r="AH633" s="40" t="str">
        <f t="shared" si="31"/>
        <v/>
      </c>
      <c r="AI633" s="40" t="str">
        <f t="shared" si="32"/>
        <v/>
      </c>
      <c r="AK633" s="4"/>
      <c r="AL633" s="4"/>
      <c r="AM633" s="4"/>
      <c r="AN633" s="4"/>
      <c r="AO633" s="4"/>
      <c r="AP633" s="4"/>
      <c r="AQ633" s="4"/>
      <c r="AR633" s="4"/>
      <c r="AS633" s="4"/>
      <c r="AT633" s="4"/>
      <c r="AU633" s="4"/>
      <c r="AV633" s="4"/>
      <c r="AW633" s="4"/>
      <c r="AX633" s="4"/>
      <c r="AY633" s="4"/>
      <c r="AZ633" s="4"/>
      <c r="BA633" s="4"/>
      <c r="BB633" s="4"/>
    </row>
    <row r="634" spans="3:54" ht="10">
      <c r="C634" s="30"/>
      <c r="E634" s="30"/>
      <c r="K634" s="30"/>
      <c r="U634" s="40" t="str">
        <f t="shared" si="33"/>
        <v/>
      </c>
      <c r="AD634" s="8"/>
      <c r="AE634" s="8"/>
      <c r="AF634" s="8"/>
      <c r="AG634" s="6"/>
      <c r="AH634" s="40" t="str">
        <f t="shared" si="31"/>
        <v/>
      </c>
      <c r="AI634" s="40" t="str">
        <f t="shared" si="32"/>
        <v/>
      </c>
      <c r="AK634" s="4"/>
      <c r="AL634" s="4"/>
      <c r="AM634" s="4"/>
      <c r="AN634" s="4"/>
      <c r="AO634" s="4"/>
      <c r="AP634" s="4"/>
      <c r="AQ634" s="4"/>
      <c r="AR634" s="4"/>
      <c r="AS634" s="4"/>
      <c r="AT634" s="4"/>
      <c r="AU634" s="4"/>
      <c r="AV634" s="4"/>
      <c r="AW634" s="4"/>
      <c r="AX634" s="4"/>
      <c r="AY634" s="4"/>
      <c r="AZ634" s="4"/>
      <c r="BA634" s="4"/>
      <c r="BB634" s="4"/>
    </row>
    <row r="635" spans="3:54" ht="10">
      <c r="C635" s="30"/>
      <c r="E635" s="30"/>
      <c r="K635" s="30"/>
      <c r="U635" s="40" t="str">
        <f t="shared" si="33"/>
        <v/>
      </c>
      <c r="AD635" s="8"/>
      <c r="AE635" s="8"/>
      <c r="AF635" s="8"/>
      <c r="AG635" s="6"/>
      <c r="AH635" s="40" t="str">
        <f t="shared" si="31"/>
        <v/>
      </c>
      <c r="AI635" s="40" t="str">
        <f t="shared" si="32"/>
        <v/>
      </c>
      <c r="AK635" s="4"/>
      <c r="AL635" s="4"/>
      <c r="AM635" s="4"/>
      <c r="AN635" s="4"/>
      <c r="AO635" s="4"/>
      <c r="AP635" s="4"/>
      <c r="AQ635" s="4"/>
      <c r="AR635" s="4"/>
      <c r="AS635" s="4"/>
      <c r="AT635" s="4"/>
      <c r="AU635" s="4"/>
      <c r="AV635" s="4"/>
      <c r="AW635" s="4"/>
      <c r="AX635" s="4"/>
      <c r="AY635" s="4"/>
      <c r="AZ635" s="4"/>
      <c r="BA635" s="4"/>
      <c r="BB635" s="4"/>
    </row>
    <row r="636" spans="3:54" ht="10">
      <c r="C636" s="30"/>
      <c r="E636" s="30"/>
      <c r="K636" s="30"/>
      <c r="U636" s="40" t="str">
        <f t="shared" si="33"/>
        <v/>
      </c>
      <c r="AD636" s="8"/>
      <c r="AE636" s="8"/>
      <c r="AF636" s="8"/>
      <c r="AG636" s="6"/>
      <c r="AH636" s="40" t="str">
        <f t="shared" si="31"/>
        <v/>
      </c>
      <c r="AI636" s="40" t="str">
        <f t="shared" si="32"/>
        <v/>
      </c>
      <c r="AK636" s="4"/>
      <c r="AL636" s="4"/>
      <c r="AM636" s="4"/>
      <c r="AN636" s="4"/>
      <c r="AO636" s="4"/>
      <c r="AP636" s="4"/>
      <c r="AQ636" s="4"/>
      <c r="AR636" s="4"/>
      <c r="AS636" s="4"/>
      <c r="AT636" s="4"/>
      <c r="AU636" s="4"/>
      <c r="AV636" s="4"/>
      <c r="AW636" s="4"/>
      <c r="AX636" s="4"/>
      <c r="AY636" s="4"/>
      <c r="AZ636" s="4"/>
      <c r="BA636" s="4"/>
      <c r="BB636" s="4"/>
    </row>
    <row r="637" spans="3:54" ht="10">
      <c r="C637" s="30"/>
      <c r="E637" s="30"/>
      <c r="K637" s="30"/>
      <c r="U637" s="40" t="str">
        <f t="shared" si="33"/>
        <v/>
      </c>
      <c r="AD637" s="8"/>
      <c r="AE637" s="8"/>
      <c r="AF637" s="8"/>
      <c r="AG637" s="6"/>
      <c r="AH637" s="40" t="str">
        <f t="shared" si="31"/>
        <v/>
      </c>
      <c r="AI637" s="40" t="str">
        <f t="shared" si="32"/>
        <v/>
      </c>
      <c r="AK637" s="4"/>
      <c r="AL637" s="4"/>
      <c r="AM637" s="4"/>
      <c r="AN637" s="4"/>
      <c r="AO637" s="4"/>
      <c r="AP637" s="4"/>
      <c r="AQ637" s="4"/>
      <c r="AR637" s="4"/>
      <c r="AS637" s="4"/>
      <c r="AT637" s="4"/>
      <c r="AU637" s="4"/>
      <c r="AV637" s="4"/>
      <c r="AW637" s="4"/>
      <c r="AX637" s="4"/>
      <c r="AY637" s="4"/>
      <c r="AZ637" s="4"/>
      <c r="BA637" s="4"/>
      <c r="BB637" s="4"/>
    </row>
    <row r="638" spans="3:54" ht="10">
      <c r="C638" s="30"/>
      <c r="E638" s="30"/>
      <c r="K638" s="30"/>
      <c r="U638" s="40" t="str">
        <f t="shared" si="33"/>
        <v/>
      </c>
      <c r="AD638" s="8"/>
      <c r="AE638" s="8"/>
      <c r="AF638" s="8"/>
      <c r="AG638" s="6"/>
      <c r="AH638" s="40" t="str">
        <f t="shared" ref="AH638:AH701" si="34">CONCATENATE(C638,D638,E638,F638,G638,H638,I638)</f>
        <v/>
      </c>
      <c r="AI638" s="40" t="str">
        <f t="shared" ref="AI638:AI701" si="35">CONCATENATE(K638,L638,M638,N638,O638,P638,Q638)</f>
        <v/>
      </c>
      <c r="AK638" s="4"/>
      <c r="AL638" s="4"/>
      <c r="AM638" s="4"/>
      <c r="AN638" s="4"/>
      <c r="AO638" s="4"/>
      <c r="AP638" s="4"/>
      <c r="AQ638" s="4"/>
      <c r="AR638" s="4"/>
      <c r="AS638" s="4"/>
      <c r="AT638" s="4"/>
      <c r="AU638" s="4"/>
      <c r="AV638" s="4"/>
      <c r="AW638" s="4"/>
      <c r="AX638" s="4"/>
      <c r="AY638" s="4"/>
      <c r="AZ638" s="4"/>
      <c r="BA638" s="4"/>
      <c r="BB638" s="4"/>
    </row>
    <row r="639" spans="3:54" ht="10">
      <c r="C639" s="30"/>
      <c r="E639" s="30"/>
      <c r="K639" s="30"/>
      <c r="U639" s="40" t="str">
        <f t="shared" si="33"/>
        <v/>
      </c>
      <c r="AD639" s="8"/>
      <c r="AE639" s="8"/>
      <c r="AF639" s="8"/>
      <c r="AG639" s="6"/>
      <c r="AH639" s="40" t="str">
        <f t="shared" si="34"/>
        <v/>
      </c>
      <c r="AI639" s="40" t="str">
        <f t="shared" si="35"/>
        <v/>
      </c>
      <c r="AK639" s="4"/>
      <c r="AL639" s="4"/>
      <c r="AM639" s="4"/>
      <c r="AN639" s="4"/>
      <c r="AO639" s="4"/>
      <c r="AP639" s="4"/>
      <c r="AQ639" s="4"/>
      <c r="AR639" s="4"/>
      <c r="AS639" s="4"/>
      <c r="AT639" s="4"/>
      <c r="AU639" s="4"/>
      <c r="AV639" s="4"/>
      <c r="AW639" s="4"/>
      <c r="AX639" s="4"/>
      <c r="AY639" s="4"/>
      <c r="AZ639" s="4"/>
      <c r="BA639" s="4"/>
      <c r="BB639" s="4"/>
    </row>
    <row r="640" spans="3:54" ht="10">
      <c r="C640" s="30"/>
      <c r="E640" s="30"/>
      <c r="K640" s="30"/>
      <c r="U640" s="40" t="str">
        <f t="shared" si="33"/>
        <v/>
      </c>
      <c r="AD640" s="8"/>
      <c r="AE640" s="8"/>
      <c r="AF640" s="8"/>
      <c r="AG640" s="6"/>
      <c r="AH640" s="40" t="str">
        <f t="shared" si="34"/>
        <v/>
      </c>
      <c r="AI640" s="40" t="str">
        <f t="shared" si="35"/>
        <v/>
      </c>
      <c r="AK640" s="4"/>
      <c r="AL640" s="4"/>
      <c r="AM640" s="4"/>
      <c r="AN640" s="4"/>
      <c r="AO640" s="4"/>
      <c r="AP640" s="4"/>
      <c r="AQ640" s="4"/>
      <c r="AR640" s="4"/>
      <c r="AS640" s="4"/>
      <c r="AT640" s="4"/>
      <c r="AU640" s="4"/>
      <c r="AV640" s="4"/>
      <c r="AW640" s="4"/>
      <c r="AX640" s="4"/>
      <c r="AY640" s="4"/>
      <c r="AZ640" s="4"/>
      <c r="BA640" s="4"/>
      <c r="BB640" s="4"/>
    </row>
    <row r="641" spans="3:54" ht="10">
      <c r="C641" s="30"/>
      <c r="E641" s="30"/>
      <c r="K641" s="30"/>
      <c r="U641" s="40" t="str">
        <f t="shared" si="33"/>
        <v/>
      </c>
      <c r="AD641" s="8"/>
      <c r="AE641" s="8"/>
      <c r="AF641" s="8"/>
      <c r="AG641" s="6"/>
      <c r="AH641" s="40" t="str">
        <f t="shared" si="34"/>
        <v/>
      </c>
      <c r="AI641" s="40" t="str">
        <f t="shared" si="35"/>
        <v/>
      </c>
      <c r="AK641" s="4"/>
      <c r="AL641" s="4"/>
      <c r="AM641" s="4"/>
      <c r="AN641" s="4"/>
      <c r="AO641" s="4"/>
      <c r="AP641" s="4"/>
      <c r="AQ641" s="4"/>
      <c r="AR641" s="4"/>
      <c r="AS641" s="4"/>
      <c r="AT641" s="4"/>
      <c r="AU641" s="4"/>
      <c r="AV641" s="4"/>
      <c r="AW641" s="4"/>
      <c r="AX641" s="4"/>
      <c r="AY641" s="4"/>
      <c r="AZ641" s="4"/>
      <c r="BA641" s="4"/>
      <c r="BB641" s="4"/>
    </row>
    <row r="642" spans="3:54" ht="10">
      <c r="C642" s="30"/>
      <c r="E642" s="30"/>
      <c r="K642" s="30"/>
      <c r="U642" s="40" t="str">
        <f t="shared" si="33"/>
        <v/>
      </c>
      <c r="AD642" s="8"/>
      <c r="AE642" s="8"/>
      <c r="AF642" s="8"/>
      <c r="AG642" s="6"/>
      <c r="AH642" s="40" t="str">
        <f t="shared" si="34"/>
        <v/>
      </c>
      <c r="AI642" s="40" t="str">
        <f t="shared" si="35"/>
        <v/>
      </c>
      <c r="AK642" s="4"/>
      <c r="AL642" s="4"/>
      <c r="AM642" s="4"/>
      <c r="AN642" s="4"/>
      <c r="AO642" s="4"/>
      <c r="AP642" s="4"/>
      <c r="AQ642" s="4"/>
      <c r="AR642" s="4"/>
      <c r="AS642" s="4"/>
      <c r="AT642" s="4"/>
      <c r="AU642" s="4"/>
      <c r="AV642" s="4"/>
      <c r="AW642" s="4"/>
      <c r="AX642" s="4"/>
      <c r="AY642" s="4"/>
      <c r="AZ642" s="4"/>
      <c r="BA642" s="4"/>
      <c r="BB642" s="4"/>
    </row>
    <row r="643" spans="3:54" ht="10">
      <c r="C643" s="30"/>
      <c r="E643" s="30"/>
      <c r="K643" s="30"/>
      <c r="U643" s="40" t="str">
        <f t="shared" si="33"/>
        <v/>
      </c>
      <c r="AD643" s="8"/>
      <c r="AE643" s="8"/>
      <c r="AF643" s="8"/>
      <c r="AG643" s="6"/>
      <c r="AH643" s="40" t="str">
        <f t="shared" si="34"/>
        <v/>
      </c>
      <c r="AI643" s="40" t="str">
        <f t="shared" si="35"/>
        <v/>
      </c>
      <c r="AK643" s="4"/>
      <c r="AL643" s="4"/>
      <c r="AM643" s="4"/>
      <c r="AN643" s="4"/>
      <c r="AO643" s="4"/>
      <c r="AP643" s="4"/>
      <c r="AQ643" s="4"/>
      <c r="AR643" s="4"/>
      <c r="AS643" s="4"/>
      <c r="AT643" s="4"/>
      <c r="AU643" s="4"/>
      <c r="AV643" s="4"/>
      <c r="AW643" s="4"/>
      <c r="AX643" s="4"/>
      <c r="AY643" s="4"/>
      <c r="AZ643" s="4"/>
      <c r="BA643" s="4"/>
      <c r="BB643" s="4"/>
    </row>
    <row r="644" spans="3:54" ht="10">
      <c r="C644" s="30"/>
      <c r="E644" s="30"/>
      <c r="K644" s="30"/>
      <c r="U644" s="40" t="str">
        <f t="shared" si="33"/>
        <v/>
      </c>
      <c r="AD644" s="8"/>
      <c r="AE644" s="8"/>
      <c r="AF644" s="8"/>
      <c r="AG644" s="6"/>
      <c r="AH644" s="40" t="str">
        <f t="shared" si="34"/>
        <v/>
      </c>
      <c r="AI644" s="40" t="str">
        <f t="shared" si="35"/>
        <v/>
      </c>
      <c r="AK644" s="4"/>
      <c r="AL644" s="4"/>
      <c r="AM644" s="4"/>
      <c r="AN644" s="4"/>
      <c r="AO644" s="4"/>
      <c r="AP644" s="4"/>
      <c r="AQ644" s="4"/>
      <c r="AR644" s="4"/>
      <c r="AS644" s="4"/>
      <c r="AT644" s="4"/>
      <c r="AU644" s="4"/>
      <c r="AV644" s="4"/>
      <c r="AW644" s="4"/>
      <c r="AX644" s="4"/>
      <c r="AY644" s="4"/>
      <c r="AZ644" s="4"/>
      <c r="BA644" s="4"/>
      <c r="BB644" s="4"/>
    </row>
    <row r="645" spans="3:54" ht="10">
      <c r="C645" s="30"/>
      <c r="E645" s="30"/>
      <c r="K645" s="30"/>
      <c r="U645" s="40" t="str">
        <f t="shared" si="33"/>
        <v/>
      </c>
      <c r="AD645" s="8"/>
      <c r="AE645" s="8"/>
      <c r="AF645" s="8"/>
      <c r="AG645" s="6"/>
      <c r="AH645" s="40" t="str">
        <f t="shared" si="34"/>
        <v/>
      </c>
      <c r="AI645" s="40" t="str">
        <f t="shared" si="35"/>
        <v/>
      </c>
      <c r="AK645" s="4"/>
      <c r="AL645" s="4"/>
      <c r="AM645" s="4"/>
      <c r="AN645" s="4"/>
      <c r="AO645" s="4"/>
      <c r="AP645" s="4"/>
      <c r="AQ645" s="4"/>
      <c r="AR645" s="4"/>
      <c r="AS645" s="4"/>
      <c r="AT645" s="4"/>
      <c r="AU645" s="4"/>
      <c r="AV645" s="4"/>
      <c r="AW645" s="4"/>
      <c r="AX645" s="4"/>
      <c r="AY645" s="4"/>
      <c r="AZ645" s="4"/>
      <c r="BA645" s="4"/>
      <c r="BB645" s="4"/>
    </row>
    <row r="646" spans="3:54" ht="10">
      <c r="C646" s="30"/>
      <c r="E646" s="30"/>
      <c r="K646" s="30"/>
      <c r="U646" s="40" t="str">
        <f t="shared" si="33"/>
        <v/>
      </c>
      <c r="AD646" s="8"/>
      <c r="AE646" s="8"/>
      <c r="AF646" s="8"/>
      <c r="AG646" s="6"/>
      <c r="AH646" s="40" t="str">
        <f t="shared" si="34"/>
        <v/>
      </c>
      <c r="AI646" s="40" t="str">
        <f t="shared" si="35"/>
        <v/>
      </c>
      <c r="AK646" s="4"/>
      <c r="AL646" s="4"/>
      <c r="AM646" s="4"/>
      <c r="AN646" s="4"/>
      <c r="AO646" s="4"/>
      <c r="AP646" s="4"/>
      <c r="AQ646" s="4"/>
      <c r="AR646" s="4"/>
      <c r="AS646" s="4"/>
      <c r="AT646" s="4"/>
      <c r="AU646" s="4"/>
      <c r="AV646" s="4"/>
      <c r="AW646" s="4"/>
      <c r="AX646" s="4"/>
      <c r="AY646" s="4"/>
      <c r="AZ646" s="4"/>
      <c r="BA646" s="4"/>
      <c r="BB646" s="4"/>
    </row>
    <row r="647" spans="3:54" ht="10">
      <c r="C647" s="30"/>
      <c r="E647" s="30"/>
      <c r="K647" s="30"/>
      <c r="U647" s="40" t="str">
        <f t="shared" ref="U647:U710" si="36">IF(V647&lt;&gt;"",IF(V647&lt;W647,CONCATENATE(TEXT(V647,"0.00%")," - ", TEXT(W647,"0.00%")),TEXT(V647,"0.00%")),"")</f>
        <v/>
      </c>
      <c r="AD647" s="8"/>
      <c r="AE647" s="8"/>
      <c r="AF647" s="8"/>
      <c r="AG647" s="6"/>
      <c r="AH647" s="40" t="str">
        <f t="shared" si="34"/>
        <v/>
      </c>
      <c r="AI647" s="40" t="str">
        <f t="shared" si="35"/>
        <v/>
      </c>
      <c r="AK647" s="4"/>
      <c r="AL647" s="4"/>
      <c r="AM647" s="4"/>
      <c r="AN647" s="4"/>
      <c r="AO647" s="4"/>
      <c r="AP647" s="4"/>
      <c r="AQ647" s="4"/>
      <c r="AR647" s="4"/>
      <c r="AS647" s="4"/>
      <c r="AT647" s="4"/>
      <c r="AU647" s="4"/>
      <c r="AV647" s="4"/>
      <c r="AW647" s="4"/>
      <c r="AX647" s="4"/>
      <c r="AY647" s="4"/>
      <c r="AZ647" s="4"/>
      <c r="BA647" s="4"/>
      <c r="BB647" s="4"/>
    </row>
    <row r="648" spans="3:54" ht="10">
      <c r="C648" s="30"/>
      <c r="E648" s="30"/>
      <c r="K648" s="30"/>
      <c r="U648" s="40" t="str">
        <f t="shared" si="36"/>
        <v/>
      </c>
      <c r="AD648" s="8"/>
      <c r="AE648" s="8"/>
      <c r="AF648" s="8"/>
      <c r="AG648" s="6"/>
      <c r="AH648" s="40" t="str">
        <f t="shared" si="34"/>
        <v/>
      </c>
      <c r="AI648" s="40" t="str">
        <f t="shared" si="35"/>
        <v/>
      </c>
      <c r="AK648" s="4"/>
      <c r="AL648" s="4"/>
      <c r="AM648" s="4"/>
      <c r="AN648" s="4"/>
      <c r="AO648" s="4"/>
      <c r="AP648" s="4"/>
      <c r="AQ648" s="4"/>
      <c r="AR648" s="4"/>
      <c r="AS648" s="4"/>
      <c r="AT648" s="4"/>
      <c r="AU648" s="4"/>
      <c r="AV648" s="4"/>
      <c r="AW648" s="4"/>
      <c r="AX648" s="4"/>
      <c r="AY648" s="4"/>
      <c r="AZ648" s="4"/>
      <c r="BA648" s="4"/>
      <c r="BB648" s="4"/>
    </row>
    <row r="649" spans="3:54" ht="10">
      <c r="C649" s="30"/>
      <c r="E649" s="30"/>
      <c r="K649" s="30"/>
      <c r="U649" s="40" t="str">
        <f t="shared" si="36"/>
        <v/>
      </c>
      <c r="AD649" s="8"/>
      <c r="AE649" s="8"/>
      <c r="AF649" s="8"/>
      <c r="AG649" s="6"/>
      <c r="AH649" s="40" t="str">
        <f t="shared" si="34"/>
        <v/>
      </c>
      <c r="AI649" s="40" t="str">
        <f t="shared" si="35"/>
        <v/>
      </c>
      <c r="AK649" s="4"/>
      <c r="AL649" s="4"/>
      <c r="AM649" s="4"/>
      <c r="AN649" s="4"/>
      <c r="AO649" s="4"/>
      <c r="AP649" s="4"/>
      <c r="AQ649" s="4"/>
      <c r="AR649" s="4"/>
      <c r="AS649" s="4"/>
      <c r="AT649" s="4"/>
      <c r="AU649" s="4"/>
      <c r="AV649" s="4"/>
      <c r="AW649" s="4"/>
      <c r="AX649" s="4"/>
      <c r="AY649" s="4"/>
      <c r="AZ649" s="4"/>
      <c r="BA649" s="4"/>
      <c r="BB649" s="4"/>
    </row>
    <row r="650" spans="3:54" ht="10">
      <c r="C650" s="30"/>
      <c r="E650" s="30"/>
      <c r="K650" s="30"/>
      <c r="U650" s="40" t="str">
        <f t="shared" si="36"/>
        <v/>
      </c>
      <c r="AD650" s="8"/>
      <c r="AE650" s="8"/>
      <c r="AF650" s="8"/>
      <c r="AG650" s="6"/>
      <c r="AH650" s="40" t="str">
        <f t="shared" si="34"/>
        <v/>
      </c>
      <c r="AI650" s="40" t="str">
        <f t="shared" si="35"/>
        <v/>
      </c>
      <c r="AK650" s="4"/>
      <c r="AL650" s="4"/>
      <c r="AM650" s="4"/>
      <c r="AN650" s="4"/>
      <c r="AO650" s="4"/>
      <c r="AP650" s="4"/>
      <c r="AQ650" s="4"/>
      <c r="AR650" s="4"/>
      <c r="AS650" s="4"/>
      <c r="AT650" s="4"/>
      <c r="AU650" s="4"/>
      <c r="AV650" s="4"/>
      <c r="AW650" s="4"/>
      <c r="AX650" s="4"/>
      <c r="AY650" s="4"/>
      <c r="AZ650" s="4"/>
      <c r="BA650" s="4"/>
      <c r="BB650" s="4"/>
    </row>
    <row r="651" spans="3:54" ht="10">
      <c r="C651" s="30"/>
      <c r="E651" s="30"/>
      <c r="K651" s="30"/>
      <c r="U651" s="40" t="str">
        <f t="shared" si="36"/>
        <v/>
      </c>
      <c r="AD651" s="8"/>
      <c r="AE651" s="8"/>
      <c r="AF651" s="8"/>
      <c r="AG651" s="6"/>
      <c r="AH651" s="40" t="str">
        <f t="shared" si="34"/>
        <v/>
      </c>
      <c r="AI651" s="40" t="str">
        <f t="shared" si="35"/>
        <v/>
      </c>
      <c r="AK651" s="4"/>
      <c r="AL651" s="4"/>
      <c r="AM651" s="4"/>
      <c r="AN651" s="4"/>
      <c r="AO651" s="4"/>
      <c r="AP651" s="4"/>
      <c r="AQ651" s="4"/>
      <c r="AR651" s="4"/>
      <c r="AS651" s="4"/>
      <c r="AT651" s="4"/>
      <c r="AU651" s="4"/>
      <c r="AV651" s="4"/>
      <c r="AW651" s="4"/>
      <c r="AX651" s="4"/>
      <c r="AY651" s="4"/>
      <c r="AZ651" s="4"/>
      <c r="BA651" s="4"/>
      <c r="BB651" s="4"/>
    </row>
    <row r="652" spans="3:54" ht="10">
      <c r="C652" s="30"/>
      <c r="E652" s="30"/>
      <c r="K652" s="30"/>
      <c r="U652" s="40" t="str">
        <f t="shared" si="36"/>
        <v/>
      </c>
      <c r="AD652" s="8"/>
      <c r="AE652" s="8"/>
      <c r="AF652" s="8"/>
      <c r="AG652" s="6"/>
      <c r="AH652" s="40" t="str">
        <f t="shared" si="34"/>
        <v/>
      </c>
      <c r="AI652" s="40" t="str">
        <f t="shared" si="35"/>
        <v/>
      </c>
      <c r="AK652" s="4"/>
      <c r="AL652" s="4"/>
      <c r="AM652" s="4"/>
      <c r="AN652" s="4"/>
      <c r="AO652" s="4"/>
      <c r="AP652" s="4"/>
      <c r="AQ652" s="4"/>
      <c r="AR652" s="4"/>
      <c r="AS652" s="4"/>
      <c r="AT652" s="4"/>
      <c r="AU652" s="4"/>
      <c r="AV652" s="4"/>
      <c r="AW652" s="4"/>
      <c r="AX652" s="4"/>
      <c r="AY652" s="4"/>
      <c r="AZ652" s="4"/>
      <c r="BA652" s="4"/>
      <c r="BB652" s="4"/>
    </row>
    <row r="653" spans="3:54" ht="10">
      <c r="C653" s="30"/>
      <c r="E653" s="30"/>
      <c r="K653" s="30"/>
      <c r="U653" s="40" t="str">
        <f t="shared" si="36"/>
        <v/>
      </c>
      <c r="AD653" s="8"/>
      <c r="AE653" s="8"/>
      <c r="AF653" s="8"/>
      <c r="AG653" s="6"/>
      <c r="AH653" s="40" t="str">
        <f t="shared" si="34"/>
        <v/>
      </c>
      <c r="AI653" s="40" t="str">
        <f t="shared" si="35"/>
        <v/>
      </c>
      <c r="AK653" s="4"/>
      <c r="AL653" s="4"/>
      <c r="AM653" s="4"/>
      <c r="AN653" s="4"/>
      <c r="AO653" s="4"/>
      <c r="AP653" s="4"/>
      <c r="AQ653" s="4"/>
      <c r="AR653" s="4"/>
      <c r="AS653" s="4"/>
      <c r="AT653" s="4"/>
      <c r="AU653" s="4"/>
      <c r="AV653" s="4"/>
      <c r="AW653" s="4"/>
      <c r="AX653" s="4"/>
      <c r="AY653" s="4"/>
      <c r="AZ653" s="4"/>
      <c r="BA653" s="4"/>
      <c r="BB653" s="4"/>
    </row>
    <row r="654" spans="3:54" ht="10">
      <c r="C654" s="30"/>
      <c r="E654" s="30"/>
      <c r="K654" s="30"/>
      <c r="U654" s="40" t="str">
        <f t="shared" si="36"/>
        <v/>
      </c>
      <c r="AD654" s="8"/>
      <c r="AE654" s="8"/>
      <c r="AF654" s="8"/>
      <c r="AG654" s="6"/>
      <c r="AH654" s="40" t="str">
        <f t="shared" si="34"/>
        <v/>
      </c>
      <c r="AI654" s="40" t="str">
        <f t="shared" si="35"/>
        <v/>
      </c>
      <c r="AK654" s="4"/>
      <c r="AL654" s="4"/>
      <c r="AM654" s="4"/>
      <c r="AN654" s="4"/>
      <c r="AO654" s="4"/>
      <c r="AP654" s="4"/>
      <c r="AQ654" s="4"/>
      <c r="AR654" s="4"/>
      <c r="AS654" s="4"/>
      <c r="AT654" s="4"/>
      <c r="AU654" s="4"/>
      <c r="AV654" s="4"/>
      <c r="AW654" s="4"/>
      <c r="AX654" s="4"/>
      <c r="AY654" s="4"/>
      <c r="AZ654" s="4"/>
      <c r="BA654" s="4"/>
      <c r="BB654" s="4"/>
    </row>
    <row r="655" spans="3:54" ht="10">
      <c r="C655" s="30"/>
      <c r="E655" s="30"/>
      <c r="K655" s="30"/>
      <c r="U655" s="40" t="str">
        <f t="shared" si="36"/>
        <v/>
      </c>
      <c r="AD655" s="8"/>
      <c r="AE655" s="8"/>
      <c r="AF655" s="8"/>
      <c r="AG655" s="6"/>
      <c r="AH655" s="40" t="str">
        <f t="shared" si="34"/>
        <v/>
      </c>
      <c r="AI655" s="40" t="str">
        <f t="shared" si="35"/>
        <v/>
      </c>
      <c r="AK655" s="4"/>
      <c r="AL655" s="4"/>
      <c r="AM655" s="4"/>
      <c r="AN655" s="4"/>
      <c r="AO655" s="4"/>
      <c r="AP655" s="4"/>
      <c r="AQ655" s="4"/>
      <c r="AR655" s="4"/>
      <c r="AS655" s="4"/>
      <c r="AT655" s="4"/>
      <c r="AU655" s="4"/>
      <c r="AV655" s="4"/>
      <c r="AW655" s="4"/>
      <c r="AX655" s="4"/>
      <c r="AY655" s="4"/>
      <c r="AZ655" s="4"/>
      <c r="BA655" s="4"/>
      <c r="BB655" s="4"/>
    </row>
    <row r="656" spans="3:54" ht="10">
      <c r="C656" s="30"/>
      <c r="E656" s="30"/>
      <c r="K656" s="30"/>
      <c r="U656" s="40" t="str">
        <f t="shared" si="36"/>
        <v/>
      </c>
      <c r="AD656" s="8"/>
      <c r="AE656" s="8"/>
      <c r="AF656" s="8"/>
      <c r="AG656" s="6"/>
      <c r="AH656" s="40" t="str">
        <f t="shared" si="34"/>
        <v/>
      </c>
      <c r="AI656" s="40" t="str">
        <f t="shared" si="35"/>
        <v/>
      </c>
      <c r="AK656" s="4"/>
      <c r="AL656" s="4"/>
      <c r="AM656" s="4"/>
      <c r="AN656" s="4"/>
      <c r="AO656" s="4"/>
      <c r="AP656" s="4"/>
      <c r="AQ656" s="4"/>
      <c r="AR656" s="4"/>
      <c r="AS656" s="4"/>
      <c r="AT656" s="4"/>
      <c r="AU656" s="4"/>
      <c r="AV656" s="4"/>
      <c r="AW656" s="4"/>
      <c r="AX656" s="4"/>
      <c r="AY656" s="4"/>
      <c r="AZ656" s="4"/>
      <c r="BA656" s="4"/>
      <c r="BB656" s="4"/>
    </row>
    <row r="657" spans="3:54" ht="10">
      <c r="C657" s="30"/>
      <c r="E657" s="30"/>
      <c r="K657" s="30"/>
      <c r="U657" s="40" t="str">
        <f t="shared" si="36"/>
        <v/>
      </c>
      <c r="AD657" s="8"/>
      <c r="AE657" s="8"/>
      <c r="AF657" s="8"/>
      <c r="AG657" s="6"/>
      <c r="AH657" s="40" t="str">
        <f t="shared" si="34"/>
        <v/>
      </c>
      <c r="AI657" s="40" t="str">
        <f t="shared" si="35"/>
        <v/>
      </c>
      <c r="AK657" s="4"/>
      <c r="AL657" s="4"/>
      <c r="AM657" s="4"/>
      <c r="AN657" s="4"/>
      <c r="AO657" s="4"/>
      <c r="AP657" s="4"/>
      <c r="AQ657" s="4"/>
      <c r="AR657" s="4"/>
      <c r="AS657" s="4"/>
      <c r="AT657" s="4"/>
      <c r="AU657" s="4"/>
      <c r="AV657" s="4"/>
      <c r="AW657" s="4"/>
      <c r="AX657" s="4"/>
      <c r="AY657" s="4"/>
      <c r="AZ657" s="4"/>
      <c r="BA657" s="4"/>
      <c r="BB657" s="4"/>
    </row>
    <row r="658" spans="3:54" ht="10">
      <c r="C658" s="30"/>
      <c r="E658" s="30"/>
      <c r="K658" s="30"/>
      <c r="U658" s="40" t="str">
        <f t="shared" si="36"/>
        <v/>
      </c>
      <c r="AD658" s="8"/>
      <c r="AE658" s="8"/>
      <c r="AF658" s="8"/>
      <c r="AG658" s="6"/>
      <c r="AH658" s="40" t="str">
        <f t="shared" si="34"/>
        <v/>
      </c>
      <c r="AI658" s="40" t="str">
        <f t="shared" si="35"/>
        <v/>
      </c>
      <c r="AK658" s="4"/>
      <c r="AL658" s="4"/>
      <c r="AM658" s="4"/>
      <c r="AN658" s="4"/>
      <c r="AO658" s="4"/>
      <c r="AP658" s="4"/>
      <c r="AQ658" s="4"/>
      <c r="AR658" s="4"/>
      <c r="AS658" s="4"/>
      <c r="AT658" s="4"/>
      <c r="AU658" s="4"/>
      <c r="AV658" s="4"/>
      <c r="AW658" s="4"/>
      <c r="AX658" s="4"/>
      <c r="AY658" s="4"/>
      <c r="AZ658" s="4"/>
      <c r="BA658" s="4"/>
      <c r="BB658" s="4"/>
    </row>
    <row r="659" spans="3:54" ht="10">
      <c r="C659" s="30"/>
      <c r="E659" s="30"/>
      <c r="K659" s="30"/>
      <c r="U659" s="40" t="str">
        <f t="shared" si="36"/>
        <v/>
      </c>
      <c r="AD659" s="8"/>
      <c r="AE659" s="8"/>
      <c r="AF659" s="8"/>
      <c r="AG659" s="6"/>
      <c r="AH659" s="40" t="str">
        <f t="shared" si="34"/>
        <v/>
      </c>
      <c r="AI659" s="40" t="str">
        <f t="shared" si="35"/>
        <v/>
      </c>
      <c r="AK659" s="4"/>
      <c r="AL659" s="4"/>
      <c r="AM659" s="4"/>
      <c r="AN659" s="4"/>
      <c r="AO659" s="4"/>
      <c r="AP659" s="4"/>
      <c r="AQ659" s="4"/>
      <c r="AR659" s="4"/>
      <c r="AS659" s="4"/>
      <c r="AT659" s="4"/>
      <c r="AU659" s="4"/>
      <c r="AV659" s="4"/>
      <c r="AW659" s="4"/>
      <c r="AX659" s="4"/>
      <c r="AY659" s="4"/>
      <c r="AZ659" s="4"/>
      <c r="BA659" s="4"/>
      <c r="BB659" s="4"/>
    </row>
    <row r="660" spans="3:54" ht="10">
      <c r="C660" s="30"/>
      <c r="E660" s="30"/>
      <c r="K660" s="30"/>
      <c r="U660" s="40" t="str">
        <f t="shared" si="36"/>
        <v/>
      </c>
      <c r="AD660" s="8"/>
      <c r="AE660" s="8"/>
      <c r="AF660" s="8"/>
      <c r="AG660" s="6"/>
      <c r="AH660" s="40" t="str">
        <f t="shared" si="34"/>
        <v/>
      </c>
      <c r="AI660" s="40" t="str">
        <f t="shared" si="35"/>
        <v/>
      </c>
      <c r="AK660" s="4"/>
      <c r="AL660" s="4"/>
      <c r="AM660" s="4"/>
      <c r="AN660" s="4"/>
      <c r="AO660" s="4"/>
      <c r="AP660" s="4"/>
      <c r="AQ660" s="4"/>
      <c r="AR660" s="4"/>
      <c r="AS660" s="4"/>
      <c r="AT660" s="4"/>
      <c r="AU660" s="4"/>
      <c r="AV660" s="4"/>
      <c r="AW660" s="4"/>
      <c r="AX660" s="4"/>
      <c r="AY660" s="4"/>
      <c r="AZ660" s="4"/>
      <c r="BA660" s="4"/>
      <c r="BB660" s="4"/>
    </row>
    <row r="661" spans="3:54" ht="10">
      <c r="C661" s="30"/>
      <c r="E661" s="30"/>
      <c r="K661" s="30"/>
      <c r="U661" s="40" t="str">
        <f t="shared" si="36"/>
        <v/>
      </c>
      <c r="AD661" s="8"/>
      <c r="AE661" s="8"/>
      <c r="AF661" s="8"/>
      <c r="AG661" s="6"/>
      <c r="AH661" s="40" t="str">
        <f t="shared" si="34"/>
        <v/>
      </c>
      <c r="AI661" s="40" t="str">
        <f t="shared" si="35"/>
        <v/>
      </c>
      <c r="AK661" s="4"/>
      <c r="AL661" s="4"/>
      <c r="AM661" s="4"/>
      <c r="AN661" s="4"/>
      <c r="AO661" s="4"/>
      <c r="AP661" s="4"/>
      <c r="AQ661" s="4"/>
      <c r="AR661" s="4"/>
      <c r="AS661" s="4"/>
      <c r="AT661" s="4"/>
      <c r="AU661" s="4"/>
      <c r="AV661" s="4"/>
      <c r="AW661" s="4"/>
      <c r="AX661" s="4"/>
      <c r="AY661" s="4"/>
      <c r="AZ661" s="4"/>
      <c r="BA661" s="4"/>
      <c r="BB661" s="4"/>
    </row>
    <row r="662" spans="3:54" ht="10">
      <c r="C662" s="30"/>
      <c r="E662" s="30"/>
      <c r="K662" s="30"/>
      <c r="U662" s="40" t="str">
        <f t="shared" si="36"/>
        <v/>
      </c>
      <c r="AD662" s="8"/>
      <c r="AE662" s="8"/>
      <c r="AF662" s="8"/>
      <c r="AG662" s="6"/>
      <c r="AH662" s="40" t="str">
        <f t="shared" si="34"/>
        <v/>
      </c>
      <c r="AI662" s="40" t="str">
        <f t="shared" si="35"/>
        <v/>
      </c>
      <c r="AK662" s="4"/>
      <c r="AL662" s="4"/>
      <c r="AM662" s="4"/>
      <c r="AN662" s="4"/>
      <c r="AO662" s="4"/>
      <c r="AP662" s="4"/>
      <c r="AQ662" s="4"/>
      <c r="AR662" s="4"/>
      <c r="AS662" s="4"/>
      <c r="AT662" s="4"/>
      <c r="AU662" s="4"/>
      <c r="AV662" s="4"/>
      <c r="AW662" s="4"/>
      <c r="AX662" s="4"/>
      <c r="AY662" s="4"/>
      <c r="AZ662" s="4"/>
      <c r="BA662" s="4"/>
      <c r="BB662" s="4"/>
    </row>
    <row r="663" spans="3:54" ht="10">
      <c r="C663" s="30"/>
      <c r="E663" s="30"/>
      <c r="K663" s="30"/>
      <c r="U663" s="40" t="str">
        <f t="shared" si="36"/>
        <v/>
      </c>
      <c r="AD663" s="8"/>
      <c r="AE663" s="8"/>
      <c r="AF663" s="8"/>
      <c r="AG663" s="6"/>
      <c r="AH663" s="40" t="str">
        <f t="shared" si="34"/>
        <v/>
      </c>
      <c r="AI663" s="40" t="str">
        <f t="shared" si="35"/>
        <v/>
      </c>
      <c r="AK663" s="4"/>
      <c r="AL663" s="4"/>
      <c r="AM663" s="4"/>
      <c r="AN663" s="4"/>
      <c r="AO663" s="4"/>
      <c r="AP663" s="4"/>
      <c r="AQ663" s="4"/>
      <c r="AR663" s="4"/>
      <c r="AS663" s="4"/>
      <c r="AT663" s="4"/>
      <c r="AU663" s="4"/>
      <c r="AV663" s="4"/>
      <c r="AW663" s="4"/>
      <c r="AX663" s="4"/>
      <c r="AY663" s="4"/>
      <c r="AZ663" s="4"/>
      <c r="BA663" s="4"/>
      <c r="BB663" s="4"/>
    </row>
    <row r="664" spans="3:54" ht="10">
      <c r="C664" s="30"/>
      <c r="E664" s="30"/>
      <c r="K664" s="30"/>
      <c r="U664" s="40" t="str">
        <f t="shared" si="36"/>
        <v/>
      </c>
      <c r="AD664" s="8"/>
      <c r="AE664" s="8"/>
      <c r="AF664" s="8"/>
      <c r="AG664" s="6"/>
      <c r="AH664" s="40" t="str">
        <f t="shared" si="34"/>
        <v/>
      </c>
      <c r="AI664" s="40" t="str">
        <f t="shared" si="35"/>
        <v/>
      </c>
      <c r="AK664" s="4"/>
      <c r="AL664" s="4"/>
      <c r="AM664" s="4"/>
      <c r="AN664" s="4"/>
      <c r="AO664" s="4"/>
      <c r="AP664" s="4"/>
      <c r="AQ664" s="4"/>
      <c r="AR664" s="4"/>
      <c r="AS664" s="4"/>
      <c r="AT664" s="4"/>
      <c r="AU664" s="4"/>
      <c r="AV664" s="4"/>
      <c r="AW664" s="4"/>
      <c r="AX664" s="4"/>
      <c r="AY664" s="4"/>
      <c r="AZ664" s="4"/>
      <c r="BA664" s="4"/>
      <c r="BB664" s="4"/>
    </row>
    <row r="665" spans="3:54" ht="10">
      <c r="C665" s="30"/>
      <c r="E665" s="30"/>
      <c r="K665" s="30"/>
      <c r="U665" s="40" t="str">
        <f t="shared" si="36"/>
        <v/>
      </c>
      <c r="AD665" s="8"/>
      <c r="AE665" s="8"/>
      <c r="AF665" s="8"/>
      <c r="AG665" s="6"/>
      <c r="AH665" s="40" t="str">
        <f t="shared" si="34"/>
        <v/>
      </c>
      <c r="AI665" s="40" t="str">
        <f t="shared" si="35"/>
        <v/>
      </c>
      <c r="AK665" s="4"/>
      <c r="AL665" s="4"/>
      <c r="AM665" s="4"/>
      <c r="AN665" s="4"/>
      <c r="AO665" s="4"/>
      <c r="AP665" s="4"/>
      <c r="AQ665" s="4"/>
      <c r="AR665" s="4"/>
      <c r="AS665" s="4"/>
      <c r="AT665" s="4"/>
      <c r="AU665" s="4"/>
      <c r="AV665" s="4"/>
      <c r="AW665" s="4"/>
      <c r="AX665" s="4"/>
      <c r="AY665" s="4"/>
      <c r="AZ665" s="4"/>
      <c r="BA665" s="4"/>
      <c r="BB665" s="4"/>
    </row>
    <row r="666" spans="3:54" ht="10">
      <c r="C666" s="30"/>
      <c r="E666" s="30"/>
      <c r="K666" s="30"/>
      <c r="U666" s="40" t="str">
        <f t="shared" si="36"/>
        <v/>
      </c>
      <c r="AD666" s="8"/>
      <c r="AE666" s="8"/>
      <c r="AF666" s="8"/>
      <c r="AG666" s="6"/>
      <c r="AH666" s="40" t="str">
        <f t="shared" si="34"/>
        <v/>
      </c>
      <c r="AI666" s="40" t="str">
        <f t="shared" si="35"/>
        <v/>
      </c>
      <c r="AK666" s="4"/>
      <c r="AL666" s="4"/>
      <c r="AM666" s="4"/>
      <c r="AN666" s="4"/>
      <c r="AO666" s="4"/>
      <c r="AP666" s="4"/>
      <c r="AQ666" s="4"/>
      <c r="AR666" s="4"/>
      <c r="AS666" s="4"/>
      <c r="AT666" s="4"/>
      <c r="AU666" s="4"/>
      <c r="AV666" s="4"/>
      <c r="AW666" s="4"/>
      <c r="AX666" s="4"/>
      <c r="AY666" s="4"/>
      <c r="AZ666" s="4"/>
      <c r="BA666" s="4"/>
      <c r="BB666" s="4"/>
    </row>
    <row r="667" spans="3:54" ht="10">
      <c r="C667" s="30"/>
      <c r="E667" s="30"/>
      <c r="K667" s="30"/>
      <c r="U667" s="40" t="str">
        <f t="shared" si="36"/>
        <v/>
      </c>
      <c r="AD667" s="8"/>
      <c r="AE667" s="8"/>
      <c r="AF667" s="8"/>
      <c r="AG667" s="6"/>
      <c r="AH667" s="40" t="str">
        <f t="shared" si="34"/>
        <v/>
      </c>
      <c r="AI667" s="40" t="str">
        <f t="shared" si="35"/>
        <v/>
      </c>
      <c r="AK667" s="4"/>
      <c r="AL667" s="4"/>
      <c r="AM667" s="4"/>
      <c r="AN667" s="4"/>
      <c r="AO667" s="4"/>
      <c r="AP667" s="4"/>
      <c r="AQ667" s="4"/>
      <c r="AR667" s="4"/>
      <c r="AS667" s="4"/>
      <c r="AT667" s="4"/>
      <c r="AU667" s="4"/>
      <c r="AV667" s="4"/>
      <c r="AW667" s="4"/>
      <c r="AX667" s="4"/>
      <c r="AY667" s="4"/>
      <c r="AZ667" s="4"/>
      <c r="BA667" s="4"/>
      <c r="BB667" s="4"/>
    </row>
    <row r="668" spans="3:54" ht="10">
      <c r="C668" s="30"/>
      <c r="E668" s="30"/>
      <c r="K668" s="30"/>
      <c r="U668" s="40" t="str">
        <f t="shared" si="36"/>
        <v/>
      </c>
      <c r="AD668" s="8"/>
      <c r="AE668" s="8"/>
      <c r="AF668" s="8"/>
      <c r="AG668" s="6"/>
      <c r="AH668" s="40" t="str">
        <f t="shared" si="34"/>
        <v/>
      </c>
      <c r="AI668" s="40" t="str">
        <f t="shared" si="35"/>
        <v/>
      </c>
      <c r="AK668" s="4"/>
      <c r="AL668" s="4"/>
      <c r="AM668" s="4"/>
      <c r="AN668" s="4"/>
      <c r="AO668" s="4"/>
      <c r="AP668" s="4"/>
      <c r="AQ668" s="4"/>
      <c r="AR668" s="4"/>
      <c r="AS668" s="4"/>
      <c r="AT668" s="4"/>
      <c r="AU668" s="4"/>
      <c r="AV668" s="4"/>
      <c r="AW668" s="4"/>
      <c r="AX668" s="4"/>
      <c r="AY668" s="4"/>
      <c r="AZ668" s="4"/>
      <c r="BA668" s="4"/>
      <c r="BB668" s="4"/>
    </row>
    <row r="669" spans="3:54" ht="10">
      <c r="C669" s="30"/>
      <c r="E669" s="30"/>
      <c r="K669" s="30"/>
      <c r="U669" s="40" t="str">
        <f t="shared" si="36"/>
        <v/>
      </c>
      <c r="AD669" s="8"/>
      <c r="AE669" s="8"/>
      <c r="AF669" s="8"/>
      <c r="AG669" s="6"/>
      <c r="AH669" s="40" t="str">
        <f t="shared" si="34"/>
        <v/>
      </c>
      <c r="AI669" s="40" t="str">
        <f t="shared" si="35"/>
        <v/>
      </c>
      <c r="AK669" s="4"/>
      <c r="AL669" s="4"/>
      <c r="AM669" s="4"/>
      <c r="AN669" s="4"/>
      <c r="AO669" s="4"/>
      <c r="AP669" s="4"/>
      <c r="AQ669" s="4"/>
      <c r="AR669" s="4"/>
      <c r="AS669" s="4"/>
      <c r="AT669" s="4"/>
      <c r="AU669" s="4"/>
      <c r="AV669" s="4"/>
      <c r="AW669" s="4"/>
      <c r="AX669" s="4"/>
      <c r="AY669" s="4"/>
      <c r="AZ669" s="4"/>
      <c r="BA669" s="4"/>
      <c r="BB669" s="4"/>
    </row>
    <row r="670" spans="3:54" ht="10">
      <c r="C670" s="30"/>
      <c r="E670" s="30"/>
      <c r="K670" s="30"/>
      <c r="U670" s="40" t="str">
        <f t="shared" si="36"/>
        <v/>
      </c>
      <c r="AD670" s="8"/>
      <c r="AE670" s="8"/>
      <c r="AF670" s="8"/>
      <c r="AG670" s="6"/>
      <c r="AH670" s="40" t="str">
        <f t="shared" si="34"/>
        <v/>
      </c>
      <c r="AI670" s="40" t="str">
        <f t="shared" si="35"/>
        <v/>
      </c>
      <c r="AK670" s="4"/>
      <c r="AL670" s="4"/>
      <c r="AM670" s="4"/>
      <c r="AN670" s="4"/>
      <c r="AO670" s="4"/>
      <c r="AP670" s="4"/>
      <c r="AQ670" s="4"/>
      <c r="AR670" s="4"/>
      <c r="AS670" s="4"/>
      <c r="AT670" s="4"/>
      <c r="AU670" s="4"/>
      <c r="AV670" s="4"/>
      <c r="AW670" s="4"/>
      <c r="AX670" s="4"/>
      <c r="AY670" s="4"/>
      <c r="AZ670" s="4"/>
      <c r="BA670" s="4"/>
      <c r="BB670" s="4"/>
    </row>
    <row r="671" spans="3:54" ht="10">
      <c r="C671" s="30"/>
      <c r="E671" s="30"/>
      <c r="K671" s="30"/>
      <c r="U671" s="40" t="str">
        <f t="shared" si="36"/>
        <v/>
      </c>
      <c r="AD671" s="8"/>
      <c r="AE671" s="8"/>
      <c r="AF671" s="8"/>
      <c r="AG671" s="6"/>
      <c r="AH671" s="40" t="str">
        <f t="shared" si="34"/>
        <v/>
      </c>
      <c r="AI671" s="40" t="str">
        <f t="shared" si="35"/>
        <v/>
      </c>
      <c r="AK671" s="4"/>
      <c r="AL671" s="4"/>
      <c r="AM671" s="4"/>
      <c r="AN671" s="4"/>
      <c r="AO671" s="4"/>
      <c r="AP671" s="4"/>
      <c r="AQ671" s="4"/>
      <c r="AR671" s="4"/>
      <c r="AS671" s="4"/>
      <c r="AT671" s="4"/>
      <c r="AU671" s="4"/>
      <c r="AV671" s="4"/>
      <c r="AW671" s="4"/>
      <c r="AX671" s="4"/>
      <c r="AY671" s="4"/>
      <c r="AZ671" s="4"/>
      <c r="BA671" s="4"/>
      <c r="BB671" s="4"/>
    </row>
    <row r="672" spans="3:54" ht="10">
      <c r="C672" s="30"/>
      <c r="E672" s="30"/>
      <c r="K672" s="30"/>
      <c r="U672" s="40" t="str">
        <f t="shared" si="36"/>
        <v/>
      </c>
      <c r="AD672" s="8"/>
      <c r="AE672" s="8"/>
      <c r="AF672" s="8"/>
      <c r="AG672" s="6"/>
      <c r="AH672" s="40" t="str">
        <f t="shared" si="34"/>
        <v/>
      </c>
      <c r="AI672" s="40" t="str">
        <f t="shared" si="35"/>
        <v/>
      </c>
      <c r="AK672" s="4"/>
      <c r="AL672" s="4"/>
      <c r="AM672" s="4"/>
      <c r="AN672" s="4"/>
      <c r="AO672" s="4"/>
      <c r="AP672" s="4"/>
      <c r="AQ672" s="4"/>
      <c r="AR672" s="4"/>
      <c r="AS672" s="4"/>
      <c r="AT672" s="4"/>
      <c r="AU672" s="4"/>
      <c r="AV672" s="4"/>
      <c r="AW672" s="4"/>
      <c r="AX672" s="4"/>
      <c r="AY672" s="4"/>
      <c r="AZ672" s="4"/>
      <c r="BA672" s="4"/>
      <c r="BB672" s="4"/>
    </row>
    <row r="673" spans="3:54" ht="10">
      <c r="C673" s="30"/>
      <c r="E673" s="30"/>
      <c r="K673" s="30"/>
      <c r="U673" s="40" t="str">
        <f t="shared" si="36"/>
        <v/>
      </c>
      <c r="AD673" s="8"/>
      <c r="AE673" s="8"/>
      <c r="AF673" s="8"/>
      <c r="AG673" s="6"/>
      <c r="AH673" s="40" t="str">
        <f t="shared" si="34"/>
        <v/>
      </c>
      <c r="AI673" s="40" t="str">
        <f t="shared" si="35"/>
        <v/>
      </c>
      <c r="AK673" s="4"/>
      <c r="AL673" s="4"/>
      <c r="AM673" s="4"/>
      <c r="AN673" s="4"/>
      <c r="AO673" s="4"/>
      <c r="AP673" s="4"/>
      <c r="AQ673" s="4"/>
      <c r="AR673" s="4"/>
      <c r="AS673" s="4"/>
      <c r="AT673" s="4"/>
      <c r="AU673" s="4"/>
      <c r="AV673" s="4"/>
      <c r="AW673" s="4"/>
      <c r="AX673" s="4"/>
      <c r="AY673" s="4"/>
      <c r="AZ673" s="4"/>
      <c r="BA673" s="4"/>
      <c r="BB673" s="4"/>
    </row>
    <row r="674" spans="3:54" ht="10">
      <c r="C674" s="30"/>
      <c r="E674" s="30"/>
      <c r="K674" s="30"/>
      <c r="U674" s="40" t="str">
        <f t="shared" si="36"/>
        <v/>
      </c>
      <c r="AD674" s="8"/>
      <c r="AE674" s="8"/>
      <c r="AF674" s="8"/>
      <c r="AG674" s="6"/>
      <c r="AH674" s="40" t="str">
        <f t="shared" si="34"/>
        <v/>
      </c>
      <c r="AI674" s="40" t="str">
        <f t="shared" si="35"/>
        <v/>
      </c>
      <c r="AK674" s="4"/>
      <c r="AL674" s="4"/>
      <c r="AM674" s="4"/>
      <c r="AN674" s="4"/>
      <c r="AO674" s="4"/>
      <c r="AP674" s="4"/>
      <c r="AQ674" s="4"/>
      <c r="AR674" s="4"/>
      <c r="AS674" s="4"/>
      <c r="AT674" s="4"/>
      <c r="AU674" s="4"/>
      <c r="AV674" s="4"/>
      <c r="AW674" s="4"/>
      <c r="AX674" s="4"/>
      <c r="AY674" s="4"/>
      <c r="AZ674" s="4"/>
      <c r="BA674" s="4"/>
      <c r="BB674" s="4"/>
    </row>
    <row r="675" spans="3:54" ht="10">
      <c r="C675" s="30"/>
      <c r="E675" s="30"/>
      <c r="K675" s="30"/>
      <c r="U675" s="40" t="str">
        <f t="shared" si="36"/>
        <v/>
      </c>
      <c r="AD675" s="8"/>
      <c r="AE675" s="8"/>
      <c r="AF675" s="8"/>
      <c r="AG675" s="6"/>
      <c r="AH675" s="40" t="str">
        <f t="shared" si="34"/>
        <v/>
      </c>
      <c r="AI675" s="40" t="str">
        <f t="shared" si="35"/>
        <v/>
      </c>
      <c r="AK675" s="4"/>
      <c r="AL675" s="4"/>
      <c r="AM675" s="4"/>
      <c r="AN675" s="4"/>
      <c r="AO675" s="4"/>
      <c r="AP675" s="4"/>
      <c r="AQ675" s="4"/>
      <c r="AR675" s="4"/>
      <c r="AS675" s="4"/>
      <c r="AT675" s="4"/>
      <c r="AU675" s="4"/>
      <c r="AV675" s="4"/>
      <c r="AW675" s="4"/>
      <c r="AX675" s="4"/>
      <c r="AY675" s="4"/>
      <c r="AZ675" s="4"/>
      <c r="BA675" s="4"/>
      <c r="BB675" s="4"/>
    </row>
    <row r="676" spans="3:54" ht="10">
      <c r="C676" s="30"/>
      <c r="E676" s="30"/>
      <c r="K676" s="30"/>
      <c r="U676" s="40" t="str">
        <f t="shared" si="36"/>
        <v/>
      </c>
      <c r="AD676" s="8"/>
      <c r="AE676" s="8"/>
      <c r="AF676" s="8"/>
      <c r="AG676" s="6"/>
      <c r="AH676" s="40" t="str">
        <f t="shared" si="34"/>
        <v/>
      </c>
      <c r="AI676" s="40" t="str">
        <f t="shared" si="35"/>
        <v/>
      </c>
      <c r="AK676" s="4"/>
      <c r="AL676" s="4"/>
      <c r="AM676" s="4"/>
      <c r="AN676" s="4"/>
      <c r="AO676" s="4"/>
      <c r="AP676" s="4"/>
      <c r="AQ676" s="4"/>
      <c r="AR676" s="4"/>
      <c r="AS676" s="4"/>
      <c r="AT676" s="4"/>
      <c r="AU676" s="4"/>
      <c r="AV676" s="4"/>
      <c r="AW676" s="4"/>
      <c r="AX676" s="4"/>
      <c r="AY676" s="4"/>
      <c r="AZ676" s="4"/>
      <c r="BA676" s="4"/>
      <c r="BB676" s="4"/>
    </row>
    <row r="677" spans="3:54" ht="10">
      <c r="C677" s="30"/>
      <c r="E677" s="30"/>
      <c r="K677" s="30"/>
      <c r="U677" s="40" t="str">
        <f t="shared" si="36"/>
        <v/>
      </c>
      <c r="AD677" s="8"/>
      <c r="AE677" s="8"/>
      <c r="AF677" s="8"/>
      <c r="AG677" s="6"/>
      <c r="AH677" s="40" t="str">
        <f t="shared" si="34"/>
        <v/>
      </c>
      <c r="AI677" s="40" t="str">
        <f t="shared" si="35"/>
        <v/>
      </c>
      <c r="AK677" s="4"/>
      <c r="AL677" s="4"/>
      <c r="AM677" s="4"/>
      <c r="AN677" s="4"/>
      <c r="AO677" s="4"/>
      <c r="AP677" s="4"/>
      <c r="AQ677" s="4"/>
      <c r="AR677" s="4"/>
      <c r="AS677" s="4"/>
      <c r="AT677" s="4"/>
      <c r="AU677" s="4"/>
      <c r="AV677" s="4"/>
      <c r="AW677" s="4"/>
      <c r="AX677" s="4"/>
      <c r="AY677" s="4"/>
      <c r="AZ677" s="4"/>
      <c r="BA677" s="4"/>
      <c r="BB677" s="4"/>
    </row>
    <row r="678" spans="3:54" ht="10">
      <c r="C678" s="30"/>
      <c r="E678" s="30"/>
      <c r="K678" s="30"/>
      <c r="U678" s="40" t="str">
        <f t="shared" si="36"/>
        <v/>
      </c>
      <c r="AD678" s="8"/>
      <c r="AE678" s="8"/>
      <c r="AF678" s="8"/>
      <c r="AG678" s="6"/>
      <c r="AH678" s="40" t="str">
        <f t="shared" si="34"/>
        <v/>
      </c>
      <c r="AI678" s="40" t="str">
        <f t="shared" si="35"/>
        <v/>
      </c>
      <c r="AK678" s="4"/>
      <c r="AL678" s="4"/>
      <c r="AM678" s="4"/>
      <c r="AN678" s="4"/>
      <c r="AO678" s="4"/>
      <c r="AP678" s="4"/>
      <c r="AQ678" s="4"/>
      <c r="AR678" s="4"/>
      <c r="AS678" s="4"/>
      <c r="AT678" s="4"/>
      <c r="AU678" s="4"/>
      <c r="AV678" s="4"/>
      <c r="AW678" s="4"/>
      <c r="AX678" s="4"/>
      <c r="AY678" s="4"/>
      <c r="AZ678" s="4"/>
      <c r="BA678" s="4"/>
      <c r="BB678" s="4"/>
    </row>
    <row r="679" spans="3:54" ht="10">
      <c r="C679" s="30"/>
      <c r="E679" s="30"/>
      <c r="K679" s="30"/>
      <c r="U679" s="40" t="str">
        <f t="shared" si="36"/>
        <v/>
      </c>
      <c r="AD679" s="8"/>
      <c r="AE679" s="8"/>
      <c r="AF679" s="8"/>
      <c r="AG679" s="6"/>
      <c r="AH679" s="40" t="str">
        <f t="shared" si="34"/>
        <v/>
      </c>
      <c r="AI679" s="40" t="str">
        <f t="shared" si="35"/>
        <v/>
      </c>
      <c r="AK679" s="4"/>
      <c r="AL679" s="4"/>
      <c r="AM679" s="4"/>
      <c r="AN679" s="4"/>
      <c r="AO679" s="4"/>
      <c r="AP679" s="4"/>
      <c r="AQ679" s="4"/>
      <c r="AR679" s="4"/>
      <c r="AS679" s="4"/>
      <c r="AT679" s="4"/>
      <c r="AU679" s="4"/>
      <c r="AV679" s="4"/>
      <c r="AW679" s="4"/>
      <c r="AX679" s="4"/>
      <c r="AY679" s="4"/>
      <c r="AZ679" s="4"/>
      <c r="BA679" s="4"/>
      <c r="BB679" s="4"/>
    </row>
    <row r="680" spans="3:54" ht="10">
      <c r="C680" s="30"/>
      <c r="E680" s="30"/>
      <c r="K680" s="30"/>
      <c r="U680" s="40" t="str">
        <f t="shared" si="36"/>
        <v/>
      </c>
      <c r="AD680" s="8"/>
      <c r="AE680" s="8"/>
      <c r="AF680" s="8"/>
      <c r="AG680" s="6"/>
      <c r="AH680" s="40" t="str">
        <f t="shared" si="34"/>
        <v/>
      </c>
      <c r="AI680" s="40" t="str">
        <f t="shared" si="35"/>
        <v/>
      </c>
      <c r="AK680" s="4"/>
      <c r="AL680" s="4"/>
      <c r="AM680" s="4"/>
      <c r="AN680" s="4"/>
      <c r="AO680" s="4"/>
      <c r="AP680" s="4"/>
      <c r="AQ680" s="4"/>
      <c r="AR680" s="4"/>
      <c r="AS680" s="4"/>
      <c r="AT680" s="4"/>
      <c r="AU680" s="4"/>
      <c r="AV680" s="4"/>
      <c r="AW680" s="4"/>
      <c r="AX680" s="4"/>
      <c r="AY680" s="4"/>
      <c r="AZ680" s="4"/>
      <c r="BA680" s="4"/>
      <c r="BB680" s="4"/>
    </row>
    <row r="681" spans="3:54" ht="10">
      <c r="C681" s="30"/>
      <c r="E681" s="30"/>
      <c r="K681" s="30"/>
      <c r="U681" s="40" t="str">
        <f t="shared" si="36"/>
        <v/>
      </c>
      <c r="AD681" s="8"/>
      <c r="AE681" s="8"/>
      <c r="AF681" s="8"/>
      <c r="AG681" s="6"/>
      <c r="AH681" s="40" t="str">
        <f t="shared" si="34"/>
        <v/>
      </c>
      <c r="AI681" s="40" t="str">
        <f t="shared" si="35"/>
        <v/>
      </c>
      <c r="AK681" s="4"/>
      <c r="AL681" s="4"/>
      <c r="AM681" s="4"/>
      <c r="AN681" s="4"/>
      <c r="AO681" s="4"/>
      <c r="AP681" s="4"/>
      <c r="AQ681" s="4"/>
      <c r="AR681" s="4"/>
      <c r="AS681" s="4"/>
      <c r="AT681" s="4"/>
      <c r="AU681" s="4"/>
      <c r="AV681" s="4"/>
      <c r="AW681" s="4"/>
      <c r="AX681" s="4"/>
      <c r="AY681" s="4"/>
      <c r="AZ681" s="4"/>
      <c r="BA681" s="4"/>
      <c r="BB681" s="4"/>
    </row>
    <row r="682" spans="3:54" ht="10">
      <c r="C682" s="30"/>
      <c r="E682" s="30"/>
      <c r="K682" s="30"/>
      <c r="U682" s="40" t="str">
        <f t="shared" si="36"/>
        <v/>
      </c>
      <c r="AD682" s="8"/>
      <c r="AE682" s="8"/>
      <c r="AF682" s="8"/>
      <c r="AG682" s="6"/>
      <c r="AH682" s="40" t="str">
        <f t="shared" si="34"/>
        <v/>
      </c>
      <c r="AI682" s="40" t="str">
        <f t="shared" si="35"/>
        <v/>
      </c>
      <c r="AK682" s="4"/>
      <c r="AL682" s="4"/>
      <c r="AM682" s="4"/>
      <c r="AN682" s="4"/>
      <c r="AO682" s="4"/>
      <c r="AP682" s="4"/>
      <c r="AQ682" s="4"/>
      <c r="AR682" s="4"/>
      <c r="AS682" s="4"/>
      <c r="AT682" s="4"/>
      <c r="AU682" s="4"/>
      <c r="AV682" s="4"/>
      <c r="AW682" s="4"/>
      <c r="AX682" s="4"/>
      <c r="AY682" s="4"/>
      <c r="AZ682" s="4"/>
      <c r="BA682" s="4"/>
      <c r="BB682" s="4"/>
    </row>
    <row r="683" spans="3:54" ht="10">
      <c r="C683" s="30"/>
      <c r="E683" s="30"/>
      <c r="K683" s="30"/>
      <c r="U683" s="40" t="str">
        <f t="shared" si="36"/>
        <v/>
      </c>
      <c r="AD683" s="8"/>
      <c r="AE683" s="8"/>
      <c r="AF683" s="8"/>
      <c r="AG683" s="6"/>
      <c r="AH683" s="40" t="str">
        <f t="shared" si="34"/>
        <v/>
      </c>
      <c r="AI683" s="40" t="str">
        <f t="shared" si="35"/>
        <v/>
      </c>
      <c r="AK683" s="4"/>
      <c r="AL683" s="4"/>
      <c r="AM683" s="4"/>
      <c r="AN683" s="4"/>
      <c r="AO683" s="4"/>
      <c r="AP683" s="4"/>
      <c r="AQ683" s="4"/>
      <c r="AR683" s="4"/>
      <c r="AS683" s="4"/>
      <c r="AT683" s="4"/>
      <c r="AU683" s="4"/>
      <c r="AV683" s="4"/>
      <c r="AW683" s="4"/>
      <c r="AX683" s="4"/>
      <c r="AY683" s="4"/>
      <c r="AZ683" s="4"/>
      <c r="BA683" s="4"/>
      <c r="BB683" s="4"/>
    </row>
    <row r="684" spans="3:54" ht="10">
      <c r="C684" s="30"/>
      <c r="E684" s="30"/>
      <c r="K684" s="30"/>
      <c r="U684" s="40" t="str">
        <f t="shared" si="36"/>
        <v/>
      </c>
      <c r="AD684" s="8"/>
      <c r="AE684" s="8"/>
      <c r="AF684" s="8"/>
      <c r="AG684" s="6"/>
      <c r="AH684" s="40" t="str">
        <f t="shared" si="34"/>
        <v/>
      </c>
      <c r="AI684" s="40" t="str">
        <f t="shared" si="35"/>
        <v/>
      </c>
      <c r="AK684" s="4"/>
      <c r="AL684" s="4"/>
      <c r="AM684" s="4"/>
      <c r="AN684" s="4"/>
      <c r="AO684" s="4"/>
      <c r="AP684" s="4"/>
      <c r="AQ684" s="4"/>
      <c r="AR684" s="4"/>
      <c r="AS684" s="4"/>
      <c r="AT684" s="4"/>
      <c r="AU684" s="4"/>
      <c r="AV684" s="4"/>
      <c r="AW684" s="4"/>
      <c r="AX684" s="4"/>
      <c r="AY684" s="4"/>
      <c r="AZ684" s="4"/>
      <c r="BA684" s="4"/>
      <c r="BB684" s="4"/>
    </row>
    <row r="685" spans="3:54" ht="10">
      <c r="C685" s="30"/>
      <c r="E685" s="30"/>
      <c r="K685" s="30"/>
      <c r="U685" s="40" t="str">
        <f t="shared" si="36"/>
        <v/>
      </c>
      <c r="AD685" s="8"/>
      <c r="AE685" s="8"/>
      <c r="AF685" s="8"/>
      <c r="AG685" s="6"/>
      <c r="AH685" s="40" t="str">
        <f t="shared" si="34"/>
        <v/>
      </c>
      <c r="AI685" s="40" t="str">
        <f t="shared" si="35"/>
        <v/>
      </c>
      <c r="AK685" s="4"/>
      <c r="AL685" s="4"/>
      <c r="AM685" s="4"/>
      <c r="AN685" s="4"/>
      <c r="AO685" s="4"/>
      <c r="AP685" s="4"/>
      <c r="AQ685" s="4"/>
      <c r="AR685" s="4"/>
      <c r="AS685" s="4"/>
      <c r="AT685" s="4"/>
      <c r="AU685" s="4"/>
      <c r="AV685" s="4"/>
      <c r="AW685" s="4"/>
      <c r="AX685" s="4"/>
      <c r="AY685" s="4"/>
      <c r="AZ685" s="4"/>
      <c r="BA685" s="4"/>
      <c r="BB685" s="4"/>
    </row>
    <row r="686" spans="3:54" ht="10">
      <c r="C686" s="30"/>
      <c r="E686" s="30"/>
      <c r="K686" s="30"/>
      <c r="U686" s="40" t="str">
        <f t="shared" si="36"/>
        <v/>
      </c>
      <c r="AD686" s="8"/>
      <c r="AE686" s="8"/>
      <c r="AF686" s="8"/>
      <c r="AG686" s="6"/>
      <c r="AH686" s="40" t="str">
        <f t="shared" si="34"/>
        <v/>
      </c>
      <c r="AI686" s="40" t="str">
        <f t="shared" si="35"/>
        <v/>
      </c>
      <c r="AK686" s="4"/>
      <c r="AL686" s="4"/>
      <c r="AM686" s="4"/>
      <c r="AN686" s="4"/>
      <c r="AO686" s="4"/>
      <c r="AP686" s="4"/>
      <c r="AQ686" s="4"/>
      <c r="AR686" s="4"/>
      <c r="AS686" s="4"/>
      <c r="AT686" s="4"/>
      <c r="AU686" s="4"/>
      <c r="AV686" s="4"/>
      <c r="AW686" s="4"/>
      <c r="AX686" s="4"/>
      <c r="AY686" s="4"/>
      <c r="AZ686" s="4"/>
      <c r="BA686" s="4"/>
      <c r="BB686" s="4"/>
    </row>
    <row r="687" spans="3:54" ht="10">
      <c r="C687" s="30"/>
      <c r="E687" s="30"/>
      <c r="K687" s="30"/>
      <c r="U687" s="40" t="str">
        <f t="shared" si="36"/>
        <v/>
      </c>
      <c r="AD687" s="8"/>
      <c r="AE687" s="8"/>
      <c r="AF687" s="8"/>
      <c r="AG687" s="6"/>
      <c r="AH687" s="40" t="str">
        <f t="shared" si="34"/>
        <v/>
      </c>
      <c r="AI687" s="40" t="str">
        <f t="shared" si="35"/>
        <v/>
      </c>
      <c r="AK687" s="4"/>
      <c r="AL687" s="4"/>
      <c r="AM687" s="4"/>
      <c r="AN687" s="4"/>
      <c r="AO687" s="4"/>
      <c r="AP687" s="4"/>
      <c r="AQ687" s="4"/>
      <c r="AR687" s="4"/>
      <c r="AS687" s="4"/>
      <c r="AT687" s="4"/>
      <c r="AU687" s="4"/>
      <c r="AV687" s="4"/>
      <c r="AW687" s="4"/>
      <c r="AX687" s="4"/>
      <c r="AY687" s="4"/>
      <c r="AZ687" s="4"/>
      <c r="BA687" s="4"/>
      <c r="BB687" s="4"/>
    </row>
    <row r="688" spans="3:54" ht="10">
      <c r="C688" s="30"/>
      <c r="E688" s="30"/>
      <c r="K688" s="30"/>
      <c r="U688" s="40" t="str">
        <f t="shared" si="36"/>
        <v/>
      </c>
      <c r="AD688" s="8"/>
      <c r="AE688" s="8"/>
      <c r="AF688" s="8"/>
      <c r="AG688" s="6"/>
      <c r="AH688" s="40" t="str">
        <f t="shared" si="34"/>
        <v/>
      </c>
      <c r="AI688" s="40" t="str">
        <f t="shared" si="35"/>
        <v/>
      </c>
      <c r="AK688" s="4"/>
      <c r="AL688" s="4"/>
      <c r="AM688" s="4"/>
      <c r="AN688" s="4"/>
      <c r="AO688" s="4"/>
      <c r="AP688" s="4"/>
      <c r="AQ688" s="4"/>
      <c r="AR688" s="4"/>
      <c r="AS688" s="4"/>
      <c r="AT688" s="4"/>
      <c r="AU688" s="4"/>
      <c r="AV688" s="4"/>
      <c r="AW688" s="4"/>
      <c r="AX688" s="4"/>
      <c r="AY688" s="4"/>
      <c r="AZ688" s="4"/>
      <c r="BA688" s="4"/>
      <c r="BB688" s="4"/>
    </row>
    <row r="689" spans="3:54" ht="10">
      <c r="C689" s="30"/>
      <c r="E689" s="30"/>
      <c r="K689" s="30"/>
      <c r="U689" s="40" t="str">
        <f t="shared" si="36"/>
        <v/>
      </c>
      <c r="AD689" s="8"/>
      <c r="AE689" s="8"/>
      <c r="AF689" s="8"/>
      <c r="AG689" s="6"/>
      <c r="AH689" s="40" t="str">
        <f t="shared" si="34"/>
        <v/>
      </c>
      <c r="AI689" s="40" t="str">
        <f t="shared" si="35"/>
        <v/>
      </c>
      <c r="AK689" s="4"/>
      <c r="AL689" s="4"/>
      <c r="AM689" s="4"/>
      <c r="AN689" s="4"/>
      <c r="AO689" s="4"/>
      <c r="AP689" s="4"/>
      <c r="AQ689" s="4"/>
      <c r="AR689" s="4"/>
      <c r="AS689" s="4"/>
      <c r="AT689" s="4"/>
      <c r="AU689" s="4"/>
      <c r="AV689" s="4"/>
      <c r="AW689" s="4"/>
      <c r="AX689" s="4"/>
      <c r="AY689" s="4"/>
      <c r="AZ689" s="4"/>
      <c r="BA689" s="4"/>
      <c r="BB689" s="4"/>
    </row>
    <row r="690" spans="3:54" ht="10">
      <c r="C690" s="30"/>
      <c r="E690" s="30"/>
      <c r="K690" s="30"/>
      <c r="U690" s="40" t="str">
        <f t="shared" si="36"/>
        <v/>
      </c>
      <c r="AD690" s="8"/>
      <c r="AE690" s="8"/>
      <c r="AF690" s="8"/>
      <c r="AG690" s="6"/>
      <c r="AH690" s="40" t="str">
        <f t="shared" si="34"/>
        <v/>
      </c>
      <c r="AI690" s="40" t="str">
        <f t="shared" si="35"/>
        <v/>
      </c>
      <c r="AK690" s="4"/>
      <c r="AL690" s="4"/>
      <c r="AM690" s="4"/>
      <c r="AN690" s="4"/>
      <c r="AO690" s="4"/>
      <c r="AP690" s="4"/>
      <c r="AQ690" s="4"/>
      <c r="AR690" s="4"/>
      <c r="AS690" s="4"/>
      <c r="AT690" s="4"/>
      <c r="AU690" s="4"/>
      <c r="AV690" s="4"/>
      <c r="AW690" s="4"/>
      <c r="AX690" s="4"/>
      <c r="AY690" s="4"/>
      <c r="AZ690" s="4"/>
      <c r="BA690" s="4"/>
      <c r="BB690" s="4"/>
    </row>
    <row r="691" spans="3:54" ht="10">
      <c r="C691" s="30"/>
      <c r="E691" s="30"/>
      <c r="K691" s="30"/>
      <c r="U691" s="40" t="str">
        <f t="shared" si="36"/>
        <v/>
      </c>
      <c r="AD691" s="8"/>
      <c r="AE691" s="8"/>
      <c r="AF691" s="8"/>
      <c r="AG691" s="6"/>
      <c r="AH691" s="40" t="str">
        <f t="shared" si="34"/>
        <v/>
      </c>
      <c r="AI691" s="40" t="str">
        <f t="shared" si="35"/>
        <v/>
      </c>
      <c r="AK691" s="4"/>
      <c r="AL691" s="4"/>
      <c r="AM691" s="4"/>
      <c r="AN691" s="4"/>
      <c r="AO691" s="4"/>
      <c r="AP691" s="4"/>
      <c r="AQ691" s="4"/>
      <c r="AR691" s="4"/>
      <c r="AS691" s="4"/>
      <c r="AT691" s="4"/>
      <c r="AU691" s="4"/>
      <c r="AV691" s="4"/>
      <c r="AW691" s="4"/>
      <c r="AX691" s="4"/>
      <c r="AY691" s="4"/>
      <c r="AZ691" s="4"/>
      <c r="BA691" s="4"/>
      <c r="BB691" s="4"/>
    </row>
    <row r="692" spans="3:54" ht="10">
      <c r="C692" s="30"/>
      <c r="E692" s="30"/>
      <c r="K692" s="30"/>
      <c r="U692" s="40" t="str">
        <f t="shared" si="36"/>
        <v/>
      </c>
      <c r="AD692" s="8"/>
      <c r="AE692" s="8"/>
      <c r="AF692" s="8"/>
      <c r="AG692" s="6"/>
      <c r="AH692" s="40" t="str">
        <f t="shared" si="34"/>
        <v/>
      </c>
      <c r="AI692" s="40" t="str">
        <f t="shared" si="35"/>
        <v/>
      </c>
      <c r="AK692" s="4"/>
      <c r="AL692" s="4"/>
      <c r="AM692" s="4"/>
      <c r="AN692" s="4"/>
      <c r="AO692" s="4"/>
      <c r="AP692" s="4"/>
      <c r="AQ692" s="4"/>
      <c r="AR692" s="4"/>
      <c r="AS692" s="4"/>
      <c r="AT692" s="4"/>
      <c r="AU692" s="4"/>
      <c r="AV692" s="4"/>
      <c r="AW692" s="4"/>
      <c r="AX692" s="4"/>
      <c r="AY692" s="4"/>
      <c r="AZ692" s="4"/>
      <c r="BA692" s="4"/>
      <c r="BB692" s="4"/>
    </row>
    <row r="693" spans="3:54" ht="10">
      <c r="C693" s="30"/>
      <c r="E693" s="30"/>
      <c r="K693" s="30"/>
      <c r="U693" s="40" t="str">
        <f t="shared" si="36"/>
        <v/>
      </c>
      <c r="AD693" s="8"/>
      <c r="AE693" s="8"/>
      <c r="AF693" s="8"/>
      <c r="AG693" s="6"/>
      <c r="AH693" s="40" t="str">
        <f t="shared" si="34"/>
        <v/>
      </c>
      <c r="AI693" s="40" t="str">
        <f t="shared" si="35"/>
        <v/>
      </c>
      <c r="AK693" s="4"/>
      <c r="AL693" s="4"/>
      <c r="AM693" s="4"/>
      <c r="AN693" s="4"/>
      <c r="AO693" s="4"/>
      <c r="AP693" s="4"/>
      <c r="AQ693" s="4"/>
      <c r="AR693" s="4"/>
      <c r="AS693" s="4"/>
      <c r="AT693" s="4"/>
      <c r="AU693" s="4"/>
      <c r="AV693" s="4"/>
      <c r="AW693" s="4"/>
      <c r="AX693" s="4"/>
      <c r="AY693" s="4"/>
      <c r="AZ693" s="4"/>
      <c r="BA693" s="4"/>
      <c r="BB693" s="4"/>
    </row>
    <row r="694" spans="3:54" ht="10">
      <c r="C694" s="30"/>
      <c r="E694" s="30"/>
      <c r="K694" s="30"/>
      <c r="U694" s="40" t="str">
        <f t="shared" si="36"/>
        <v/>
      </c>
      <c r="AD694" s="8"/>
      <c r="AE694" s="8"/>
      <c r="AF694" s="8"/>
      <c r="AG694" s="6"/>
      <c r="AH694" s="40" t="str">
        <f t="shared" si="34"/>
        <v/>
      </c>
      <c r="AI694" s="40" t="str">
        <f t="shared" si="35"/>
        <v/>
      </c>
      <c r="AK694" s="4"/>
      <c r="AL694" s="4"/>
      <c r="AM694" s="4"/>
      <c r="AN694" s="4"/>
      <c r="AO694" s="4"/>
      <c r="AP694" s="4"/>
      <c r="AQ694" s="4"/>
      <c r="AR694" s="4"/>
      <c r="AS694" s="4"/>
      <c r="AT694" s="4"/>
      <c r="AU694" s="4"/>
      <c r="AV694" s="4"/>
      <c r="AW694" s="4"/>
      <c r="AX694" s="4"/>
      <c r="AY694" s="4"/>
      <c r="AZ694" s="4"/>
      <c r="BA694" s="4"/>
      <c r="BB694" s="4"/>
    </row>
    <row r="695" spans="3:54" ht="10">
      <c r="C695" s="30"/>
      <c r="E695" s="30"/>
      <c r="K695" s="30"/>
      <c r="U695" s="40" t="str">
        <f t="shared" si="36"/>
        <v/>
      </c>
      <c r="AD695" s="8"/>
      <c r="AE695" s="8"/>
      <c r="AF695" s="8"/>
      <c r="AG695" s="6"/>
      <c r="AH695" s="40" t="str">
        <f t="shared" si="34"/>
        <v/>
      </c>
      <c r="AI695" s="40" t="str">
        <f t="shared" si="35"/>
        <v/>
      </c>
      <c r="AK695" s="4"/>
      <c r="AL695" s="4"/>
      <c r="AM695" s="4"/>
      <c r="AN695" s="4"/>
      <c r="AO695" s="4"/>
      <c r="AP695" s="4"/>
      <c r="AQ695" s="4"/>
      <c r="AR695" s="4"/>
      <c r="AS695" s="4"/>
      <c r="AT695" s="4"/>
      <c r="AU695" s="4"/>
      <c r="AV695" s="4"/>
      <c r="AW695" s="4"/>
      <c r="AX695" s="4"/>
      <c r="AY695" s="4"/>
      <c r="AZ695" s="4"/>
      <c r="BA695" s="4"/>
      <c r="BB695" s="4"/>
    </row>
    <row r="696" spans="3:54" ht="10">
      <c r="C696" s="30"/>
      <c r="E696" s="30"/>
      <c r="K696" s="30"/>
      <c r="U696" s="40" t="str">
        <f t="shared" si="36"/>
        <v/>
      </c>
      <c r="AD696" s="8"/>
      <c r="AE696" s="8"/>
      <c r="AF696" s="8"/>
      <c r="AG696" s="6"/>
      <c r="AH696" s="40" t="str">
        <f t="shared" si="34"/>
        <v/>
      </c>
      <c r="AI696" s="40" t="str">
        <f t="shared" si="35"/>
        <v/>
      </c>
      <c r="AK696" s="4"/>
      <c r="AL696" s="4"/>
      <c r="AM696" s="4"/>
      <c r="AN696" s="4"/>
      <c r="AO696" s="4"/>
      <c r="AP696" s="4"/>
      <c r="AQ696" s="4"/>
      <c r="AR696" s="4"/>
      <c r="AS696" s="4"/>
      <c r="AT696" s="4"/>
      <c r="AU696" s="4"/>
      <c r="AV696" s="4"/>
      <c r="AW696" s="4"/>
      <c r="AX696" s="4"/>
      <c r="AY696" s="4"/>
      <c r="AZ696" s="4"/>
      <c r="BA696" s="4"/>
      <c r="BB696" s="4"/>
    </row>
    <row r="697" spans="3:54" ht="10">
      <c r="C697" s="30"/>
      <c r="E697" s="30"/>
      <c r="K697" s="30"/>
      <c r="U697" s="40" t="str">
        <f t="shared" si="36"/>
        <v/>
      </c>
      <c r="AD697" s="8"/>
      <c r="AE697" s="8"/>
      <c r="AF697" s="8"/>
      <c r="AG697" s="6"/>
      <c r="AH697" s="40" t="str">
        <f t="shared" si="34"/>
        <v/>
      </c>
      <c r="AI697" s="40" t="str">
        <f t="shared" si="35"/>
        <v/>
      </c>
      <c r="AK697" s="4"/>
      <c r="AL697" s="4"/>
      <c r="AM697" s="4"/>
      <c r="AN697" s="4"/>
      <c r="AO697" s="4"/>
      <c r="AP697" s="4"/>
      <c r="AQ697" s="4"/>
      <c r="AR697" s="4"/>
      <c r="AS697" s="4"/>
      <c r="AT697" s="4"/>
      <c r="AU697" s="4"/>
      <c r="AV697" s="4"/>
      <c r="AW697" s="4"/>
      <c r="AX697" s="4"/>
      <c r="AY697" s="4"/>
      <c r="AZ697" s="4"/>
      <c r="BA697" s="4"/>
      <c r="BB697" s="4"/>
    </row>
    <row r="698" spans="3:54" ht="10">
      <c r="C698" s="30"/>
      <c r="E698" s="30"/>
      <c r="K698" s="30"/>
      <c r="U698" s="40" t="str">
        <f t="shared" si="36"/>
        <v/>
      </c>
      <c r="AD698" s="8"/>
      <c r="AE698" s="8"/>
      <c r="AF698" s="8"/>
      <c r="AG698" s="6"/>
      <c r="AH698" s="40" t="str">
        <f t="shared" si="34"/>
        <v/>
      </c>
      <c r="AI698" s="40" t="str">
        <f t="shared" si="35"/>
        <v/>
      </c>
      <c r="AK698" s="4"/>
      <c r="AL698" s="4"/>
      <c r="AM698" s="4"/>
      <c r="AN698" s="4"/>
      <c r="AO698" s="4"/>
      <c r="AP698" s="4"/>
      <c r="AQ698" s="4"/>
      <c r="AR698" s="4"/>
      <c r="AS698" s="4"/>
      <c r="AT698" s="4"/>
      <c r="AU698" s="4"/>
      <c r="AV698" s="4"/>
      <c r="AW698" s="4"/>
      <c r="AX698" s="4"/>
      <c r="AY698" s="4"/>
      <c r="AZ698" s="4"/>
      <c r="BA698" s="4"/>
      <c r="BB698" s="4"/>
    </row>
    <row r="699" spans="3:54" ht="10">
      <c r="C699" s="30"/>
      <c r="E699" s="30"/>
      <c r="K699" s="30"/>
      <c r="U699" s="40" t="str">
        <f t="shared" si="36"/>
        <v/>
      </c>
      <c r="AD699" s="8"/>
      <c r="AE699" s="8"/>
      <c r="AF699" s="8"/>
      <c r="AG699" s="6"/>
      <c r="AH699" s="40" t="str">
        <f t="shared" si="34"/>
        <v/>
      </c>
      <c r="AI699" s="40" t="str">
        <f t="shared" si="35"/>
        <v/>
      </c>
      <c r="AK699" s="4"/>
      <c r="AL699" s="4"/>
      <c r="AM699" s="4"/>
      <c r="AN699" s="4"/>
      <c r="AO699" s="4"/>
      <c r="AP699" s="4"/>
      <c r="AQ699" s="4"/>
      <c r="AR699" s="4"/>
      <c r="AS699" s="4"/>
      <c r="AT699" s="4"/>
      <c r="AU699" s="4"/>
      <c r="AV699" s="4"/>
      <c r="AW699" s="4"/>
      <c r="AX699" s="4"/>
      <c r="AY699" s="4"/>
      <c r="AZ699" s="4"/>
      <c r="BA699" s="4"/>
      <c r="BB699" s="4"/>
    </row>
    <row r="700" spans="3:54" ht="10">
      <c r="C700" s="30"/>
      <c r="E700" s="30"/>
      <c r="K700" s="30"/>
      <c r="U700" s="40" t="str">
        <f t="shared" si="36"/>
        <v/>
      </c>
      <c r="AD700" s="8"/>
      <c r="AE700" s="8"/>
      <c r="AF700" s="8"/>
      <c r="AG700" s="6"/>
      <c r="AH700" s="40" t="str">
        <f t="shared" si="34"/>
        <v/>
      </c>
      <c r="AI700" s="40" t="str">
        <f t="shared" si="35"/>
        <v/>
      </c>
      <c r="AK700" s="4"/>
      <c r="AL700" s="4"/>
      <c r="AM700" s="4"/>
      <c r="AN700" s="4"/>
      <c r="AO700" s="4"/>
      <c r="AP700" s="4"/>
      <c r="AQ700" s="4"/>
      <c r="AR700" s="4"/>
      <c r="AS700" s="4"/>
      <c r="AT700" s="4"/>
      <c r="AU700" s="4"/>
      <c r="AV700" s="4"/>
      <c r="AW700" s="4"/>
      <c r="AX700" s="4"/>
      <c r="AY700" s="4"/>
      <c r="AZ700" s="4"/>
      <c r="BA700" s="4"/>
      <c r="BB700" s="4"/>
    </row>
    <row r="701" spans="3:54" ht="10">
      <c r="C701" s="30"/>
      <c r="E701" s="30"/>
      <c r="K701" s="30"/>
      <c r="U701" s="40" t="str">
        <f t="shared" si="36"/>
        <v/>
      </c>
      <c r="AD701" s="8"/>
      <c r="AE701" s="8"/>
      <c r="AF701" s="8"/>
      <c r="AG701" s="6"/>
      <c r="AH701" s="40" t="str">
        <f t="shared" si="34"/>
        <v/>
      </c>
      <c r="AI701" s="40" t="str">
        <f t="shared" si="35"/>
        <v/>
      </c>
      <c r="AK701" s="4"/>
      <c r="AL701" s="4"/>
      <c r="AM701" s="4"/>
      <c r="AN701" s="4"/>
      <c r="AO701" s="4"/>
      <c r="AP701" s="4"/>
      <c r="AQ701" s="4"/>
      <c r="AR701" s="4"/>
      <c r="AS701" s="4"/>
      <c r="AT701" s="4"/>
      <c r="AU701" s="4"/>
      <c r="AV701" s="4"/>
      <c r="AW701" s="4"/>
      <c r="AX701" s="4"/>
      <c r="AY701" s="4"/>
      <c r="AZ701" s="4"/>
      <c r="BA701" s="4"/>
      <c r="BB701" s="4"/>
    </row>
    <row r="702" spans="3:54" ht="10">
      <c r="C702" s="30"/>
      <c r="E702" s="30"/>
      <c r="K702" s="30"/>
      <c r="U702" s="40" t="str">
        <f t="shared" si="36"/>
        <v/>
      </c>
      <c r="AD702" s="8"/>
      <c r="AE702" s="8"/>
      <c r="AF702" s="8"/>
      <c r="AG702" s="6"/>
      <c r="AH702" s="40" t="str">
        <f t="shared" ref="AH702:AH765" si="37">CONCATENATE(C702,D702,E702,F702,G702,H702,I702)</f>
        <v/>
      </c>
      <c r="AI702" s="40" t="str">
        <f t="shared" ref="AI702:AI765" si="38">CONCATENATE(K702,L702,M702,N702,O702,P702,Q702)</f>
        <v/>
      </c>
      <c r="AK702" s="4"/>
      <c r="AL702" s="4"/>
      <c r="AM702" s="4"/>
      <c r="AN702" s="4"/>
      <c r="AO702" s="4"/>
      <c r="AP702" s="4"/>
      <c r="AQ702" s="4"/>
      <c r="AR702" s="4"/>
      <c r="AS702" s="4"/>
      <c r="AT702" s="4"/>
      <c r="AU702" s="4"/>
      <c r="AV702" s="4"/>
      <c r="AW702" s="4"/>
      <c r="AX702" s="4"/>
      <c r="AY702" s="4"/>
      <c r="AZ702" s="4"/>
      <c r="BA702" s="4"/>
      <c r="BB702" s="4"/>
    </row>
    <row r="703" spans="3:54" ht="10">
      <c r="C703" s="30"/>
      <c r="E703" s="30"/>
      <c r="K703" s="30"/>
      <c r="U703" s="40" t="str">
        <f t="shared" si="36"/>
        <v/>
      </c>
      <c r="AD703" s="8"/>
      <c r="AE703" s="8"/>
      <c r="AF703" s="8"/>
      <c r="AG703" s="6"/>
      <c r="AH703" s="40" t="str">
        <f t="shared" si="37"/>
        <v/>
      </c>
      <c r="AI703" s="40" t="str">
        <f t="shared" si="38"/>
        <v/>
      </c>
      <c r="AK703" s="4"/>
      <c r="AL703" s="4"/>
      <c r="AM703" s="4"/>
      <c r="AN703" s="4"/>
      <c r="AO703" s="4"/>
      <c r="AP703" s="4"/>
      <c r="AQ703" s="4"/>
      <c r="AR703" s="4"/>
      <c r="AS703" s="4"/>
      <c r="AT703" s="4"/>
      <c r="AU703" s="4"/>
      <c r="AV703" s="4"/>
      <c r="AW703" s="4"/>
      <c r="AX703" s="4"/>
      <c r="AY703" s="4"/>
      <c r="AZ703" s="4"/>
      <c r="BA703" s="4"/>
      <c r="BB703" s="4"/>
    </row>
    <row r="704" spans="3:54" ht="10">
      <c r="C704" s="30"/>
      <c r="E704" s="30"/>
      <c r="K704" s="30"/>
      <c r="U704" s="40" t="str">
        <f t="shared" si="36"/>
        <v/>
      </c>
      <c r="AD704" s="8"/>
      <c r="AE704" s="8"/>
      <c r="AF704" s="8"/>
      <c r="AG704" s="6"/>
      <c r="AH704" s="40" t="str">
        <f t="shared" si="37"/>
        <v/>
      </c>
      <c r="AI704" s="40" t="str">
        <f t="shared" si="38"/>
        <v/>
      </c>
      <c r="AK704" s="4"/>
      <c r="AL704" s="4"/>
      <c r="AM704" s="4"/>
      <c r="AN704" s="4"/>
      <c r="AO704" s="4"/>
      <c r="AP704" s="4"/>
      <c r="AQ704" s="4"/>
      <c r="AR704" s="4"/>
      <c r="AS704" s="4"/>
      <c r="AT704" s="4"/>
      <c r="AU704" s="4"/>
      <c r="AV704" s="4"/>
      <c r="AW704" s="4"/>
      <c r="AX704" s="4"/>
      <c r="AY704" s="4"/>
      <c r="AZ704" s="4"/>
      <c r="BA704" s="4"/>
      <c r="BB704" s="4"/>
    </row>
    <row r="705" spans="3:54" ht="10">
      <c r="C705" s="30"/>
      <c r="E705" s="30"/>
      <c r="K705" s="30"/>
      <c r="U705" s="40" t="str">
        <f t="shared" si="36"/>
        <v/>
      </c>
      <c r="AD705" s="8"/>
      <c r="AE705" s="8"/>
      <c r="AF705" s="8"/>
      <c r="AG705" s="6"/>
      <c r="AH705" s="40" t="str">
        <f t="shared" si="37"/>
        <v/>
      </c>
      <c r="AI705" s="40" t="str">
        <f t="shared" si="38"/>
        <v/>
      </c>
      <c r="AK705" s="4"/>
      <c r="AL705" s="4"/>
      <c r="AM705" s="4"/>
      <c r="AN705" s="4"/>
      <c r="AO705" s="4"/>
      <c r="AP705" s="4"/>
      <c r="AQ705" s="4"/>
      <c r="AR705" s="4"/>
      <c r="AS705" s="4"/>
      <c r="AT705" s="4"/>
      <c r="AU705" s="4"/>
      <c r="AV705" s="4"/>
      <c r="AW705" s="4"/>
      <c r="AX705" s="4"/>
      <c r="AY705" s="4"/>
      <c r="AZ705" s="4"/>
      <c r="BA705" s="4"/>
      <c r="BB705" s="4"/>
    </row>
    <row r="706" spans="3:54" ht="10">
      <c r="C706" s="30"/>
      <c r="E706" s="30"/>
      <c r="K706" s="30"/>
      <c r="U706" s="40" t="str">
        <f t="shared" si="36"/>
        <v/>
      </c>
      <c r="AD706" s="8"/>
      <c r="AE706" s="8"/>
      <c r="AF706" s="8"/>
      <c r="AG706" s="6"/>
      <c r="AH706" s="40" t="str">
        <f t="shared" si="37"/>
        <v/>
      </c>
      <c r="AI706" s="40" t="str">
        <f t="shared" si="38"/>
        <v/>
      </c>
      <c r="AK706" s="4"/>
      <c r="AL706" s="4"/>
      <c r="AM706" s="4"/>
      <c r="AN706" s="4"/>
      <c r="AO706" s="4"/>
      <c r="AP706" s="4"/>
      <c r="AQ706" s="4"/>
      <c r="AR706" s="4"/>
      <c r="AS706" s="4"/>
      <c r="AT706" s="4"/>
      <c r="AU706" s="4"/>
      <c r="AV706" s="4"/>
      <c r="AW706" s="4"/>
      <c r="AX706" s="4"/>
      <c r="AY706" s="4"/>
      <c r="AZ706" s="4"/>
      <c r="BA706" s="4"/>
      <c r="BB706" s="4"/>
    </row>
    <row r="707" spans="3:54" ht="10">
      <c r="C707" s="30"/>
      <c r="E707" s="30"/>
      <c r="K707" s="30"/>
      <c r="U707" s="40" t="str">
        <f t="shared" si="36"/>
        <v/>
      </c>
      <c r="AD707" s="8"/>
      <c r="AE707" s="8"/>
      <c r="AF707" s="8"/>
      <c r="AG707" s="6"/>
      <c r="AH707" s="40" t="str">
        <f t="shared" si="37"/>
        <v/>
      </c>
      <c r="AI707" s="40" t="str">
        <f t="shared" si="38"/>
        <v/>
      </c>
      <c r="AK707" s="4"/>
      <c r="AL707" s="4"/>
      <c r="AM707" s="4"/>
      <c r="AN707" s="4"/>
      <c r="AO707" s="4"/>
      <c r="AP707" s="4"/>
      <c r="AQ707" s="4"/>
      <c r="AR707" s="4"/>
      <c r="AS707" s="4"/>
      <c r="AT707" s="4"/>
      <c r="AU707" s="4"/>
      <c r="AV707" s="4"/>
      <c r="AW707" s="4"/>
      <c r="AX707" s="4"/>
      <c r="AY707" s="4"/>
      <c r="AZ707" s="4"/>
      <c r="BA707" s="4"/>
      <c r="BB707" s="4"/>
    </row>
    <row r="708" spans="3:54" ht="10">
      <c r="C708" s="30"/>
      <c r="E708" s="30"/>
      <c r="K708" s="30"/>
      <c r="U708" s="40" t="str">
        <f t="shared" si="36"/>
        <v/>
      </c>
      <c r="AD708" s="8"/>
      <c r="AE708" s="8"/>
      <c r="AF708" s="8"/>
      <c r="AG708" s="6"/>
      <c r="AH708" s="40" t="str">
        <f t="shared" si="37"/>
        <v/>
      </c>
      <c r="AI708" s="40" t="str">
        <f t="shared" si="38"/>
        <v/>
      </c>
      <c r="AK708" s="4"/>
      <c r="AL708" s="4"/>
      <c r="AM708" s="4"/>
      <c r="AN708" s="4"/>
      <c r="AO708" s="4"/>
      <c r="AP708" s="4"/>
      <c r="AQ708" s="4"/>
      <c r="AR708" s="4"/>
      <c r="AS708" s="4"/>
      <c r="AT708" s="4"/>
      <c r="AU708" s="4"/>
      <c r="AV708" s="4"/>
      <c r="AW708" s="4"/>
      <c r="AX708" s="4"/>
      <c r="AY708" s="4"/>
      <c r="AZ708" s="4"/>
      <c r="BA708" s="4"/>
      <c r="BB708" s="4"/>
    </row>
    <row r="709" spans="3:54" ht="10">
      <c r="C709" s="30"/>
      <c r="E709" s="30"/>
      <c r="K709" s="30"/>
      <c r="U709" s="40" t="str">
        <f t="shared" si="36"/>
        <v/>
      </c>
      <c r="AD709" s="8"/>
      <c r="AE709" s="8"/>
      <c r="AF709" s="8"/>
      <c r="AG709" s="6"/>
      <c r="AH709" s="40" t="str">
        <f t="shared" si="37"/>
        <v/>
      </c>
      <c r="AI709" s="40" t="str">
        <f t="shared" si="38"/>
        <v/>
      </c>
      <c r="AK709" s="4"/>
      <c r="AL709" s="4"/>
      <c r="AM709" s="4"/>
      <c r="AN709" s="4"/>
      <c r="AO709" s="4"/>
      <c r="AP709" s="4"/>
      <c r="AQ709" s="4"/>
      <c r="AR709" s="4"/>
      <c r="AS709" s="4"/>
      <c r="AT709" s="4"/>
      <c r="AU709" s="4"/>
      <c r="AV709" s="4"/>
      <c r="AW709" s="4"/>
      <c r="AX709" s="4"/>
      <c r="AY709" s="4"/>
      <c r="AZ709" s="4"/>
      <c r="BA709" s="4"/>
      <c r="BB709" s="4"/>
    </row>
    <row r="710" spans="3:54" ht="10">
      <c r="C710" s="30"/>
      <c r="E710" s="30"/>
      <c r="K710" s="30"/>
      <c r="U710" s="40" t="str">
        <f t="shared" si="36"/>
        <v/>
      </c>
      <c r="AD710" s="8"/>
      <c r="AE710" s="8"/>
      <c r="AF710" s="8"/>
      <c r="AG710" s="6"/>
      <c r="AH710" s="40" t="str">
        <f t="shared" si="37"/>
        <v/>
      </c>
      <c r="AI710" s="40" t="str">
        <f t="shared" si="38"/>
        <v/>
      </c>
      <c r="AK710" s="4"/>
      <c r="AL710" s="4"/>
      <c r="AM710" s="4"/>
      <c r="AN710" s="4"/>
      <c r="AO710" s="4"/>
      <c r="AP710" s="4"/>
      <c r="AQ710" s="4"/>
      <c r="AR710" s="4"/>
      <c r="AS710" s="4"/>
      <c r="AT710" s="4"/>
      <c r="AU710" s="4"/>
      <c r="AV710" s="4"/>
      <c r="AW710" s="4"/>
      <c r="AX710" s="4"/>
      <c r="AY710" s="4"/>
      <c r="AZ710" s="4"/>
      <c r="BA710" s="4"/>
      <c r="BB710" s="4"/>
    </row>
    <row r="711" spans="3:54" ht="10">
      <c r="C711" s="30"/>
      <c r="E711" s="30"/>
      <c r="K711" s="30"/>
      <c r="U711" s="40" t="str">
        <f t="shared" ref="U711:U774" si="39">IF(V711&lt;&gt;"",IF(V711&lt;W711,CONCATENATE(TEXT(V711,"0.00%")," - ", TEXT(W711,"0.00%")),TEXT(V711,"0.00%")),"")</f>
        <v/>
      </c>
      <c r="AD711" s="8"/>
      <c r="AE711" s="8"/>
      <c r="AF711" s="8"/>
      <c r="AG711" s="6"/>
      <c r="AH711" s="40" t="str">
        <f t="shared" si="37"/>
        <v/>
      </c>
      <c r="AI711" s="40" t="str">
        <f t="shared" si="38"/>
        <v/>
      </c>
      <c r="AK711" s="4"/>
      <c r="AL711" s="4"/>
      <c r="AM711" s="4"/>
      <c r="AN711" s="4"/>
      <c r="AO711" s="4"/>
      <c r="AP711" s="4"/>
      <c r="AQ711" s="4"/>
      <c r="AR711" s="4"/>
      <c r="AS711" s="4"/>
      <c r="AT711" s="4"/>
      <c r="AU711" s="4"/>
      <c r="AV711" s="4"/>
      <c r="AW711" s="4"/>
      <c r="AX711" s="4"/>
      <c r="AY711" s="4"/>
      <c r="AZ711" s="4"/>
      <c r="BA711" s="4"/>
      <c r="BB711" s="4"/>
    </row>
    <row r="712" spans="3:54" ht="10">
      <c r="C712" s="30"/>
      <c r="E712" s="30"/>
      <c r="K712" s="30"/>
      <c r="U712" s="40" t="str">
        <f t="shared" si="39"/>
        <v/>
      </c>
      <c r="AD712" s="8"/>
      <c r="AE712" s="8"/>
      <c r="AF712" s="8"/>
      <c r="AG712" s="6"/>
      <c r="AH712" s="40" t="str">
        <f t="shared" si="37"/>
        <v/>
      </c>
      <c r="AI712" s="40" t="str">
        <f t="shared" si="38"/>
        <v/>
      </c>
      <c r="AK712" s="4"/>
      <c r="AL712" s="4"/>
      <c r="AM712" s="4"/>
      <c r="AN712" s="4"/>
      <c r="AO712" s="4"/>
      <c r="AP712" s="4"/>
      <c r="AQ712" s="4"/>
      <c r="AR712" s="4"/>
      <c r="AS712" s="4"/>
      <c r="AT712" s="4"/>
      <c r="AU712" s="4"/>
      <c r="AV712" s="4"/>
      <c r="AW712" s="4"/>
      <c r="AX712" s="4"/>
      <c r="AY712" s="4"/>
      <c r="AZ712" s="4"/>
      <c r="BA712" s="4"/>
      <c r="BB712" s="4"/>
    </row>
    <row r="713" spans="3:54" ht="10">
      <c r="C713" s="30"/>
      <c r="E713" s="30"/>
      <c r="K713" s="30"/>
      <c r="U713" s="40" t="str">
        <f t="shared" si="39"/>
        <v/>
      </c>
      <c r="AD713" s="8"/>
      <c r="AE713" s="8"/>
      <c r="AF713" s="8"/>
      <c r="AG713" s="6"/>
      <c r="AH713" s="40" t="str">
        <f t="shared" si="37"/>
        <v/>
      </c>
      <c r="AI713" s="40" t="str">
        <f t="shared" si="38"/>
        <v/>
      </c>
      <c r="AK713" s="4"/>
      <c r="AL713" s="4"/>
      <c r="AM713" s="4"/>
      <c r="AN713" s="4"/>
      <c r="AO713" s="4"/>
      <c r="AP713" s="4"/>
      <c r="AQ713" s="4"/>
      <c r="AR713" s="4"/>
      <c r="AS713" s="4"/>
      <c r="AT713" s="4"/>
      <c r="AU713" s="4"/>
      <c r="AV713" s="4"/>
      <c r="AW713" s="4"/>
      <c r="AX713" s="4"/>
      <c r="AY713" s="4"/>
      <c r="AZ713" s="4"/>
      <c r="BA713" s="4"/>
      <c r="BB713" s="4"/>
    </row>
    <row r="714" spans="3:54" ht="10">
      <c r="C714" s="30"/>
      <c r="E714" s="30"/>
      <c r="K714" s="30"/>
      <c r="U714" s="40" t="str">
        <f t="shared" si="39"/>
        <v/>
      </c>
      <c r="AD714" s="8"/>
      <c r="AE714" s="8"/>
      <c r="AF714" s="8"/>
      <c r="AG714" s="6"/>
      <c r="AH714" s="40" t="str">
        <f t="shared" si="37"/>
        <v/>
      </c>
      <c r="AI714" s="40" t="str">
        <f t="shared" si="38"/>
        <v/>
      </c>
      <c r="AK714" s="4"/>
      <c r="AL714" s="4"/>
      <c r="AM714" s="4"/>
      <c r="AN714" s="4"/>
      <c r="AO714" s="4"/>
      <c r="AP714" s="4"/>
      <c r="AQ714" s="4"/>
      <c r="AR714" s="4"/>
      <c r="AS714" s="4"/>
      <c r="AT714" s="4"/>
      <c r="AU714" s="4"/>
      <c r="AV714" s="4"/>
      <c r="AW714" s="4"/>
      <c r="AX714" s="4"/>
      <c r="AY714" s="4"/>
      <c r="AZ714" s="4"/>
      <c r="BA714" s="4"/>
      <c r="BB714" s="4"/>
    </row>
    <row r="715" spans="3:54" ht="10">
      <c r="C715" s="30"/>
      <c r="E715" s="30"/>
      <c r="K715" s="30"/>
      <c r="U715" s="40" t="str">
        <f t="shared" si="39"/>
        <v/>
      </c>
      <c r="AD715" s="8"/>
      <c r="AE715" s="8"/>
      <c r="AF715" s="8"/>
      <c r="AG715" s="6"/>
      <c r="AH715" s="40" t="str">
        <f t="shared" si="37"/>
        <v/>
      </c>
      <c r="AI715" s="40" t="str">
        <f t="shared" si="38"/>
        <v/>
      </c>
      <c r="AK715" s="4"/>
      <c r="AL715" s="4"/>
      <c r="AM715" s="4"/>
      <c r="AN715" s="4"/>
      <c r="AO715" s="4"/>
      <c r="AP715" s="4"/>
      <c r="AQ715" s="4"/>
      <c r="AR715" s="4"/>
      <c r="AS715" s="4"/>
      <c r="AT715" s="4"/>
      <c r="AU715" s="4"/>
      <c r="AV715" s="4"/>
      <c r="AW715" s="4"/>
      <c r="AX715" s="4"/>
      <c r="AY715" s="4"/>
      <c r="AZ715" s="4"/>
      <c r="BA715" s="4"/>
      <c r="BB715" s="4"/>
    </row>
    <row r="716" spans="3:54" ht="10">
      <c r="C716" s="30"/>
      <c r="E716" s="30"/>
      <c r="K716" s="30"/>
      <c r="U716" s="40" t="str">
        <f t="shared" si="39"/>
        <v/>
      </c>
      <c r="AD716" s="8"/>
      <c r="AE716" s="8"/>
      <c r="AF716" s="8"/>
      <c r="AG716" s="6"/>
      <c r="AH716" s="40" t="str">
        <f t="shared" si="37"/>
        <v/>
      </c>
      <c r="AI716" s="40" t="str">
        <f t="shared" si="38"/>
        <v/>
      </c>
      <c r="AK716" s="4"/>
      <c r="AL716" s="4"/>
      <c r="AM716" s="4"/>
      <c r="AN716" s="4"/>
      <c r="AO716" s="4"/>
      <c r="AP716" s="4"/>
      <c r="AQ716" s="4"/>
      <c r="AR716" s="4"/>
      <c r="AS716" s="4"/>
      <c r="AT716" s="4"/>
      <c r="AU716" s="4"/>
      <c r="AV716" s="4"/>
      <c r="AW716" s="4"/>
      <c r="AX716" s="4"/>
      <c r="AY716" s="4"/>
      <c r="AZ716" s="4"/>
      <c r="BA716" s="4"/>
      <c r="BB716" s="4"/>
    </row>
    <row r="717" spans="3:54" ht="10">
      <c r="C717" s="30"/>
      <c r="E717" s="30"/>
      <c r="K717" s="30"/>
      <c r="U717" s="40" t="str">
        <f t="shared" si="39"/>
        <v/>
      </c>
      <c r="AD717" s="8"/>
      <c r="AE717" s="8"/>
      <c r="AF717" s="8"/>
      <c r="AG717" s="6"/>
      <c r="AH717" s="40" t="str">
        <f t="shared" si="37"/>
        <v/>
      </c>
      <c r="AI717" s="40" t="str">
        <f t="shared" si="38"/>
        <v/>
      </c>
      <c r="AK717" s="4"/>
      <c r="AL717" s="4"/>
      <c r="AM717" s="4"/>
      <c r="AN717" s="4"/>
      <c r="AO717" s="4"/>
      <c r="AP717" s="4"/>
      <c r="AQ717" s="4"/>
      <c r="AR717" s="4"/>
      <c r="AS717" s="4"/>
      <c r="AT717" s="4"/>
      <c r="AU717" s="4"/>
      <c r="AV717" s="4"/>
      <c r="AW717" s="4"/>
      <c r="AX717" s="4"/>
      <c r="AY717" s="4"/>
      <c r="AZ717" s="4"/>
      <c r="BA717" s="4"/>
      <c r="BB717" s="4"/>
    </row>
    <row r="718" spans="3:54" ht="10">
      <c r="C718" s="30"/>
      <c r="E718" s="30"/>
      <c r="K718" s="30"/>
      <c r="U718" s="40" t="str">
        <f t="shared" si="39"/>
        <v/>
      </c>
      <c r="AD718" s="8"/>
      <c r="AE718" s="8"/>
      <c r="AF718" s="8"/>
      <c r="AG718" s="6"/>
      <c r="AH718" s="40" t="str">
        <f t="shared" si="37"/>
        <v/>
      </c>
      <c r="AI718" s="40" t="str">
        <f t="shared" si="38"/>
        <v/>
      </c>
      <c r="AK718" s="4"/>
      <c r="AL718" s="4"/>
      <c r="AM718" s="4"/>
      <c r="AN718" s="4"/>
      <c r="AO718" s="4"/>
      <c r="AP718" s="4"/>
      <c r="AQ718" s="4"/>
      <c r="AR718" s="4"/>
      <c r="AS718" s="4"/>
      <c r="AT718" s="4"/>
      <c r="AU718" s="4"/>
      <c r="AV718" s="4"/>
      <c r="AW718" s="4"/>
      <c r="AX718" s="4"/>
      <c r="AY718" s="4"/>
      <c r="AZ718" s="4"/>
      <c r="BA718" s="4"/>
      <c r="BB718" s="4"/>
    </row>
    <row r="719" spans="3:54" ht="10">
      <c r="C719" s="30"/>
      <c r="E719" s="30"/>
      <c r="K719" s="30"/>
      <c r="U719" s="40" t="str">
        <f t="shared" si="39"/>
        <v/>
      </c>
      <c r="AD719" s="8"/>
      <c r="AE719" s="8"/>
      <c r="AF719" s="8"/>
      <c r="AG719" s="6"/>
      <c r="AH719" s="40" t="str">
        <f t="shared" si="37"/>
        <v/>
      </c>
      <c r="AI719" s="40" t="str">
        <f t="shared" si="38"/>
        <v/>
      </c>
      <c r="AK719" s="4"/>
      <c r="AL719" s="4"/>
      <c r="AM719" s="4"/>
      <c r="AN719" s="4"/>
      <c r="AO719" s="4"/>
      <c r="AP719" s="4"/>
      <c r="AQ719" s="4"/>
      <c r="AR719" s="4"/>
      <c r="AS719" s="4"/>
      <c r="AT719" s="4"/>
      <c r="AU719" s="4"/>
      <c r="AV719" s="4"/>
      <c r="AW719" s="4"/>
      <c r="AX719" s="4"/>
      <c r="AY719" s="4"/>
      <c r="AZ719" s="4"/>
      <c r="BA719" s="4"/>
      <c r="BB719" s="4"/>
    </row>
    <row r="720" spans="3:54" ht="10">
      <c r="C720" s="30"/>
      <c r="E720" s="30"/>
      <c r="K720" s="30"/>
      <c r="U720" s="40" t="str">
        <f t="shared" si="39"/>
        <v/>
      </c>
      <c r="AD720" s="8"/>
      <c r="AE720" s="8"/>
      <c r="AF720" s="8"/>
      <c r="AG720" s="6"/>
      <c r="AH720" s="40" t="str">
        <f t="shared" si="37"/>
        <v/>
      </c>
      <c r="AI720" s="40" t="str">
        <f t="shared" si="38"/>
        <v/>
      </c>
      <c r="AK720" s="4"/>
      <c r="AL720" s="4"/>
      <c r="AM720" s="4"/>
      <c r="AN720" s="4"/>
      <c r="AO720" s="4"/>
      <c r="AP720" s="4"/>
      <c r="AQ720" s="4"/>
      <c r="AR720" s="4"/>
      <c r="AS720" s="4"/>
      <c r="AT720" s="4"/>
      <c r="AU720" s="4"/>
      <c r="AV720" s="4"/>
      <c r="AW720" s="4"/>
      <c r="AX720" s="4"/>
      <c r="AY720" s="4"/>
      <c r="AZ720" s="4"/>
      <c r="BA720" s="4"/>
      <c r="BB720" s="4"/>
    </row>
    <row r="721" spans="3:54" ht="10">
      <c r="C721" s="30"/>
      <c r="E721" s="30"/>
      <c r="K721" s="30"/>
      <c r="U721" s="40" t="str">
        <f t="shared" si="39"/>
        <v/>
      </c>
      <c r="AD721" s="8"/>
      <c r="AE721" s="8"/>
      <c r="AF721" s="8"/>
      <c r="AG721" s="6"/>
      <c r="AH721" s="40" t="str">
        <f t="shared" si="37"/>
        <v/>
      </c>
      <c r="AI721" s="40" t="str">
        <f t="shared" si="38"/>
        <v/>
      </c>
      <c r="AK721" s="4"/>
      <c r="AL721" s="4"/>
      <c r="AM721" s="4"/>
      <c r="AN721" s="4"/>
      <c r="AO721" s="4"/>
      <c r="AP721" s="4"/>
      <c r="AQ721" s="4"/>
      <c r="AR721" s="4"/>
      <c r="AS721" s="4"/>
      <c r="AT721" s="4"/>
      <c r="AU721" s="4"/>
      <c r="AV721" s="4"/>
      <c r="AW721" s="4"/>
      <c r="AX721" s="4"/>
      <c r="AY721" s="4"/>
      <c r="AZ721" s="4"/>
      <c r="BA721" s="4"/>
      <c r="BB721" s="4"/>
    </row>
    <row r="722" spans="3:54" ht="10">
      <c r="C722" s="30"/>
      <c r="E722" s="30"/>
      <c r="K722" s="30"/>
      <c r="U722" s="40" t="str">
        <f t="shared" si="39"/>
        <v/>
      </c>
      <c r="AD722" s="8"/>
      <c r="AE722" s="8"/>
      <c r="AF722" s="8"/>
      <c r="AG722" s="6"/>
      <c r="AH722" s="40" t="str">
        <f t="shared" si="37"/>
        <v/>
      </c>
      <c r="AI722" s="40" t="str">
        <f t="shared" si="38"/>
        <v/>
      </c>
      <c r="AK722" s="4"/>
      <c r="AL722" s="4"/>
      <c r="AM722" s="4"/>
      <c r="AN722" s="4"/>
      <c r="AO722" s="4"/>
      <c r="AP722" s="4"/>
      <c r="AQ722" s="4"/>
      <c r="AR722" s="4"/>
      <c r="AS722" s="4"/>
      <c r="AT722" s="4"/>
      <c r="AU722" s="4"/>
      <c r="AV722" s="4"/>
      <c r="AW722" s="4"/>
      <c r="AX722" s="4"/>
      <c r="AY722" s="4"/>
      <c r="AZ722" s="4"/>
      <c r="BA722" s="4"/>
      <c r="BB722" s="4"/>
    </row>
    <row r="723" spans="3:54" ht="10">
      <c r="C723" s="30"/>
      <c r="E723" s="30"/>
      <c r="K723" s="30"/>
      <c r="U723" s="40" t="str">
        <f t="shared" si="39"/>
        <v/>
      </c>
      <c r="AD723" s="8"/>
      <c r="AE723" s="8"/>
      <c r="AF723" s="8"/>
      <c r="AG723" s="6"/>
      <c r="AH723" s="40" t="str">
        <f t="shared" si="37"/>
        <v/>
      </c>
      <c r="AI723" s="40" t="str">
        <f t="shared" si="38"/>
        <v/>
      </c>
      <c r="AK723" s="4"/>
      <c r="AL723" s="4"/>
      <c r="AM723" s="4"/>
      <c r="AN723" s="4"/>
      <c r="AO723" s="4"/>
      <c r="AP723" s="4"/>
      <c r="AQ723" s="4"/>
      <c r="AR723" s="4"/>
      <c r="AS723" s="4"/>
      <c r="AT723" s="4"/>
      <c r="AU723" s="4"/>
      <c r="AV723" s="4"/>
      <c r="AW723" s="4"/>
      <c r="AX723" s="4"/>
      <c r="AY723" s="4"/>
      <c r="AZ723" s="4"/>
      <c r="BA723" s="4"/>
      <c r="BB723" s="4"/>
    </row>
    <row r="724" spans="3:54" ht="10">
      <c r="C724" s="30"/>
      <c r="E724" s="30"/>
      <c r="K724" s="30"/>
      <c r="U724" s="40" t="str">
        <f t="shared" si="39"/>
        <v/>
      </c>
      <c r="AD724" s="8"/>
      <c r="AE724" s="8"/>
      <c r="AF724" s="8"/>
      <c r="AG724" s="6"/>
      <c r="AH724" s="40" t="str">
        <f t="shared" si="37"/>
        <v/>
      </c>
      <c r="AI724" s="40" t="str">
        <f t="shared" si="38"/>
        <v/>
      </c>
      <c r="AK724" s="4"/>
      <c r="AL724" s="4"/>
      <c r="AM724" s="4"/>
      <c r="AN724" s="4"/>
      <c r="AO724" s="4"/>
      <c r="AP724" s="4"/>
      <c r="AQ724" s="4"/>
      <c r="AR724" s="4"/>
      <c r="AS724" s="4"/>
      <c r="AT724" s="4"/>
      <c r="AU724" s="4"/>
      <c r="AV724" s="4"/>
      <c r="AW724" s="4"/>
      <c r="AX724" s="4"/>
      <c r="AY724" s="4"/>
      <c r="AZ724" s="4"/>
      <c r="BA724" s="4"/>
      <c r="BB724" s="4"/>
    </row>
    <row r="725" spans="3:54" ht="10">
      <c r="C725" s="30"/>
      <c r="E725" s="30"/>
      <c r="K725" s="30"/>
      <c r="U725" s="40" t="str">
        <f t="shared" si="39"/>
        <v/>
      </c>
      <c r="AD725" s="8"/>
      <c r="AE725" s="8"/>
      <c r="AF725" s="8"/>
      <c r="AG725" s="6"/>
      <c r="AH725" s="40" t="str">
        <f t="shared" si="37"/>
        <v/>
      </c>
      <c r="AI725" s="40" t="str">
        <f t="shared" si="38"/>
        <v/>
      </c>
      <c r="AK725" s="4"/>
      <c r="AL725" s="4"/>
      <c r="AM725" s="4"/>
      <c r="AN725" s="4"/>
      <c r="AO725" s="4"/>
      <c r="AP725" s="4"/>
      <c r="AQ725" s="4"/>
      <c r="AR725" s="4"/>
      <c r="AS725" s="4"/>
      <c r="AT725" s="4"/>
      <c r="AU725" s="4"/>
      <c r="AV725" s="4"/>
      <c r="AW725" s="4"/>
      <c r="AX725" s="4"/>
      <c r="AY725" s="4"/>
      <c r="AZ725" s="4"/>
      <c r="BA725" s="4"/>
      <c r="BB725" s="4"/>
    </row>
    <row r="726" spans="3:54" ht="10">
      <c r="C726" s="30"/>
      <c r="E726" s="30"/>
      <c r="K726" s="30"/>
      <c r="U726" s="40" t="str">
        <f t="shared" si="39"/>
        <v/>
      </c>
      <c r="AD726" s="8"/>
      <c r="AE726" s="8"/>
      <c r="AF726" s="8"/>
      <c r="AG726" s="6"/>
      <c r="AH726" s="40" t="str">
        <f t="shared" si="37"/>
        <v/>
      </c>
      <c r="AI726" s="40" t="str">
        <f t="shared" si="38"/>
        <v/>
      </c>
      <c r="AK726" s="4"/>
      <c r="AL726" s="4"/>
      <c r="AM726" s="4"/>
      <c r="AN726" s="4"/>
      <c r="AO726" s="4"/>
      <c r="AP726" s="4"/>
      <c r="AQ726" s="4"/>
      <c r="AR726" s="4"/>
      <c r="AS726" s="4"/>
      <c r="AT726" s="4"/>
      <c r="AU726" s="4"/>
      <c r="AV726" s="4"/>
      <c r="AW726" s="4"/>
      <c r="AX726" s="4"/>
      <c r="AY726" s="4"/>
      <c r="AZ726" s="4"/>
      <c r="BA726" s="4"/>
      <c r="BB726" s="4"/>
    </row>
    <row r="727" spans="3:54" ht="10">
      <c r="C727" s="30"/>
      <c r="E727" s="30"/>
      <c r="K727" s="30"/>
      <c r="U727" s="40" t="str">
        <f t="shared" si="39"/>
        <v/>
      </c>
      <c r="AD727" s="8"/>
      <c r="AE727" s="8"/>
      <c r="AF727" s="8"/>
      <c r="AG727" s="6"/>
      <c r="AH727" s="40" t="str">
        <f t="shared" si="37"/>
        <v/>
      </c>
      <c r="AI727" s="40" t="str">
        <f t="shared" si="38"/>
        <v/>
      </c>
      <c r="AK727" s="4"/>
      <c r="AL727" s="4"/>
      <c r="AM727" s="4"/>
      <c r="AN727" s="4"/>
      <c r="AO727" s="4"/>
      <c r="AP727" s="4"/>
      <c r="AQ727" s="4"/>
      <c r="AR727" s="4"/>
      <c r="AS727" s="4"/>
      <c r="AT727" s="4"/>
      <c r="AU727" s="4"/>
      <c r="AV727" s="4"/>
      <c r="AW727" s="4"/>
      <c r="AX727" s="4"/>
      <c r="AY727" s="4"/>
      <c r="AZ727" s="4"/>
      <c r="BA727" s="4"/>
      <c r="BB727" s="4"/>
    </row>
    <row r="728" spans="3:54" ht="10">
      <c r="C728" s="30"/>
      <c r="E728" s="30"/>
      <c r="K728" s="30"/>
      <c r="U728" s="40" t="str">
        <f t="shared" si="39"/>
        <v/>
      </c>
      <c r="AD728" s="8"/>
      <c r="AE728" s="8"/>
      <c r="AF728" s="8"/>
      <c r="AG728" s="6"/>
      <c r="AH728" s="40" t="str">
        <f t="shared" si="37"/>
        <v/>
      </c>
      <c r="AI728" s="40" t="str">
        <f t="shared" si="38"/>
        <v/>
      </c>
      <c r="AK728" s="4"/>
      <c r="AL728" s="4"/>
      <c r="AM728" s="4"/>
      <c r="AN728" s="4"/>
      <c r="AO728" s="4"/>
      <c r="AP728" s="4"/>
      <c r="AQ728" s="4"/>
      <c r="AR728" s="4"/>
      <c r="AS728" s="4"/>
      <c r="AT728" s="4"/>
      <c r="AU728" s="4"/>
      <c r="AV728" s="4"/>
      <c r="AW728" s="4"/>
      <c r="AX728" s="4"/>
      <c r="AY728" s="4"/>
      <c r="AZ728" s="4"/>
      <c r="BA728" s="4"/>
      <c r="BB728" s="4"/>
    </row>
    <row r="729" spans="3:54" ht="10">
      <c r="C729" s="30"/>
      <c r="E729" s="30"/>
      <c r="K729" s="30"/>
      <c r="U729" s="40" t="str">
        <f t="shared" si="39"/>
        <v/>
      </c>
      <c r="AD729" s="8"/>
      <c r="AE729" s="8"/>
      <c r="AF729" s="8"/>
      <c r="AG729" s="6"/>
      <c r="AH729" s="40" t="str">
        <f t="shared" si="37"/>
        <v/>
      </c>
      <c r="AI729" s="40" t="str">
        <f t="shared" si="38"/>
        <v/>
      </c>
      <c r="AK729" s="4"/>
      <c r="AL729" s="4"/>
      <c r="AM729" s="4"/>
      <c r="AN729" s="4"/>
      <c r="AO729" s="4"/>
      <c r="AP729" s="4"/>
      <c r="AQ729" s="4"/>
      <c r="AR729" s="4"/>
      <c r="AS729" s="4"/>
      <c r="AT729" s="4"/>
      <c r="AU729" s="4"/>
      <c r="AV729" s="4"/>
      <c r="AW729" s="4"/>
      <c r="AX729" s="4"/>
      <c r="AY729" s="4"/>
      <c r="AZ729" s="4"/>
      <c r="BA729" s="4"/>
      <c r="BB729" s="4"/>
    </row>
    <row r="730" spans="3:54" ht="10">
      <c r="C730" s="30"/>
      <c r="E730" s="30"/>
      <c r="K730" s="30"/>
      <c r="U730" s="40" t="str">
        <f t="shared" si="39"/>
        <v/>
      </c>
      <c r="AD730" s="8"/>
      <c r="AE730" s="8"/>
      <c r="AF730" s="8"/>
      <c r="AG730" s="6"/>
      <c r="AH730" s="40" t="str">
        <f t="shared" si="37"/>
        <v/>
      </c>
      <c r="AI730" s="40" t="str">
        <f t="shared" si="38"/>
        <v/>
      </c>
      <c r="AK730" s="4"/>
      <c r="AL730" s="4"/>
      <c r="AM730" s="4"/>
      <c r="AN730" s="4"/>
      <c r="AO730" s="4"/>
      <c r="AP730" s="4"/>
      <c r="AQ730" s="4"/>
      <c r="AR730" s="4"/>
      <c r="AS730" s="4"/>
      <c r="AT730" s="4"/>
      <c r="AU730" s="4"/>
      <c r="AV730" s="4"/>
      <c r="AW730" s="4"/>
      <c r="AX730" s="4"/>
      <c r="AY730" s="4"/>
      <c r="AZ730" s="4"/>
      <c r="BA730" s="4"/>
      <c r="BB730" s="4"/>
    </row>
    <row r="731" spans="3:54" ht="10">
      <c r="C731" s="30"/>
      <c r="E731" s="30"/>
      <c r="K731" s="30"/>
      <c r="U731" s="40" t="str">
        <f t="shared" si="39"/>
        <v/>
      </c>
      <c r="AD731" s="8"/>
      <c r="AE731" s="8"/>
      <c r="AF731" s="8"/>
      <c r="AG731" s="6"/>
      <c r="AH731" s="40" t="str">
        <f t="shared" si="37"/>
        <v/>
      </c>
      <c r="AI731" s="40" t="str">
        <f t="shared" si="38"/>
        <v/>
      </c>
      <c r="AK731" s="4"/>
      <c r="AL731" s="4"/>
      <c r="AM731" s="4"/>
      <c r="AN731" s="4"/>
      <c r="AO731" s="4"/>
      <c r="AP731" s="4"/>
      <c r="AQ731" s="4"/>
      <c r="AR731" s="4"/>
      <c r="AS731" s="4"/>
      <c r="AT731" s="4"/>
      <c r="AU731" s="4"/>
      <c r="AV731" s="4"/>
      <c r="AW731" s="4"/>
      <c r="AX731" s="4"/>
      <c r="AY731" s="4"/>
      <c r="AZ731" s="4"/>
      <c r="BA731" s="4"/>
      <c r="BB731" s="4"/>
    </row>
    <row r="732" spans="3:54" ht="10">
      <c r="C732" s="30"/>
      <c r="E732" s="30"/>
      <c r="K732" s="30"/>
      <c r="U732" s="40" t="str">
        <f t="shared" si="39"/>
        <v/>
      </c>
      <c r="AD732" s="8"/>
      <c r="AE732" s="8"/>
      <c r="AF732" s="8"/>
      <c r="AG732" s="6"/>
      <c r="AH732" s="40" t="str">
        <f t="shared" si="37"/>
        <v/>
      </c>
      <c r="AI732" s="40" t="str">
        <f t="shared" si="38"/>
        <v/>
      </c>
      <c r="AK732" s="4"/>
      <c r="AL732" s="4"/>
      <c r="AM732" s="4"/>
      <c r="AN732" s="4"/>
      <c r="AO732" s="4"/>
      <c r="AP732" s="4"/>
      <c r="AQ732" s="4"/>
      <c r="AR732" s="4"/>
      <c r="AS732" s="4"/>
      <c r="AT732" s="4"/>
      <c r="AU732" s="4"/>
      <c r="AV732" s="4"/>
      <c r="AW732" s="4"/>
      <c r="AX732" s="4"/>
      <c r="AY732" s="4"/>
      <c r="AZ732" s="4"/>
      <c r="BA732" s="4"/>
      <c r="BB732" s="4"/>
    </row>
    <row r="733" spans="3:54" ht="10">
      <c r="C733" s="30"/>
      <c r="E733" s="30"/>
      <c r="K733" s="30"/>
      <c r="U733" s="40" t="str">
        <f t="shared" si="39"/>
        <v/>
      </c>
      <c r="AD733" s="8"/>
      <c r="AE733" s="8"/>
      <c r="AF733" s="8"/>
      <c r="AG733" s="6"/>
      <c r="AH733" s="40" t="str">
        <f t="shared" si="37"/>
        <v/>
      </c>
      <c r="AI733" s="40" t="str">
        <f t="shared" si="38"/>
        <v/>
      </c>
      <c r="AK733" s="4"/>
      <c r="AL733" s="4"/>
      <c r="AM733" s="4"/>
      <c r="AN733" s="4"/>
      <c r="AO733" s="4"/>
      <c r="AP733" s="4"/>
      <c r="AQ733" s="4"/>
      <c r="AR733" s="4"/>
      <c r="AS733" s="4"/>
      <c r="AT733" s="4"/>
      <c r="AU733" s="4"/>
      <c r="AV733" s="4"/>
      <c r="AW733" s="4"/>
      <c r="AX733" s="4"/>
      <c r="AY733" s="4"/>
      <c r="AZ733" s="4"/>
      <c r="BA733" s="4"/>
      <c r="BB733" s="4"/>
    </row>
    <row r="734" spans="3:54" ht="10">
      <c r="C734" s="30"/>
      <c r="E734" s="30"/>
      <c r="K734" s="30"/>
      <c r="U734" s="40" t="str">
        <f t="shared" si="39"/>
        <v/>
      </c>
      <c r="AD734" s="8"/>
      <c r="AE734" s="8"/>
      <c r="AF734" s="8"/>
      <c r="AG734" s="6"/>
      <c r="AH734" s="40" t="str">
        <f t="shared" si="37"/>
        <v/>
      </c>
      <c r="AI734" s="40" t="str">
        <f t="shared" si="38"/>
        <v/>
      </c>
      <c r="AK734" s="4"/>
      <c r="AL734" s="4"/>
      <c r="AM734" s="4"/>
      <c r="AN734" s="4"/>
      <c r="AO734" s="4"/>
      <c r="AP734" s="4"/>
      <c r="AQ734" s="4"/>
      <c r="AR734" s="4"/>
      <c r="AS734" s="4"/>
      <c r="AT734" s="4"/>
      <c r="AU734" s="4"/>
      <c r="AV734" s="4"/>
      <c r="AW734" s="4"/>
      <c r="AX734" s="4"/>
      <c r="AY734" s="4"/>
      <c r="AZ734" s="4"/>
      <c r="BA734" s="4"/>
      <c r="BB734" s="4"/>
    </row>
    <row r="735" spans="3:54" ht="10">
      <c r="C735" s="30"/>
      <c r="E735" s="30"/>
      <c r="K735" s="30"/>
      <c r="U735" s="40" t="str">
        <f t="shared" si="39"/>
        <v/>
      </c>
      <c r="AD735" s="8"/>
      <c r="AE735" s="8"/>
      <c r="AF735" s="8"/>
      <c r="AG735" s="6"/>
      <c r="AH735" s="40" t="str">
        <f t="shared" si="37"/>
        <v/>
      </c>
      <c r="AI735" s="40" t="str">
        <f t="shared" si="38"/>
        <v/>
      </c>
      <c r="AK735" s="4"/>
      <c r="AL735" s="4"/>
      <c r="AM735" s="4"/>
      <c r="AN735" s="4"/>
      <c r="AO735" s="4"/>
      <c r="AP735" s="4"/>
      <c r="AQ735" s="4"/>
      <c r="AR735" s="4"/>
      <c r="AS735" s="4"/>
      <c r="AT735" s="4"/>
      <c r="AU735" s="4"/>
      <c r="AV735" s="4"/>
      <c r="AW735" s="4"/>
      <c r="AX735" s="4"/>
      <c r="AY735" s="4"/>
      <c r="AZ735" s="4"/>
      <c r="BA735" s="4"/>
      <c r="BB735" s="4"/>
    </row>
    <row r="736" spans="3:54" ht="10">
      <c r="C736" s="30"/>
      <c r="E736" s="30"/>
      <c r="K736" s="30"/>
      <c r="U736" s="40" t="str">
        <f t="shared" si="39"/>
        <v/>
      </c>
      <c r="AD736" s="8"/>
      <c r="AE736" s="8"/>
      <c r="AF736" s="8"/>
      <c r="AG736" s="6"/>
      <c r="AH736" s="40" t="str">
        <f t="shared" si="37"/>
        <v/>
      </c>
      <c r="AI736" s="40" t="str">
        <f t="shared" si="38"/>
        <v/>
      </c>
      <c r="AK736" s="4"/>
      <c r="AL736" s="4"/>
      <c r="AM736" s="4"/>
      <c r="AN736" s="4"/>
      <c r="AO736" s="4"/>
      <c r="AP736" s="4"/>
      <c r="AQ736" s="4"/>
      <c r="AR736" s="4"/>
      <c r="AS736" s="4"/>
      <c r="AT736" s="4"/>
      <c r="AU736" s="4"/>
      <c r="AV736" s="4"/>
      <c r="AW736" s="4"/>
      <c r="AX736" s="4"/>
      <c r="AY736" s="4"/>
      <c r="AZ736" s="4"/>
      <c r="BA736" s="4"/>
      <c r="BB736" s="4"/>
    </row>
    <row r="737" spans="3:54" ht="10">
      <c r="C737" s="30"/>
      <c r="E737" s="30"/>
      <c r="K737" s="30"/>
      <c r="U737" s="40" t="str">
        <f t="shared" si="39"/>
        <v/>
      </c>
      <c r="AD737" s="8"/>
      <c r="AE737" s="8"/>
      <c r="AF737" s="8"/>
      <c r="AG737" s="6"/>
      <c r="AH737" s="40" t="str">
        <f t="shared" si="37"/>
        <v/>
      </c>
      <c r="AI737" s="40" t="str">
        <f t="shared" si="38"/>
        <v/>
      </c>
      <c r="AK737" s="4"/>
      <c r="AL737" s="4"/>
      <c r="AM737" s="4"/>
      <c r="AN737" s="4"/>
      <c r="AO737" s="4"/>
      <c r="AP737" s="4"/>
      <c r="AQ737" s="4"/>
      <c r="AR737" s="4"/>
      <c r="AS737" s="4"/>
      <c r="AT737" s="4"/>
      <c r="AU737" s="4"/>
      <c r="AV737" s="4"/>
      <c r="AW737" s="4"/>
      <c r="AX737" s="4"/>
      <c r="AY737" s="4"/>
      <c r="AZ737" s="4"/>
      <c r="BA737" s="4"/>
      <c r="BB737" s="4"/>
    </row>
    <row r="738" spans="3:54" ht="10">
      <c r="C738" s="30"/>
      <c r="E738" s="30"/>
      <c r="K738" s="30"/>
      <c r="U738" s="40" t="str">
        <f t="shared" si="39"/>
        <v/>
      </c>
      <c r="AD738" s="8"/>
      <c r="AE738" s="8"/>
      <c r="AF738" s="8"/>
      <c r="AG738" s="6"/>
      <c r="AH738" s="40" t="str">
        <f t="shared" si="37"/>
        <v/>
      </c>
      <c r="AI738" s="40" t="str">
        <f t="shared" si="38"/>
        <v/>
      </c>
      <c r="AK738" s="4"/>
      <c r="AL738" s="4"/>
      <c r="AM738" s="4"/>
      <c r="AN738" s="4"/>
      <c r="AO738" s="4"/>
      <c r="AP738" s="4"/>
      <c r="AQ738" s="4"/>
      <c r="AR738" s="4"/>
      <c r="AS738" s="4"/>
      <c r="AT738" s="4"/>
      <c r="AU738" s="4"/>
      <c r="AV738" s="4"/>
      <c r="AW738" s="4"/>
      <c r="AX738" s="4"/>
      <c r="AY738" s="4"/>
      <c r="AZ738" s="4"/>
      <c r="BA738" s="4"/>
      <c r="BB738" s="4"/>
    </row>
    <row r="739" spans="3:54" ht="10">
      <c r="C739" s="30"/>
      <c r="E739" s="30"/>
      <c r="K739" s="30"/>
      <c r="U739" s="40" t="str">
        <f t="shared" si="39"/>
        <v/>
      </c>
      <c r="AD739" s="8"/>
      <c r="AE739" s="8"/>
      <c r="AF739" s="8"/>
      <c r="AG739" s="6"/>
      <c r="AH739" s="40" t="str">
        <f t="shared" si="37"/>
        <v/>
      </c>
      <c r="AI739" s="40" t="str">
        <f t="shared" si="38"/>
        <v/>
      </c>
      <c r="AK739" s="4"/>
      <c r="AL739" s="4"/>
      <c r="AM739" s="4"/>
      <c r="AN739" s="4"/>
      <c r="AO739" s="4"/>
      <c r="AP739" s="4"/>
      <c r="AQ739" s="4"/>
      <c r="AR739" s="4"/>
      <c r="AS739" s="4"/>
      <c r="AT739" s="4"/>
      <c r="AU739" s="4"/>
      <c r="AV739" s="4"/>
      <c r="AW739" s="4"/>
      <c r="AX739" s="4"/>
      <c r="AY739" s="4"/>
      <c r="AZ739" s="4"/>
      <c r="BA739" s="4"/>
      <c r="BB739" s="4"/>
    </row>
    <row r="740" spans="3:54" ht="10">
      <c r="C740" s="30"/>
      <c r="E740" s="30"/>
      <c r="K740" s="30"/>
      <c r="U740" s="40" t="str">
        <f t="shared" si="39"/>
        <v/>
      </c>
      <c r="AD740" s="8"/>
      <c r="AE740" s="8"/>
      <c r="AF740" s="8"/>
      <c r="AG740" s="6"/>
      <c r="AH740" s="40" t="str">
        <f t="shared" si="37"/>
        <v/>
      </c>
      <c r="AI740" s="40" t="str">
        <f t="shared" si="38"/>
        <v/>
      </c>
      <c r="AK740" s="4"/>
      <c r="AL740" s="4"/>
      <c r="AM740" s="4"/>
      <c r="AN740" s="4"/>
      <c r="AO740" s="4"/>
      <c r="AP740" s="4"/>
      <c r="AQ740" s="4"/>
      <c r="AR740" s="4"/>
      <c r="AS740" s="4"/>
      <c r="AT740" s="4"/>
      <c r="AU740" s="4"/>
      <c r="AV740" s="4"/>
      <c r="AW740" s="4"/>
      <c r="AX740" s="4"/>
      <c r="AY740" s="4"/>
      <c r="AZ740" s="4"/>
      <c r="BA740" s="4"/>
      <c r="BB740" s="4"/>
    </row>
    <row r="741" spans="3:54" ht="10">
      <c r="C741" s="30"/>
      <c r="E741" s="30"/>
      <c r="K741" s="30"/>
      <c r="U741" s="40" t="str">
        <f t="shared" si="39"/>
        <v/>
      </c>
      <c r="AD741" s="8"/>
      <c r="AE741" s="8"/>
      <c r="AF741" s="8"/>
      <c r="AG741" s="6"/>
      <c r="AH741" s="40" t="str">
        <f t="shared" si="37"/>
        <v/>
      </c>
      <c r="AI741" s="40" t="str">
        <f t="shared" si="38"/>
        <v/>
      </c>
      <c r="AK741" s="4"/>
      <c r="AL741" s="4"/>
      <c r="AM741" s="4"/>
      <c r="AN741" s="4"/>
      <c r="AO741" s="4"/>
      <c r="AP741" s="4"/>
      <c r="AQ741" s="4"/>
      <c r="AR741" s="4"/>
      <c r="AS741" s="4"/>
      <c r="AT741" s="4"/>
      <c r="AU741" s="4"/>
      <c r="AV741" s="4"/>
      <c r="AW741" s="4"/>
      <c r="AX741" s="4"/>
      <c r="AY741" s="4"/>
      <c r="AZ741" s="4"/>
      <c r="BA741" s="4"/>
      <c r="BB741" s="4"/>
    </row>
    <row r="742" spans="3:54" ht="10">
      <c r="C742" s="30"/>
      <c r="E742" s="30"/>
      <c r="K742" s="30"/>
      <c r="U742" s="40" t="str">
        <f t="shared" si="39"/>
        <v/>
      </c>
      <c r="AD742" s="8"/>
      <c r="AE742" s="8"/>
      <c r="AF742" s="8"/>
      <c r="AG742" s="6"/>
      <c r="AH742" s="40" t="str">
        <f t="shared" si="37"/>
        <v/>
      </c>
      <c r="AI742" s="40" t="str">
        <f t="shared" si="38"/>
        <v/>
      </c>
      <c r="AK742" s="4"/>
      <c r="AL742" s="4"/>
      <c r="AM742" s="4"/>
      <c r="AN742" s="4"/>
      <c r="AO742" s="4"/>
      <c r="AP742" s="4"/>
      <c r="AQ742" s="4"/>
      <c r="AR742" s="4"/>
      <c r="AS742" s="4"/>
      <c r="AT742" s="4"/>
      <c r="AU742" s="4"/>
      <c r="AV742" s="4"/>
      <c r="AW742" s="4"/>
      <c r="AX742" s="4"/>
      <c r="AY742" s="4"/>
      <c r="AZ742" s="4"/>
      <c r="BA742" s="4"/>
      <c r="BB742" s="4"/>
    </row>
    <row r="743" spans="3:54" ht="10">
      <c r="C743" s="30"/>
      <c r="E743" s="30"/>
      <c r="K743" s="30"/>
      <c r="U743" s="40" t="str">
        <f t="shared" si="39"/>
        <v/>
      </c>
      <c r="AD743" s="8"/>
      <c r="AE743" s="8"/>
      <c r="AF743" s="8"/>
      <c r="AG743" s="6"/>
      <c r="AH743" s="40" t="str">
        <f t="shared" si="37"/>
        <v/>
      </c>
      <c r="AI743" s="40" t="str">
        <f t="shared" si="38"/>
        <v/>
      </c>
      <c r="AK743" s="4"/>
      <c r="AL743" s="4"/>
      <c r="AM743" s="4"/>
      <c r="AN743" s="4"/>
      <c r="AO743" s="4"/>
      <c r="AP743" s="4"/>
      <c r="AQ743" s="4"/>
      <c r="AR743" s="4"/>
      <c r="AS743" s="4"/>
      <c r="AT743" s="4"/>
      <c r="AU743" s="4"/>
      <c r="AV743" s="4"/>
      <c r="AW743" s="4"/>
      <c r="AX743" s="4"/>
      <c r="AY743" s="4"/>
      <c r="AZ743" s="4"/>
      <c r="BA743" s="4"/>
      <c r="BB743" s="4"/>
    </row>
    <row r="744" spans="3:54" ht="10">
      <c r="C744" s="30"/>
      <c r="E744" s="30"/>
      <c r="K744" s="30"/>
      <c r="U744" s="40" t="str">
        <f t="shared" si="39"/>
        <v/>
      </c>
      <c r="AD744" s="8"/>
      <c r="AE744" s="8"/>
      <c r="AF744" s="8"/>
      <c r="AG744" s="6"/>
      <c r="AH744" s="40" t="str">
        <f t="shared" si="37"/>
        <v/>
      </c>
      <c r="AI744" s="40" t="str">
        <f t="shared" si="38"/>
        <v/>
      </c>
      <c r="AK744" s="4"/>
      <c r="AL744" s="4"/>
      <c r="AM744" s="4"/>
      <c r="AN744" s="4"/>
      <c r="AO744" s="4"/>
      <c r="AP744" s="4"/>
      <c r="AQ744" s="4"/>
      <c r="AR744" s="4"/>
      <c r="AS744" s="4"/>
      <c r="AT744" s="4"/>
      <c r="AU744" s="4"/>
      <c r="AV744" s="4"/>
      <c r="AW744" s="4"/>
      <c r="AX744" s="4"/>
      <c r="AY744" s="4"/>
      <c r="AZ744" s="4"/>
      <c r="BA744" s="4"/>
      <c r="BB744" s="4"/>
    </row>
    <row r="745" spans="3:54" ht="10">
      <c r="C745" s="30"/>
      <c r="E745" s="30"/>
      <c r="K745" s="30"/>
      <c r="U745" s="40" t="str">
        <f t="shared" si="39"/>
        <v/>
      </c>
      <c r="AD745" s="8"/>
      <c r="AE745" s="8"/>
      <c r="AF745" s="8"/>
      <c r="AG745" s="6"/>
      <c r="AH745" s="40" t="str">
        <f t="shared" si="37"/>
        <v/>
      </c>
      <c r="AI745" s="40" t="str">
        <f t="shared" si="38"/>
        <v/>
      </c>
      <c r="AK745" s="4"/>
      <c r="AL745" s="4"/>
      <c r="AM745" s="4"/>
      <c r="AN745" s="4"/>
      <c r="AO745" s="4"/>
      <c r="AP745" s="4"/>
      <c r="AQ745" s="4"/>
      <c r="AR745" s="4"/>
      <c r="AS745" s="4"/>
      <c r="AT745" s="4"/>
      <c r="AU745" s="4"/>
      <c r="AV745" s="4"/>
      <c r="AW745" s="4"/>
      <c r="AX745" s="4"/>
      <c r="AY745" s="4"/>
      <c r="AZ745" s="4"/>
      <c r="BA745" s="4"/>
      <c r="BB745" s="4"/>
    </row>
    <row r="746" spans="3:54" ht="10">
      <c r="C746" s="30"/>
      <c r="E746" s="30"/>
      <c r="K746" s="30"/>
      <c r="U746" s="40" t="str">
        <f t="shared" si="39"/>
        <v/>
      </c>
      <c r="AD746" s="8"/>
      <c r="AE746" s="8"/>
      <c r="AF746" s="8"/>
      <c r="AG746" s="6"/>
      <c r="AH746" s="40" t="str">
        <f t="shared" si="37"/>
        <v/>
      </c>
      <c r="AI746" s="40" t="str">
        <f t="shared" si="38"/>
        <v/>
      </c>
      <c r="AK746" s="4"/>
      <c r="AL746" s="4"/>
      <c r="AM746" s="4"/>
      <c r="AN746" s="4"/>
      <c r="AO746" s="4"/>
      <c r="AP746" s="4"/>
      <c r="AQ746" s="4"/>
      <c r="AR746" s="4"/>
      <c r="AS746" s="4"/>
      <c r="AT746" s="4"/>
      <c r="AU746" s="4"/>
      <c r="AV746" s="4"/>
      <c r="AW746" s="4"/>
      <c r="AX746" s="4"/>
      <c r="AY746" s="4"/>
      <c r="AZ746" s="4"/>
      <c r="BA746" s="4"/>
      <c r="BB746" s="4"/>
    </row>
    <row r="747" spans="3:54" ht="10">
      <c r="C747" s="30"/>
      <c r="E747" s="30"/>
      <c r="K747" s="30"/>
      <c r="U747" s="40" t="str">
        <f t="shared" si="39"/>
        <v/>
      </c>
      <c r="AD747" s="8"/>
      <c r="AE747" s="8"/>
      <c r="AF747" s="8"/>
      <c r="AG747" s="6"/>
      <c r="AH747" s="40" t="str">
        <f t="shared" si="37"/>
        <v/>
      </c>
      <c r="AI747" s="40" t="str">
        <f t="shared" si="38"/>
        <v/>
      </c>
      <c r="AK747" s="4"/>
      <c r="AL747" s="4"/>
      <c r="AM747" s="4"/>
      <c r="AN747" s="4"/>
      <c r="AO747" s="4"/>
      <c r="AP747" s="4"/>
      <c r="AQ747" s="4"/>
      <c r="AR747" s="4"/>
      <c r="AS747" s="4"/>
      <c r="AT747" s="4"/>
      <c r="AU747" s="4"/>
      <c r="AV747" s="4"/>
      <c r="AW747" s="4"/>
      <c r="AX747" s="4"/>
      <c r="AY747" s="4"/>
      <c r="AZ747" s="4"/>
      <c r="BA747" s="4"/>
      <c r="BB747" s="4"/>
    </row>
    <row r="748" spans="3:54" ht="10">
      <c r="C748" s="30"/>
      <c r="E748" s="30"/>
      <c r="K748" s="30"/>
      <c r="U748" s="40" t="str">
        <f t="shared" si="39"/>
        <v/>
      </c>
      <c r="AD748" s="8"/>
      <c r="AE748" s="8"/>
      <c r="AF748" s="8"/>
      <c r="AG748" s="6"/>
      <c r="AH748" s="40" t="str">
        <f t="shared" si="37"/>
        <v/>
      </c>
      <c r="AI748" s="40" t="str">
        <f t="shared" si="38"/>
        <v/>
      </c>
      <c r="AK748" s="4"/>
      <c r="AL748" s="4"/>
      <c r="AM748" s="4"/>
      <c r="AN748" s="4"/>
      <c r="AO748" s="4"/>
      <c r="AP748" s="4"/>
      <c r="AQ748" s="4"/>
      <c r="AR748" s="4"/>
      <c r="AS748" s="4"/>
      <c r="AT748" s="4"/>
      <c r="AU748" s="4"/>
      <c r="AV748" s="4"/>
      <c r="AW748" s="4"/>
      <c r="AX748" s="4"/>
      <c r="AY748" s="4"/>
      <c r="AZ748" s="4"/>
      <c r="BA748" s="4"/>
      <c r="BB748" s="4"/>
    </row>
    <row r="749" spans="3:54" ht="10">
      <c r="C749" s="30"/>
      <c r="E749" s="30"/>
      <c r="K749" s="30"/>
      <c r="U749" s="40" t="str">
        <f t="shared" si="39"/>
        <v/>
      </c>
      <c r="AD749" s="8"/>
      <c r="AE749" s="8"/>
      <c r="AF749" s="8"/>
      <c r="AG749" s="6"/>
      <c r="AH749" s="40" t="str">
        <f t="shared" si="37"/>
        <v/>
      </c>
      <c r="AI749" s="40" t="str">
        <f t="shared" si="38"/>
        <v/>
      </c>
      <c r="AK749" s="4"/>
      <c r="AL749" s="4"/>
      <c r="AM749" s="4"/>
      <c r="AN749" s="4"/>
      <c r="AO749" s="4"/>
      <c r="AP749" s="4"/>
      <c r="AQ749" s="4"/>
      <c r="AR749" s="4"/>
      <c r="AS749" s="4"/>
      <c r="AT749" s="4"/>
      <c r="AU749" s="4"/>
      <c r="AV749" s="4"/>
      <c r="AW749" s="4"/>
      <c r="AX749" s="4"/>
      <c r="AY749" s="4"/>
      <c r="AZ749" s="4"/>
      <c r="BA749" s="4"/>
      <c r="BB749" s="4"/>
    </row>
    <row r="750" spans="3:54" ht="10">
      <c r="C750" s="30"/>
      <c r="E750" s="30"/>
      <c r="K750" s="30"/>
      <c r="U750" s="40" t="str">
        <f t="shared" si="39"/>
        <v/>
      </c>
      <c r="AD750" s="8"/>
      <c r="AE750" s="8"/>
      <c r="AF750" s="8"/>
      <c r="AG750" s="6"/>
      <c r="AH750" s="40" t="str">
        <f t="shared" si="37"/>
        <v/>
      </c>
      <c r="AI750" s="40" t="str">
        <f t="shared" si="38"/>
        <v/>
      </c>
      <c r="AK750" s="4"/>
      <c r="AL750" s="4"/>
      <c r="AM750" s="4"/>
      <c r="AN750" s="4"/>
      <c r="AO750" s="4"/>
      <c r="AP750" s="4"/>
      <c r="AQ750" s="4"/>
      <c r="AR750" s="4"/>
      <c r="AS750" s="4"/>
      <c r="AT750" s="4"/>
      <c r="AU750" s="4"/>
      <c r="AV750" s="4"/>
      <c r="AW750" s="4"/>
      <c r="AX750" s="4"/>
      <c r="AY750" s="4"/>
      <c r="AZ750" s="4"/>
      <c r="BA750" s="4"/>
      <c r="BB750" s="4"/>
    </row>
    <row r="751" spans="3:54" ht="10">
      <c r="C751" s="30"/>
      <c r="E751" s="30"/>
      <c r="K751" s="30"/>
      <c r="U751" s="40" t="str">
        <f t="shared" si="39"/>
        <v/>
      </c>
      <c r="AD751" s="8"/>
      <c r="AE751" s="8"/>
      <c r="AF751" s="8"/>
      <c r="AG751" s="6"/>
      <c r="AH751" s="40" t="str">
        <f t="shared" si="37"/>
        <v/>
      </c>
      <c r="AI751" s="40" t="str">
        <f t="shared" si="38"/>
        <v/>
      </c>
      <c r="AK751" s="4"/>
      <c r="AL751" s="4"/>
      <c r="AM751" s="4"/>
      <c r="AN751" s="4"/>
      <c r="AO751" s="4"/>
      <c r="AP751" s="4"/>
      <c r="AQ751" s="4"/>
      <c r="AR751" s="4"/>
      <c r="AS751" s="4"/>
      <c r="AT751" s="4"/>
      <c r="AU751" s="4"/>
      <c r="AV751" s="4"/>
      <c r="AW751" s="4"/>
      <c r="AX751" s="4"/>
      <c r="AY751" s="4"/>
      <c r="AZ751" s="4"/>
      <c r="BA751" s="4"/>
      <c r="BB751" s="4"/>
    </row>
    <row r="752" spans="3:54" ht="10">
      <c r="C752" s="30"/>
      <c r="E752" s="30"/>
      <c r="K752" s="30"/>
      <c r="U752" s="40" t="str">
        <f t="shared" si="39"/>
        <v/>
      </c>
      <c r="AD752" s="8"/>
      <c r="AE752" s="8"/>
      <c r="AF752" s="8"/>
      <c r="AG752" s="6"/>
      <c r="AH752" s="40" t="str">
        <f t="shared" si="37"/>
        <v/>
      </c>
      <c r="AI752" s="40" t="str">
        <f t="shared" si="38"/>
        <v/>
      </c>
      <c r="AK752" s="4"/>
      <c r="AL752" s="4"/>
      <c r="AM752" s="4"/>
      <c r="AN752" s="4"/>
      <c r="AO752" s="4"/>
      <c r="AP752" s="4"/>
      <c r="AQ752" s="4"/>
      <c r="AR752" s="4"/>
      <c r="AS752" s="4"/>
      <c r="AT752" s="4"/>
      <c r="AU752" s="4"/>
      <c r="AV752" s="4"/>
      <c r="AW752" s="4"/>
      <c r="AX752" s="4"/>
      <c r="AY752" s="4"/>
      <c r="AZ752" s="4"/>
      <c r="BA752" s="4"/>
      <c r="BB752" s="4"/>
    </row>
    <row r="753" spans="3:54" ht="10">
      <c r="C753" s="30"/>
      <c r="E753" s="30"/>
      <c r="K753" s="30"/>
      <c r="U753" s="40" t="str">
        <f t="shared" si="39"/>
        <v/>
      </c>
      <c r="AD753" s="8"/>
      <c r="AE753" s="8"/>
      <c r="AF753" s="8"/>
      <c r="AG753" s="6"/>
      <c r="AH753" s="40" t="str">
        <f t="shared" si="37"/>
        <v/>
      </c>
      <c r="AI753" s="40" t="str">
        <f t="shared" si="38"/>
        <v/>
      </c>
      <c r="AK753" s="4"/>
      <c r="AL753" s="4"/>
      <c r="AM753" s="4"/>
      <c r="AN753" s="4"/>
      <c r="AO753" s="4"/>
      <c r="AP753" s="4"/>
      <c r="AQ753" s="4"/>
      <c r="AR753" s="4"/>
      <c r="AS753" s="4"/>
      <c r="AT753" s="4"/>
      <c r="AU753" s="4"/>
      <c r="AV753" s="4"/>
      <c r="AW753" s="4"/>
      <c r="AX753" s="4"/>
      <c r="AY753" s="4"/>
      <c r="AZ753" s="4"/>
      <c r="BA753" s="4"/>
      <c r="BB753" s="4"/>
    </row>
    <row r="754" spans="3:54" ht="10">
      <c r="C754" s="30"/>
      <c r="E754" s="30"/>
      <c r="K754" s="30"/>
      <c r="U754" s="40" t="str">
        <f t="shared" si="39"/>
        <v/>
      </c>
      <c r="AD754" s="8"/>
      <c r="AE754" s="8"/>
      <c r="AF754" s="8"/>
      <c r="AG754" s="6"/>
      <c r="AH754" s="40" t="str">
        <f t="shared" si="37"/>
        <v/>
      </c>
      <c r="AI754" s="40" t="str">
        <f t="shared" si="38"/>
        <v/>
      </c>
      <c r="AK754" s="4"/>
      <c r="AL754" s="4"/>
      <c r="AM754" s="4"/>
      <c r="AN754" s="4"/>
      <c r="AO754" s="4"/>
      <c r="AP754" s="4"/>
      <c r="AQ754" s="4"/>
      <c r="AR754" s="4"/>
      <c r="AS754" s="4"/>
      <c r="AT754" s="4"/>
      <c r="AU754" s="4"/>
      <c r="AV754" s="4"/>
      <c r="AW754" s="4"/>
      <c r="AX754" s="4"/>
      <c r="AY754" s="4"/>
      <c r="AZ754" s="4"/>
      <c r="BA754" s="4"/>
      <c r="BB754" s="4"/>
    </row>
    <row r="755" spans="3:54" ht="10">
      <c r="C755" s="30"/>
      <c r="E755" s="30"/>
      <c r="K755" s="30"/>
      <c r="U755" s="40" t="str">
        <f t="shared" si="39"/>
        <v/>
      </c>
      <c r="AD755" s="8"/>
      <c r="AE755" s="8"/>
      <c r="AF755" s="8"/>
      <c r="AG755" s="6"/>
      <c r="AH755" s="40" t="str">
        <f t="shared" si="37"/>
        <v/>
      </c>
      <c r="AI755" s="40" t="str">
        <f t="shared" si="38"/>
        <v/>
      </c>
      <c r="AK755" s="4"/>
      <c r="AL755" s="4"/>
      <c r="AM755" s="4"/>
      <c r="AN755" s="4"/>
      <c r="AO755" s="4"/>
      <c r="AP755" s="4"/>
      <c r="AQ755" s="4"/>
      <c r="AR755" s="4"/>
      <c r="AS755" s="4"/>
      <c r="AT755" s="4"/>
      <c r="AU755" s="4"/>
      <c r="AV755" s="4"/>
      <c r="AW755" s="4"/>
      <c r="AX755" s="4"/>
      <c r="AY755" s="4"/>
      <c r="AZ755" s="4"/>
      <c r="BA755" s="4"/>
      <c r="BB755" s="4"/>
    </row>
    <row r="756" spans="3:54" ht="10">
      <c r="C756" s="30"/>
      <c r="E756" s="30"/>
      <c r="K756" s="30"/>
      <c r="U756" s="40" t="str">
        <f t="shared" si="39"/>
        <v/>
      </c>
      <c r="AD756" s="8"/>
      <c r="AE756" s="8"/>
      <c r="AF756" s="8"/>
      <c r="AG756" s="6"/>
      <c r="AH756" s="40" t="str">
        <f t="shared" si="37"/>
        <v/>
      </c>
      <c r="AI756" s="40" t="str">
        <f t="shared" si="38"/>
        <v/>
      </c>
      <c r="AK756" s="4"/>
      <c r="AL756" s="4"/>
      <c r="AM756" s="4"/>
      <c r="AN756" s="4"/>
      <c r="AO756" s="4"/>
      <c r="AP756" s="4"/>
      <c r="AQ756" s="4"/>
      <c r="AR756" s="4"/>
      <c r="AS756" s="4"/>
      <c r="AT756" s="4"/>
      <c r="AU756" s="4"/>
      <c r="AV756" s="4"/>
      <c r="AW756" s="4"/>
      <c r="AX756" s="4"/>
      <c r="AY756" s="4"/>
      <c r="AZ756" s="4"/>
      <c r="BA756" s="4"/>
      <c r="BB756" s="4"/>
    </row>
    <row r="757" spans="3:54" ht="10">
      <c r="C757" s="30"/>
      <c r="E757" s="30"/>
      <c r="K757" s="30"/>
      <c r="U757" s="40" t="str">
        <f t="shared" si="39"/>
        <v/>
      </c>
      <c r="AD757" s="8"/>
      <c r="AE757" s="8"/>
      <c r="AF757" s="8"/>
      <c r="AG757" s="6"/>
      <c r="AH757" s="40" t="str">
        <f t="shared" si="37"/>
        <v/>
      </c>
      <c r="AI757" s="40" t="str">
        <f t="shared" si="38"/>
        <v/>
      </c>
      <c r="AK757" s="4"/>
      <c r="AL757" s="4"/>
      <c r="AM757" s="4"/>
      <c r="AN757" s="4"/>
      <c r="AO757" s="4"/>
      <c r="AP757" s="4"/>
      <c r="AQ757" s="4"/>
      <c r="AR757" s="4"/>
      <c r="AS757" s="4"/>
      <c r="AT757" s="4"/>
      <c r="AU757" s="4"/>
      <c r="AV757" s="4"/>
      <c r="AW757" s="4"/>
      <c r="AX757" s="4"/>
      <c r="AY757" s="4"/>
      <c r="AZ757" s="4"/>
      <c r="BA757" s="4"/>
      <c r="BB757" s="4"/>
    </row>
    <row r="758" spans="3:54" ht="10">
      <c r="C758" s="30"/>
      <c r="E758" s="30"/>
      <c r="K758" s="30"/>
      <c r="U758" s="40" t="str">
        <f t="shared" si="39"/>
        <v/>
      </c>
      <c r="AD758" s="8"/>
      <c r="AE758" s="8"/>
      <c r="AF758" s="8"/>
      <c r="AG758" s="6"/>
      <c r="AH758" s="40" t="str">
        <f t="shared" si="37"/>
        <v/>
      </c>
      <c r="AI758" s="40" t="str">
        <f t="shared" si="38"/>
        <v/>
      </c>
      <c r="AK758" s="4"/>
      <c r="AL758" s="4"/>
      <c r="AM758" s="4"/>
      <c r="AN758" s="4"/>
      <c r="AO758" s="4"/>
      <c r="AP758" s="4"/>
      <c r="AQ758" s="4"/>
      <c r="AR758" s="4"/>
      <c r="AS758" s="4"/>
      <c r="AT758" s="4"/>
      <c r="AU758" s="4"/>
      <c r="AV758" s="4"/>
      <c r="AW758" s="4"/>
      <c r="AX758" s="4"/>
      <c r="AY758" s="4"/>
      <c r="AZ758" s="4"/>
      <c r="BA758" s="4"/>
      <c r="BB758" s="4"/>
    </row>
    <row r="759" spans="3:54" ht="10">
      <c r="C759" s="30"/>
      <c r="E759" s="30"/>
      <c r="K759" s="30"/>
      <c r="U759" s="40" t="str">
        <f t="shared" si="39"/>
        <v/>
      </c>
      <c r="AD759" s="8"/>
      <c r="AE759" s="8"/>
      <c r="AF759" s="8"/>
      <c r="AG759" s="6"/>
      <c r="AH759" s="40" t="str">
        <f t="shared" si="37"/>
        <v/>
      </c>
      <c r="AI759" s="40" t="str">
        <f t="shared" si="38"/>
        <v/>
      </c>
      <c r="AK759" s="4"/>
      <c r="AL759" s="4"/>
      <c r="AM759" s="4"/>
      <c r="AN759" s="4"/>
      <c r="AO759" s="4"/>
      <c r="AP759" s="4"/>
      <c r="AQ759" s="4"/>
      <c r="AR759" s="4"/>
      <c r="AS759" s="4"/>
      <c r="AT759" s="4"/>
      <c r="AU759" s="4"/>
      <c r="AV759" s="4"/>
      <c r="AW759" s="4"/>
      <c r="AX759" s="4"/>
      <c r="AY759" s="4"/>
      <c r="AZ759" s="4"/>
      <c r="BA759" s="4"/>
      <c r="BB759" s="4"/>
    </row>
    <row r="760" spans="3:54" ht="10">
      <c r="C760" s="30"/>
      <c r="E760" s="30"/>
      <c r="K760" s="30"/>
      <c r="U760" s="40" t="str">
        <f t="shared" si="39"/>
        <v/>
      </c>
      <c r="AD760" s="8"/>
      <c r="AE760" s="8"/>
      <c r="AF760" s="8"/>
      <c r="AG760" s="6"/>
      <c r="AH760" s="40" t="str">
        <f t="shared" si="37"/>
        <v/>
      </c>
      <c r="AI760" s="40" t="str">
        <f t="shared" si="38"/>
        <v/>
      </c>
      <c r="AK760" s="4"/>
      <c r="AL760" s="4"/>
      <c r="AM760" s="4"/>
      <c r="AN760" s="4"/>
      <c r="AO760" s="4"/>
      <c r="AP760" s="4"/>
      <c r="AQ760" s="4"/>
      <c r="AR760" s="4"/>
      <c r="AS760" s="4"/>
      <c r="AT760" s="4"/>
      <c r="AU760" s="4"/>
      <c r="AV760" s="4"/>
      <c r="AW760" s="4"/>
      <c r="AX760" s="4"/>
      <c r="AY760" s="4"/>
      <c r="AZ760" s="4"/>
      <c r="BA760" s="4"/>
      <c r="BB760" s="4"/>
    </row>
    <row r="761" spans="3:54" ht="10">
      <c r="C761" s="30"/>
      <c r="E761" s="30"/>
      <c r="K761" s="30"/>
      <c r="U761" s="40" t="str">
        <f t="shared" si="39"/>
        <v/>
      </c>
      <c r="AD761" s="8"/>
      <c r="AE761" s="8"/>
      <c r="AF761" s="8"/>
      <c r="AG761" s="6"/>
      <c r="AH761" s="40" t="str">
        <f t="shared" si="37"/>
        <v/>
      </c>
      <c r="AI761" s="40" t="str">
        <f t="shared" si="38"/>
        <v/>
      </c>
      <c r="AK761" s="4"/>
      <c r="AL761" s="4"/>
      <c r="AM761" s="4"/>
      <c r="AN761" s="4"/>
      <c r="AO761" s="4"/>
      <c r="AP761" s="4"/>
      <c r="AQ761" s="4"/>
      <c r="AR761" s="4"/>
      <c r="AS761" s="4"/>
      <c r="AT761" s="4"/>
      <c r="AU761" s="4"/>
      <c r="AV761" s="4"/>
      <c r="AW761" s="4"/>
      <c r="AX761" s="4"/>
      <c r="AY761" s="4"/>
      <c r="AZ761" s="4"/>
      <c r="BA761" s="4"/>
      <c r="BB761" s="4"/>
    </row>
    <row r="762" spans="3:54" ht="10">
      <c r="C762" s="30"/>
      <c r="E762" s="30"/>
      <c r="K762" s="30"/>
      <c r="U762" s="40" t="str">
        <f t="shared" si="39"/>
        <v/>
      </c>
      <c r="AD762" s="8"/>
      <c r="AE762" s="8"/>
      <c r="AF762" s="8"/>
      <c r="AG762" s="6"/>
      <c r="AH762" s="40" t="str">
        <f t="shared" si="37"/>
        <v/>
      </c>
      <c r="AI762" s="40" t="str">
        <f t="shared" si="38"/>
        <v/>
      </c>
      <c r="AK762" s="4"/>
      <c r="AL762" s="4"/>
      <c r="AM762" s="4"/>
      <c r="AN762" s="4"/>
      <c r="AO762" s="4"/>
      <c r="AP762" s="4"/>
      <c r="AQ762" s="4"/>
      <c r="AR762" s="4"/>
      <c r="AS762" s="4"/>
      <c r="AT762" s="4"/>
      <c r="AU762" s="4"/>
      <c r="AV762" s="4"/>
      <c r="AW762" s="4"/>
      <c r="AX762" s="4"/>
      <c r="AY762" s="4"/>
      <c r="AZ762" s="4"/>
      <c r="BA762" s="4"/>
      <c r="BB762" s="4"/>
    </row>
    <row r="763" spans="3:54" ht="10">
      <c r="C763" s="30"/>
      <c r="E763" s="30"/>
      <c r="K763" s="30"/>
      <c r="U763" s="40" t="str">
        <f t="shared" si="39"/>
        <v/>
      </c>
      <c r="AD763" s="8"/>
      <c r="AE763" s="8"/>
      <c r="AF763" s="8"/>
      <c r="AG763" s="6"/>
      <c r="AH763" s="40" t="str">
        <f t="shared" si="37"/>
        <v/>
      </c>
      <c r="AI763" s="40" t="str">
        <f t="shared" si="38"/>
        <v/>
      </c>
      <c r="AK763" s="4"/>
      <c r="AL763" s="4"/>
      <c r="AM763" s="4"/>
      <c r="AN763" s="4"/>
      <c r="AO763" s="4"/>
      <c r="AP763" s="4"/>
      <c r="AQ763" s="4"/>
      <c r="AR763" s="4"/>
      <c r="AS763" s="4"/>
      <c r="AT763" s="4"/>
      <c r="AU763" s="4"/>
      <c r="AV763" s="4"/>
      <c r="AW763" s="4"/>
      <c r="AX763" s="4"/>
      <c r="AY763" s="4"/>
      <c r="AZ763" s="4"/>
      <c r="BA763" s="4"/>
      <c r="BB763" s="4"/>
    </row>
    <row r="764" spans="3:54" ht="10">
      <c r="C764" s="30"/>
      <c r="E764" s="30"/>
      <c r="K764" s="30"/>
      <c r="U764" s="40" t="str">
        <f t="shared" si="39"/>
        <v/>
      </c>
      <c r="AD764" s="8"/>
      <c r="AE764" s="8"/>
      <c r="AF764" s="8"/>
      <c r="AG764" s="6"/>
      <c r="AH764" s="40" t="str">
        <f t="shared" si="37"/>
        <v/>
      </c>
      <c r="AI764" s="40" t="str">
        <f t="shared" si="38"/>
        <v/>
      </c>
      <c r="AK764" s="4"/>
      <c r="AL764" s="4"/>
      <c r="AM764" s="4"/>
      <c r="AN764" s="4"/>
      <c r="AO764" s="4"/>
      <c r="AP764" s="4"/>
      <c r="AQ764" s="4"/>
      <c r="AR764" s="4"/>
      <c r="AS764" s="4"/>
      <c r="AT764" s="4"/>
      <c r="AU764" s="4"/>
      <c r="AV764" s="4"/>
      <c r="AW764" s="4"/>
      <c r="AX764" s="4"/>
      <c r="AY764" s="4"/>
      <c r="AZ764" s="4"/>
      <c r="BA764" s="4"/>
      <c r="BB764" s="4"/>
    </row>
    <row r="765" spans="3:54" ht="10">
      <c r="C765" s="30"/>
      <c r="E765" s="30"/>
      <c r="K765" s="30"/>
      <c r="U765" s="40" t="str">
        <f t="shared" si="39"/>
        <v/>
      </c>
      <c r="AD765" s="8"/>
      <c r="AE765" s="8"/>
      <c r="AF765" s="8"/>
      <c r="AG765" s="6"/>
      <c r="AH765" s="40" t="str">
        <f t="shared" si="37"/>
        <v/>
      </c>
      <c r="AI765" s="40" t="str">
        <f t="shared" si="38"/>
        <v/>
      </c>
      <c r="AK765" s="4"/>
      <c r="AL765" s="4"/>
      <c r="AM765" s="4"/>
      <c r="AN765" s="4"/>
      <c r="AO765" s="4"/>
      <c r="AP765" s="4"/>
      <c r="AQ765" s="4"/>
      <c r="AR765" s="4"/>
      <c r="AS765" s="4"/>
      <c r="AT765" s="4"/>
      <c r="AU765" s="4"/>
      <c r="AV765" s="4"/>
      <c r="AW765" s="4"/>
      <c r="AX765" s="4"/>
      <c r="AY765" s="4"/>
      <c r="AZ765" s="4"/>
      <c r="BA765" s="4"/>
      <c r="BB765" s="4"/>
    </row>
    <row r="766" spans="3:54" ht="10">
      <c r="C766" s="30"/>
      <c r="E766" s="30"/>
      <c r="K766" s="30"/>
      <c r="U766" s="40" t="str">
        <f t="shared" si="39"/>
        <v/>
      </c>
      <c r="AD766" s="8"/>
      <c r="AE766" s="8"/>
      <c r="AF766" s="8"/>
      <c r="AG766" s="6"/>
      <c r="AH766" s="40" t="str">
        <f t="shared" ref="AH766:AH829" si="40">CONCATENATE(C766,D766,E766,F766,G766,H766,I766)</f>
        <v/>
      </c>
      <c r="AI766" s="40" t="str">
        <f t="shared" ref="AI766:AI829" si="41">CONCATENATE(K766,L766,M766,N766,O766,P766,Q766)</f>
        <v/>
      </c>
      <c r="AK766" s="4"/>
      <c r="AL766" s="4"/>
      <c r="AM766" s="4"/>
      <c r="AN766" s="4"/>
      <c r="AO766" s="4"/>
      <c r="AP766" s="4"/>
      <c r="AQ766" s="4"/>
      <c r="AR766" s="4"/>
      <c r="AS766" s="4"/>
      <c r="AT766" s="4"/>
      <c r="AU766" s="4"/>
      <c r="AV766" s="4"/>
      <c r="AW766" s="4"/>
      <c r="AX766" s="4"/>
      <c r="AY766" s="4"/>
      <c r="AZ766" s="4"/>
      <c r="BA766" s="4"/>
      <c r="BB766" s="4"/>
    </row>
    <row r="767" spans="3:54" ht="10">
      <c r="C767" s="30"/>
      <c r="E767" s="30"/>
      <c r="K767" s="30"/>
      <c r="U767" s="40" t="str">
        <f t="shared" si="39"/>
        <v/>
      </c>
      <c r="AD767" s="8"/>
      <c r="AE767" s="8"/>
      <c r="AF767" s="8"/>
      <c r="AG767" s="6"/>
      <c r="AH767" s="40" t="str">
        <f t="shared" si="40"/>
        <v/>
      </c>
      <c r="AI767" s="40" t="str">
        <f t="shared" si="41"/>
        <v/>
      </c>
      <c r="AK767" s="4"/>
      <c r="AL767" s="4"/>
      <c r="AM767" s="4"/>
      <c r="AN767" s="4"/>
      <c r="AO767" s="4"/>
      <c r="AP767" s="4"/>
      <c r="AQ767" s="4"/>
      <c r="AR767" s="4"/>
      <c r="AS767" s="4"/>
      <c r="AT767" s="4"/>
      <c r="AU767" s="4"/>
      <c r="AV767" s="4"/>
      <c r="AW767" s="4"/>
      <c r="AX767" s="4"/>
      <c r="AY767" s="4"/>
      <c r="AZ767" s="4"/>
      <c r="BA767" s="4"/>
      <c r="BB767" s="4"/>
    </row>
    <row r="768" spans="3:54" ht="10">
      <c r="C768" s="30"/>
      <c r="E768" s="30"/>
      <c r="K768" s="30"/>
      <c r="U768" s="40" t="str">
        <f t="shared" si="39"/>
        <v/>
      </c>
      <c r="AD768" s="8"/>
      <c r="AE768" s="8"/>
      <c r="AF768" s="8"/>
      <c r="AG768" s="6"/>
      <c r="AH768" s="40" t="str">
        <f t="shared" si="40"/>
        <v/>
      </c>
      <c r="AI768" s="40" t="str">
        <f t="shared" si="41"/>
        <v/>
      </c>
      <c r="AK768" s="4"/>
      <c r="AL768" s="4"/>
      <c r="AM768" s="4"/>
      <c r="AN768" s="4"/>
      <c r="AO768" s="4"/>
      <c r="AP768" s="4"/>
      <c r="AQ768" s="4"/>
      <c r="AR768" s="4"/>
      <c r="AS768" s="4"/>
      <c r="AT768" s="4"/>
      <c r="AU768" s="4"/>
      <c r="AV768" s="4"/>
      <c r="AW768" s="4"/>
      <c r="AX768" s="4"/>
      <c r="AY768" s="4"/>
      <c r="AZ768" s="4"/>
      <c r="BA768" s="4"/>
      <c r="BB768" s="4"/>
    </row>
    <row r="769" spans="3:54" ht="10">
      <c r="C769" s="30"/>
      <c r="E769" s="30"/>
      <c r="K769" s="30"/>
      <c r="U769" s="40" t="str">
        <f t="shared" si="39"/>
        <v/>
      </c>
      <c r="AD769" s="8"/>
      <c r="AE769" s="8"/>
      <c r="AF769" s="8"/>
      <c r="AG769" s="6"/>
      <c r="AH769" s="40" t="str">
        <f t="shared" si="40"/>
        <v/>
      </c>
      <c r="AI769" s="40" t="str">
        <f t="shared" si="41"/>
        <v/>
      </c>
      <c r="AK769" s="4"/>
      <c r="AL769" s="4"/>
      <c r="AM769" s="4"/>
      <c r="AN769" s="4"/>
      <c r="AO769" s="4"/>
      <c r="AP769" s="4"/>
      <c r="AQ769" s="4"/>
      <c r="AR769" s="4"/>
      <c r="AS769" s="4"/>
      <c r="AT769" s="4"/>
      <c r="AU769" s="4"/>
      <c r="AV769" s="4"/>
      <c r="AW769" s="4"/>
      <c r="AX769" s="4"/>
      <c r="AY769" s="4"/>
      <c r="AZ769" s="4"/>
      <c r="BA769" s="4"/>
      <c r="BB769" s="4"/>
    </row>
    <row r="770" spans="3:54" ht="10">
      <c r="C770" s="30"/>
      <c r="E770" s="30"/>
      <c r="K770" s="30"/>
      <c r="U770" s="40" t="str">
        <f t="shared" si="39"/>
        <v/>
      </c>
      <c r="AD770" s="8"/>
      <c r="AE770" s="8"/>
      <c r="AF770" s="8"/>
      <c r="AG770" s="6"/>
      <c r="AH770" s="40" t="str">
        <f t="shared" si="40"/>
        <v/>
      </c>
      <c r="AI770" s="40" t="str">
        <f t="shared" si="41"/>
        <v/>
      </c>
      <c r="AK770" s="4"/>
      <c r="AL770" s="4"/>
      <c r="AM770" s="4"/>
      <c r="AN770" s="4"/>
      <c r="AO770" s="4"/>
      <c r="AP770" s="4"/>
      <c r="AQ770" s="4"/>
      <c r="AR770" s="4"/>
      <c r="AS770" s="4"/>
      <c r="AT770" s="4"/>
      <c r="AU770" s="4"/>
      <c r="AV770" s="4"/>
      <c r="AW770" s="4"/>
      <c r="AX770" s="4"/>
      <c r="AY770" s="4"/>
      <c r="AZ770" s="4"/>
      <c r="BA770" s="4"/>
      <c r="BB770" s="4"/>
    </row>
    <row r="771" spans="3:54" ht="10">
      <c r="C771" s="30"/>
      <c r="E771" s="30"/>
      <c r="K771" s="30"/>
      <c r="U771" s="40" t="str">
        <f t="shared" si="39"/>
        <v/>
      </c>
      <c r="AD771" s="8"/>
      <c r="AE771" s="8"/>
      <c r="AF771" s="8"/>
      <c r="AG771" s="6"/>
      <c r="AH771" s="40" t="str">
        <f t="shared" si="40"/>
        <v/>
      </c>
      <c r="AI771" s="40" t="str">
        <f t="shared" si="41"/>
        <v/>
      </c>
      <c r="AK771" s="4"/>
      <c r="AL771" s="4"/>
      <c r="AM771" s="4"/>
      <c r="AN771" s="4"/>
      <c r="AO771" s="4"/>
      <c r="AP771" s="4"/>
      <c r="AQ771" s="4"/>
      <c r="AR771" s="4"/>
      <c r="AS771" s="4"/>
      <c r="AT771" s="4"/>
      <c r="AU771" s="4"/>
      <c r="AV771" s="4"/>
      <c r="AW771" s="4"/>
      <c r="AX771" s="4"/>
      <c r="AY771" s="4"/>
      <c r="AZ771" s="4"/>
      <c r="BA771" s="4"/>
      <c r="BB771" s="4"/>
    </row>
    <row r="772" spans="3:54" ht="10">
      <c r="C772" s="30"/>
      <c r="E772" s="30"/>
      <c r="K772" s="30"/>
      <c r="U772" s="40" t="str">
        <f t="shared" si="39"/>
        <v/>
      </c>
      <c r="AD772" s="8"/>
      <c r="AE772" s="8"/>
      <c r="AF772" s="8"/>
      <c r="AG772" s="6"/>
      <c r="AH772" s="40" t="str">
        <f t="shared" si="40"/>
        <v/>
      </c>
      <c r="AI772" s="40" t="str">
        <f t="shared" si="41"/>
        <v/>
      </c>
      <c r="AK772" s="4"/>
      <c r="AL772" s="4"/>
      <c r="AM772" s="4"/>
      <c r="AN772" s="4"/>
      <c r="AO772" s="4"/>
      <c r="AP772" s="4"/>
      <c r="AQ772" s="4"/>
      <c r="AR772" s="4"/>
      <c r="AS772" s="4"/>
      <c r="AT772" s="4"/>
      <c r="AU772" s="4"/>
      <c r="AV772" s="4"/>
      <c r="AW772" s="4"/>
      <c r="AX772" s="4"/>
      <c r="AY772" s="4"/>
      <c r="AZ772" s="4"/>
      <c r="BA772" s="4"/>
      <c r="BB772" s="4"/>
    </row>
    <row r="773" spans="3:54" ht="10">
      <c r="C773" s="30"/>
      <c r="E773" s="30"/>
      <c r="K773" s="30"/>
      <c r="U773" s="40" t="str">
        <f t="shared" si="39"/>
        <v/>
      </c>
      <c r="AD773" s="8"/>
      <c r="AE773" s="8"/>
      <c r="AF773" s="8"/>
      <c r="AG773" s="6"/>
      <c r="AH773" s="40" t="str">
        <f t="shared" si="40"/>
        <v/>
      </c>
      <c r="AI773" s="40" t="str">
        <f t="shared" si="41"/>
        <v/>
      </c>
      <c r="AK773" s="4"/>
      <c r="AL773" s="4"/>
      <c r="AM773" s="4"/>
      <c r="AN773" s="4"/>
      <c r="AO773" s="4"/>
      <c r="AP773" s="4"/>
      <c r="AQ773" s="4"/>
      <c r="AR773" s="4"/>
      <c r="AS773" s="4"/>
      <c r="AT773" s="4"/>
      <c r="AU773" s="4"/>
      <c r="AV773" s="4"/>
      <c r="AW773" s="4"/>
      <c r="AX773" s="4"/>
      <c r="AY773" s="4"/>
      <c r="AZ773" s="4"/>
      <c r="BA773" s="4"/>
      <c r="BB773" s="4"/>
    </row>
    <row r="774" spans="3:54" ht="10">
      <c r="C774" s="30"/>
      <c r="E774" s="30"/>
      <c r="K774" s="30"/>
      <c r="U774" s="40" t="str">
        <f t="shared" si="39"/>
        <v/>
      </c>
      <c r="AD774" s="8"/>
      <c r="AE774" s="8"/>
      <c r="AF774" s="8"/>
      <c r="AG774" s="6"/>
      <c r="AH774" s="40" t="str">
        <f t="shared" si="40"/>
        <v/>
      </c>
      <c r="AI774" s="40" t="str">
        <f t="shared" si="41"/>
        <v/>
      </c>
      <c r="AK774" s="4"/>
      <c r="AL774" s="4"/>
      <c r="AM774" s="4"/>
      <c r="AN774" s="4"/>
      <c r="AO774" s="4"/>
      <c r="AP774" s="4"/>
      <c r="AQ774" s="4"/>
      <c r="AR774" s="4"/>
      <c r="AS774" s="4"/>
      <c r="AT774" s="4"/>
      <c r="AU774" s="4"/>
      <c r="AV774" s="4"/>
      <c r="AW774" s="4"/>
      <c r="AX774" s="4"/>
      <c r="AY774" s="4"/>
      <c r="AZ774" s="4"/>
      <c r="BA774" s="4"/>
      <c r="BB774" s="4"/>
    </row>
    <row r="775" spans="3:54" ht="10">
      <c r="C775" s="30"/>
      <c r="E775" s="30"/>
      <c r="K775" s="30"/>
      <c r="U775" s="40" t="str">
        <f t="shared" ref="U775:U838" si="42">IF(V775&lt;&gt;"",IF(V775&lt;W775,CONCATENATE(TEXT(V775,"0.00%")," - ", TEXT(W775,"0.00%")),TEXT(V775,"0.00%")),"")</f>
        <v/>
      </c>
      <c r="AD775" s="8"/>
      <c r="AE775" s="8"/>
      <c r="AF775" s="8"/>
      <c r="AG775" s="6"/>
      <c r="AH775" s="40" t="str">
        <f t="shared" si="40"/>
        <v/>
      </c>
      <c r="AI775" s="40" t="str">
        <f t="shared" si="41"/>
        <v/>
      </c>
      <c r="AK775" s="4"/>
      <c r="AL775" s="4"/>
      <c r="AM775" s="4"/>
      <c r="AN775" s="4"/>
      <c r="AO775" s="4"/>
      <c r="AP775" s="4"/>
      <c r="AQ775" s="4"/>
      <c r="AR775" s="4"/>
      <c r="AS775" s="4"/>
      <c r="AT775" s="4"/>
      <c r="AU775" s="4"/>
      <c r="AV775" s="4"/>
      <c r="AW775" s="4"/>
      <c r="AX775" s="4"/>
      <c r="AY775" s="4"/>
      <c r="AZ775" s="4"/>
      <c r="BA775" s="4"/>
      <c r="BB775" s="4"/>
    </row>
    <row r="776" spans="3:54" ht="10">
      <c r="C776" s="30"/>
      <c r="E776" s="30"/>
      <c r="K776" s="30"/>
      <c r="U776" s="40" t="str">
        <f t="shared" si="42"/>
        <v/>
      </c>
      <c r="AD776" s="8"/>
      <c r="AE776" s="8"/>
      <c r="AF776" s="8"/>
      <c r="AG776" s="6"/>
      <c r="AH776" s="40" t="str">
        <f t="shared" si="40"/>
        <v/>
      </c>
      <c r="AI776" s="40" t="str">
        <f t="shared" si="41"/>
        <v/>
      </c>
      <c r="AK776" s="4"/>
      <c r="AL776" s="4"/>
      <c r="AM776" s="4"/>
      <c r="AN776" s="4"/>
      <c r="AO776" s="4"/>
      <c r="AP776" s="4"/>
      <c r="AQ776" s="4"/>
      <c r="AR776" s="4"/>
      <c r="AS776" s="4"/>
      <c r="AT776" s="4"/>
      <c r="AU776" s="4"/>
      <c r="AV776" s="4"/>
      <c r="AW776" s="4"/>
      <c r="AX776" s="4"/>
      <c r="AY776" s="4"/>
      <c r="AZ776" s="4"/>
      <c r="BA776" s="4"/>
      <c r="BB776" s="4"/>
    </row>
    <row r="777" spans="3:54" ht="10">
      <c r="C777" s="30"/>
      <c r="E777" s="30"/>
      <c r="K777" s="30"/>
      <c r="U777" s="40" t="str">
        <f t="shared" si="42"/>
        <v/>
      </c>
      <c r="AD777" s="8"/>
      <c r="AE777" s="8"/>
      <c r="AF777" s="8"/>
      <c r="AG777" s="6"/>
      <c r="AH777" s="40" t="str">
        <f t="shared" si="40"/>
        <v/>
      </c>
      <c r="AI777" s="40" t="str">
        <f t="shared" si="41"/>
        <v/>
      </c>
      <c r="AK777" s="4"/>
      <c r="AL777" s="4"/>
      <c r="AM777" s="4"/>
      <c r="AN777" s="4"/>
      <c r="AO777" s="4"/>
      <c r="AP777" s="4"/>
      <c r="AQ777" s="4"/>
      <c r="AR777" s="4"/>
      <c r="AS777" s="4"/>
      <c r="AT777" s="4"/>
      <c r="AU777" s="4"/>
      <c r="AV777" s="4"/>
      <c r="AW777" s="4"/>
      <c r="AX777" s="4"/>
      <c r="AY777" s="4"/>
      <c r="AZ777" s="4"/>
      <c r="BA777" s="4"/>
      <c r="BB777" s="4"/>
    </row>
    <row r="778" spans="3:54" ht="10">
      <c r="C778" s="30"/>
      <c r="E778" s="30"/>
      <c r="K778" s="30"/>
      <c r="U778" s="40" t="str">
        <f t="shared" si="42"/>
        <v/>
      </c>
      <c r="AD778" s="8"/>
      <c r="AE778" s="8"/>
      <c r="AF778" s="8"/>
      <c r="AG778" s="6"/>
      <c r="AH778" s="40" t="str">
        <f t="shared" si="40"/>
        <v/>
      </c>
      <c r="AI778" s="40" t="str">
        <f t="shared" si="41"/>
        <v/>
      </c>
      <c r="AK778" s="4"/>
      <c r="AL778" s="4"/>
      <c r="AM778" s="4"/>
      <c r="AN778" s="4"/>
      <c r="AO778" s="4"/>
      <c r="AP778" s="4"/>
      <c r="AQ778" s="4"/>
      <c r="AR778" s="4"/>
      <c r="AS778" s="4"/>
      <c r="AT778" s="4"/>
      <c r="AU778" s="4"/>
      <c r="AV778" s="4"/>
      <c r="AW778" s="4"/>
      <c r="AX778" s="4"/>
      <c r="AY778" s="4"/>
      <c r="AZ778" s="4"/>
      <c r="BA778" s="4"/>
      <c r="BB778" s="4"/>
    </row>
    <row r="779" spans="3:54" ht="10">
      <c r="C779" s="30"/>
      <c r="E779" s="30"/>
      <c r="K779" s="30"/>
      <c r="U779" s="40" t="str">
        <f t="shared" si="42"/>
        <v/>
      </c>
      <c r="AD779" s="8"/>
      <c r="AE779" s="8"/>
      <c r="AF779" s="8"/>
      <c r="AG779" s="6"/>
      <c r="AH779" s="40" t="str">
        <f t="shared" si="40"/>
        <v/>
      </c>
      <c r="AI779" s="40" t="str">
        <f t="shared" si="41"/>
        <v/>
      </c>
      <c r="AK779" s="4"/>
      <c r="AL779" s="4"/>
      <c r="AM779" s="4"/>
      <c r="AN779" s="4"/>
      <c r="AO779" s="4"/>
      <c r="AP779" s="4"/>
      <c r="AQ779" s="4"/>
      <c r="AR779" s="4"/>
      <c r="AS779" s="4"/>
      <c r="AT779" s="4"/>
      <c r="AU779" s="4"/>
      <c r="AV779" s="4"/>
      <c r="AW779" s="4"/>
      <c r="AX779" s="4"/>
      <c r="AY779" s="4"/>
      <c r="AZ779" s="4"/>
      <c r="BA779" s="4"/>
      <c r="BB779" s="4"/>
    </row>
    <row r="780" spans="3:54" ht="10">
      <c r="C780" s="30"/>
      <c r="E780" s="30"/>
      <c r="K780" s="30"/>
      <c r="U780" s="40" t="str">
        <f t="shared" si="42"/>
        <v/>
      </c>
      <c r="AD780" s="8"/>
      <c r="AE780" s="8"/>
      <c r="AF780" s="8"/>
      <c r="AG780" s="6"/>
      <c r="AH780" s="40" t="str">
        <f t="shared" si="40"/>
        <v/>
      </c>
      <c r="AI780" s="40" t="str">
        <f t="shared" si="41"/>
        <v/>
      </c>
      <c r="AK780" s="4"/>
      <c r="AL780" s="4"/>
      <c r="AM780" s="4"/>
      <c r="AN780" s="4"/>
      <c r="AO780" s="4"/>
      <c r="AP780" s="4"/>
      <c r="AQ780" s="4"/>
      <c r="AR780" s="4"/>
      <c r="AS780" s="4"/>
      <c r="AT780" s="4"/>
      <c r="AU780" s="4"/>
      <c r="AV780" s="4"/>
      <c r="AW780" s="4"/>
      <c r="AX780" s="4"/>
      <c r="AY780" s="4"/>
      <c r="AZ780" s="4"/>
      <c r="BA780" s="4"/>
      <c r="BB780" s="4"/>
    </row>
    <row r="781" spans="3:54" ht="10">
      <c r="C781" s="30"/>
      <c r="E781" s="30"/>
      <c r="K781" s="30"/>
      <c r="U781" s="40" t="str">
        <f t="shared" si="42"/>
        <v/>
      </c>
      <c r="AD781" s="8"/>
      <c r="AE781" s="8"/>
      <c r="AF781" s="8"/>
      <c r="AG781" s="6"/>
      <c r="AH781" s="40" t="str">
        <f t="shared" si="40"/>
        <v/>
      </c>
      <c r="AI781" s="40" t="str">
        <f t="shared" si="41"/>
        <v/>
      </c>
      <c r="AK781" s="4"/>
      <c r="AL781" s="4"/>
      <c r="AM781" s="4"/>
      <c r="AN781" s="4"/>
      <c r="AO781" s="4"/>
      <c r="AP781" s="4"/>
      <c r="AQ781" s="4"/>
      <c r="AR781" s="4"/>
      <c r="AS781" s="4"/>
      <c r="AT781" s="4"/>
      <c r="AU781" s="4"/>
      <c r="AV781" s="4"/>
      <c r="AW781" s="4"/>
      <c r="AX781" s="4"/>
      <c r="AY781" s="4"/>
      <c r="AZ781" s="4"/>
      <c r="BA781" s="4"/>
      <c r="BB781" s="4"/>
    </row>
    <row r="782" spans="3:54" ht="10">
      <c r="C782" s="30"/>
      <c r="E782" s="30"/>
      <c r="K782" s="30"/>
      <c r="U782" s="40" t="str">
        <f t="shared" si="42"/>
        <v/>
      </c>
      <c r="AD782" s="8"/>
      <c r="AE782" s="8"/>
      <c r="AF782" s="8"/>
      <c r="AG782" s="6"/>
      <c r="AH782" s="40" t="str">
        <f t="shared" si="40"/>
        <v/>
      </c>
      <c r="AI782" s="40" t="str">
        <f t="shared" si="41"/>
        <v/>
      </c>
      <c r="AK782" s="4"/>
      <c r="AL782" s="4"/>
      <c r="AM782" s="4"/>
      <c r="AN782" s="4"/>
      <c r="AO782" s="4"/>
      <c r="AP782" s="4"/>
      <c r="AQ782" s="4"/>
      <c r="AR782" s="4"/>
      <c r="AS782" s="4"/>
      <c r="AT782" s="4"/>
      <c r="AU782" s="4"/>
      <c r="AV782" s="4"/>
      <c r="AW782" s="4"/>
      <c r="AX782" s="4"/>
      <c r="AY782" s="4"/>
      <c r="AZ782" s="4"/>
      <c r="BA782" s="4"/>
      <c r="BB782" s="4"/>
    </row>
    <row r="783" spans="3:54" ht="10">
      <c r="C783" s="30"/>
      <c r="E783" s="30"/>
      <c r="K783" s="30"/>
      <c r="U783" s="40" t="str">
        <f t="shared" si="42"/>
        <v/>
      </c>
      <c r="AD783" s="8"/>
      <c r="AE783" s="8"/>
      <c r="AF783" s="8"/>
      <c r="AG783" s="6"/>
      <c r="AH783" s="40" t="str">
        <f t="shared" si="40"/>
        <v/>
      </c>
      <c r="AI783" s="40" t="str">
        <f t="shared" si="41"/>
        <v/>
      </c>
      <c r="AK783" s="4"/>
      <c r="AL783" s="4"/>
      <c r="AM783" s="4"/>
      <c r="AN783" s="4"/>
      <c r="AO783" s="4"/>
      <c r="AP783" s="4"/>
      <c r="AQ783" s="4"/>
      <c r="AR783" s="4"/>
      <c r="AS783" s="4"/>
      <c r="AT783" s="4"/>
      <c r="AU783" s="4"/>
      <c r="AV783" s="4"/>
      <c r="AW783" s="4"/>
      <c r="AX783" s="4"/>
      <c r="AY783" s="4"/>
      <c r="AZ783" s="4"/>
      <c r="BA783" s="4"/>
      <c r="BB783" s="4"/>
    </row>
    <row r="784" spans="3:54" ht="10">
      <c r="C784" s="30"/>
      <c r="E784" s="30"/>
      <c r="K784" s="30"/>
      <c r="U784" s="40" t="str">
        <f t="shared" si="42"/>
        <v/>
      </c>
      <c r="AD784" s="8"/>
      <c r="AE784" s="8"/>
      <c r="AF784" s="8"/>
      <c r="AG784" s="6"/>
      <c r="AH784" s="40" t="str">
        <f t="shared" si="40"/>
        <v/>
      </c>
      <c r="AI784" s="40" t="str">
        <f t="shared" si="41"/>
        <v/>
      </c>
      <c r="AK784" s="4"/>
      <c r="AL784" s="4"/>
      <c r="AM784" s="4"/>
      <c r="AN784" s="4"/>
      <c r="AO784" s="4"/>
      <c r="AP784" s="4"/>
      <c r="AQ784" s="4"/>
      <c r="AR784" s="4"/>
      <c r="AS784" s="4"/>
      <c r="AT784" s="4"/>
      <c r="AU784" s="4"/>
      <c r="AV784" s="4"/>
      <c r="AW784" s="4"/>
      <c r="AX784" s="4"/>
      <c r="AY784" s="4"/>
      <c r="AZ784" s="4"/>
      <c r="BA784" s="4"/>
      <c r="BB784" s="4"/>
    </row>
    <row r="785" spans="3:54" ht="10">
      <c r="C785" s="30"/>
      <c r="E785" s="30"/>
      <c r="K785" s="30"/>
      <c r="U785" s="40" t="str">
        <f t="shared" si="42"/>
        <v/>
      </c>
      <c r="AD785" s="8"/>
      <c r="AE785" s="8"/>
      <c r="AF785" s="8"/>
      <c r="AG785" s="6"/>
      <c r="AH785" s="40" t="str">
        <f t="shared" si="40"/>
        <v/>
      </c>
      <c r="AI785" s="40" t="str">
        <f t="shared" si="41"/>
        <v/>
      </c>
      <c r="AK785" s="4"/>
      <c r="AL785" s="4"/>
      <c r="AM785" s="4"/>
      <c r="AN785" s="4"/>
      <c r="AO785" s="4"/>
      <c r="AP785" s="4"/>
      <c r="AQ785" s="4"/>
      <c r="AR785" s="4"/>
      <c r="AS785" s="4"/>
      <c r="AT785" s="4"/>
      <c r="AU785" s="4"/>
      <c r="AV785" s="4"/>
      <c r="AW785" s="4"/>
      <c r="AX785" s="4"/>
      <c r="AY785" s="4"/>
      <c r="AZ785" s="4"/>
      <c r="BA785" s="4"/>
      <c r="BB785" s="4"/>
    </row>
    <row r="786" spans="3:54" ht="10">
      <c r="C786" s="30"/>
      <c r="E786" s="30"/>
      <c r="K786" s="30"/>
      <c r="U786" s="40" t="str">
        <f t="shared" si="42"/>
        <v/>
      </c>
      <c r="AD786" s="8"/>
      <c r="AE786" s="8"/>
      <c r="AF786" s="8"/>
      <c r="AG786" s="6"/>
      <c r="AH786" s="40" t="str">
        <f t="shared" si="40"/>
        <v/>
      </c>
      <c r="AI786" s="40" t="str">
        <f t="shared" si="41"/>
        <v/>
      </c>
      <c r="AK786" s="4"/>
      <c r="AL786" s="4"/>
      <c r="AM786" s="4"/>
      <c r="AN786" s="4"/>
      <c r="AO786" s="4"/>
      <c r="AP786" s="4"/>
      <c r="AQ786" s="4"/>
      <c r="AR786" s="4"/>
      <c r="AS786" s="4"/>
      <c r="AT786" s="4"/>
      <c r="AU786" s="4"/>
      <c r="AV786" s="4"/>
      <c r="AW786" s="4"/>
      <c r="AX786" s="4"/>
      <c r="AY786" s="4"/>
      <c r="AZ786" s="4"/>
      <c r="BA786" s="4"/>
      <c r="BB786" s="4"/>
    </row>
    <row r="787" spans="3:54" ht="10">
      <c r="C787" s="30"/>
      <c r="E787" s="30"/>
      <c r="K787" s="30"/>
      <c r="U787" s="40" t="str">
        <f t="shared" si="42"/>
        <v/>
      </c>
      <c r="AD787" s="8"/>
      <c r="AE787" s="8"/>
      <c r="AF787" s="8"/>
      <c r="AG787" s="6"/>
      <c r="AH787" s="40" t="str">
        <f t="shared" si="40"/>
        <v/>
      </c>
      <c r="AI787" s="40" t="str">
        <f t="shared" si="41"/>
        <v/>
      </c>
      <c r="AK787" s="4"/>
      <c r="AL787" s="4"/>
      <c r="AM787" s="4"/>
      <c r="AN787" s="4"/>
      <c r="AO787" s="4"/>
      <c r="AP787" s="4"/>
      <c r="AQ787" s="4"/>
      <c r="AR787" s="4"/>
      <c r="AS787" s="4"/>
      <c r="AT787" s="4"/>
      <c r="AU787" s="4"/>
      <c r="AV787" s="4"/>
      <c r="AW787" s="4"/>
      <c r="AX787" s="4"/>
      <c r="AY787" s="4"/>
      <c r="AZ787" s="4"/>
      <c r="BA787" s="4"/>
      <c r="BB787" s="4"/>
    </row>
    <row r="788" spans="3:54" ht="10">
      <c r="C788" s="30"/>
      <c r="E788" s="30"/>
      <c r="K788" s="30"/>
      <c r="U788" s="40" t="str">
        <f t="shared" si="42"/>
        <v/>
      </c>
      <c r="AD788" s="8"/>
      <c r="AE788" s="8"/>
      <c r="AF788" s="8"/>
      <c r="AG788" s="6"/>
      <c r="AH788" s="40" t="str">
        <f t="shared" si="40"/>
        <v/>
      </c>
      <c r="AI788" s="40" t="str">
        <f t="shared" si="41"/>
        <v/>
      </c>
      <c r="AK788" s="4"/>
      <c r="AL788" s="4"/>
      <c r="AM788" s="4"/>
      <c r="AN788" s="4"/>
      <c r="AO788" s="4"/>
      <c r="AP788" s="4"/>
      <c r="AQ788" s="4"/>
      <c r="AR788" s="4"/>
      <c r="AS788" s="4"/>
      <c r="AT788" s="4"/>
      <c r="AU788" s="4"/>
      <c r="AV788" s="4"/>
      <c r="AW788" s="4"/>
      <c r="AX788" s="4"/>
      <c r="AY788" s="4"/>
      <c r="AZ788" s="4"/>
      <c r="BA788" s="4"/>
      <c r="BB788" s="4"/>
    </row>
    <row r="789" spans="3:54" ht="10">
      <c r="C789" s="30"/>
      <c r="E789" s="30"/>
      <c r="K789" s="30"/>
      <c r="U789" s="40" t="str">
        <f t="shared" si="42"/>
        <v/>
      </c>
      <c r="AD789" s="8"/>
      <c r="AE789" s="8"/>
      <c r="AF789" s="8"/>
      <c r="AG789" s="6"/>
      <c r="AH789" s="40" t="str">
        <f t="shared" si="40"/>
        <v/>
      </c>
      <c r="AI789" s="40" t="str">
        <f t="shared" si="41"/>
        <v/>
      </c>
      <c r="AK789" s="4"/>
      <c r="AL789" s="4"/>
      <c r="AM789" s="4"/>
      <c r="AN789" s="4"/>
      <c r="AO789" s="4"/>
      <c r="AP789" s="4"/>
      <c r="AQ789" s="4"/>
      <c r="AR789" s="4"/>
      <c r="AS789" s="4"/>
      <c r="AT789" s="4"/>
      <c r="AU789" s="4"/>
      <c r="AV789" s="4"/>
      <c r="AW789" s="4"/>
      <c r="AX789" s="4"/>
      <c r="AY789" s="4"/>
      <c r="AZ789" s="4"/>
      <c r="BA789" s="4"/>
      <c r="BB789" s="4"/>
    </row>
    <row r="790" spans="3:54" ht="10">
      <c r="C790" s="30"/>
      <c r="E790" s="30"/>
      <c r="K790" s="30"/>
      <c r="U790" s="40" t="str">
        <f t="shared" si="42"/>
        <v/>
      </c>
      <c r="AD790" s="8"/>
      <c r="AE790" s="8"/>
      <c r="AF790" s="8"/>
      <c r="AG790" s="6"/>
      <c r="AH790" s="40" t="str">
        <f t="shared" si="40"/>
        <v/>
      </c>
      <c r="AI790" s="40" t="str">
        <f t="shared" si="41"/>
        <v/>
      </c>
      <c r="AK790" s="4"/>
      <c r="AL790" s="4"/>
      <c r="AM790" s="4"/>
      <c r="AN790" s="4"/>
      <c r="AO790" s="4"/>
      <c r="AP790" s="4"/>
      <c r="AQ790" s="4"/>
      <c r="AR790" s="4"/>
      <c r="AS790" s="4"/>
      <c r="AT790" s="4"/>
      <c r="AU790" s="4"/>
      <c r="AV790" s="4"/>
      <c r="AW790" s="4"/>
      <c r="AX790" s="4"/>
      <c r="AY790" s="4"/>
      <c r="AZ790" s="4"/>
      <c r="BA790" s="4"/>
      <c r="BB790" s="4"/>
    </row>
    <row r="791" spans="3:54" ht="10">
      <c r="C791" s="30"/>
      <c r="E791" s="30"/>
      <c r="K791" s="30"/>
      <c r="U791" s="40" t="str">
        <f t="shared" si="42"/>
        <v/>
      </c>
      <c r="AD791" s="8"/>
      <c r="AE791" s="8"/>
      <c r="AF791" s="8"/>
      <c r="AG791" s="6"/>
      <c r="AH791" s="40" t="str">
        <f t="shared" si="40"/>
        <v/>
      </c>
      <c r="AI791" s="40" t="str">
        <f t="shared" si="41"/>
        <v/>
      </c>
      <c r="AK791" s="4"/>
      <c r="AL791" s="4"/>
      <c r="AM791" s="4"/>
      <c r="AN791" s="4"/>
      <c r="AO791" s="4"/>
      <c r="AP791" s="4"/>
      <c r="AQ791" s="4"/>
      <c r="AR791" s="4"/>
      <c r="AS791" s="4"/>
      <c r="AT791" s="4"/>
      <c r="AU791" s="4"/>
      <c r="AV791" s="4"/>
      <c r="AW791" s="4"/>
      <c r="AX791" s="4"/>
      <c r="AY791" s="4"/>
      <c r="AZ791" s="4"/>
      <c r="BA791" s="4"/>
      <c r="BB791" s="4"/>
    </row>
    <row r="792" spans="3:54" ht="10">
      <c r="C792" s="30"/>
      <c r="E792" s="30"/>
      <c r="K792" s="30"/>
      <c r="U792" s="40" t="str">
        <f t="shared" si="42"/>
        <v/>
      </c>
      <c r="AD792" s="8"/>
      <c r="AE792" s="8"/>
      <c r="AF792" s="8"/>
      <c r="AG792" s="6"/>
      <c r="AH792" s="40" t="str">
        <f t="shared" si="40"/>
        <v/>
      </c>
      <c r="AI792" s="40" t="str">
        <f t="shared" si="41"/>
        <v/>
      </c>
      <c r="AK792" s="4"/>
      <c r="AL792" s="4"/>
      <c r="AM792" s="4"/>
      <c r="AN792" s="4"/>
      <c r="AO792" s="4"/>
      <c r="AP792" s="4"/>
      <c r="AQ792" s="4"/>
      <c r="AR792" s="4"/>
      <c r="AS792" s="4"/>
      <c r="AT792" s="4"/>
      <c r="AU792" s="4"/>
      <c r="AV792" s="4"/>
      <c r="AW792" s="4"/>
      <c r="AX792" s="4"/>
      <c r="AY792" s="4"/>
      <c r="AZ792" s="4"/>
      <c r="BA792" s="4"/>
      <c r="BB792" s="4"/>
    </row>
    <row r="793" spans="3:54" ht="10">
      <c r="C793" s="30"/>
      <c r="E793" s="30"/>
      <c r="K793" s="30"/>
      <c r="U793" s="40" t="str">
        <f t="shared" si="42"/>
        <v/>
      </c>
      <c r="AD793" s="8"/>
      <c r="AE793" s="8"/>
      <c r="AF793" s="8"/>
      <c r="AG793" s="6"/>
      <c r="AH793" s="40" t="str">
        <f t="shared" si="40"/>
        <v/>
      </c>
      <c r="AI793" s="40" t="str">
        <f t="shared" si="41"/>
        <v/>
      </c>
      <c r="AK793" s="4"/>
      <c r="AL793" s="4"/>
      <c r="AM793" s="4"/>
      <c r="AN793" s="4"/>
      <c r="AO793" s="4"/>
      <c r="AP793" s="4"/>
      <c r="AQ793" s="4"/>
      <c r="AR793" s="4"/>
      <c r="AS793" s="4"/>
      <c r="AT793" s="4"/>
      <c r="AU793" s="4"/>
      <c r="AV793" s="4"/>
      <c r="AW793" s="4"/>
      <c r="AX793" s="4"/>
      <c r="AY793" s="4"/>
      <c r="AZ793" s="4"/>
      <c r="BA793" s="4"/>
      <c r="BB793" s="4"/>
    </row>
    <row r="794" spans="3:54" ht="10">
      <c r="C794" s="30"/>
      <c r="E794" s="30"/>
      <c r="K794" s="30"/>
      <c r="U794" s="40" t="str">
        <f t="shared" si="42"/>
        <v/>
      </c>
      <c r="AD794" s="8"/>
      <c r="AE794" s="8"/>
      <c r="AF794" s="8"/>
      <c r="AG794" s="6"/>
      <c r="AH794" s="40" t="str">
        <f t="shared" si="40"/>
        <v/>
      </c>
      <c r="AI794" s="40" t="str">
        <f t="shared" si="41"/>
        <v/>
      </c>
      <c r="AK794" s="4"/>
      <c r="AL794" s="4"/>
      <c r="AM794" s="4"/>
      <c r="AN794" s="4"/>
      <c r="AO794" s="4"/>
      <c r="AP794" s="4"/>
      <c r="AQ794" s="4"/>
      <c r="AR794" s="4"/>
      <c r="AS794" s="4"/>
      <c r="AT794" s="4"/>
      <c r="AU794" s="4"/>
      <c r="AV794" s="4"/>
      <c r="AW794" s="4"/>
      <c r="AX794" s="4"/>
      <c r="AY794" s="4"/>
      <c r="AZ794" s="4"/>
      <c r="BA794" s="4"/>
      <c r="BB794" s="4"/>
    </row>
    <row r="795" spans="3:54" ht="10">
      <c r="C795" s="30"/>
      <c r="E795" s="30"/>
      <c r="K795" s="30"/>
      <c r="U795" s="40" t="str">
        <f t="shared" si="42"/>
        <v/>
      </c>
      <c r="AD795" s="8"/>
      <c r="AE795" s="8"/>
      <c r="AF795" s="8"/>
      <c r="AG795" s="6"/>
      <c r="AH795" s="40" t="str">
        <f t="shared" si="40"/>
        <v/>
      </c>
      <c r="AI795" s="40" t="str">
        <f t="shared" si="41"/>
        <v/>
      </c>
      <c r="AK795" s="4"/>
      <c r="AL795" s="4"/>
      <c r="AM795" s="4"/>
      <c r="AN795" s="4"/>
      <c r="AO795" s="4"/>
      <c r="AP795" s="4"/>
      <c r="AQ795" s="4"/>
      <c r="AR795" s="4"/>
      <c r="AS795" s="4"/>
      <c r="AT795" s="4"/>
      <c r="AU795" s="4"/>
      <c r="AV795" s="4"/>
      <c r="AW795" s="4"/>
      <c r="AX795" s="4"/>
      <c r="AY795" s="4"/>
      <c r="AZ795" s="4"/>
      <c r="BA795" s="4"/>
      <c r="BB795" s="4"/>
    </row>
    <row r="796" spans="3:54" ht="10">
      <c r="C796" s="30"/>
      <c r="E796" s="30"/>
      <c r="K796" s="30"/>
      <c r="U796" s="40" t="str">
        <f t="shared" si="42"/>
        <v/>
      </c>
      <c r="AD796" s="8"/>
      <c r="AE796" s="8"/>
      <c r="AF796" s="8"/>
      <c r="AG796" s="6"/>
      <c r="AH796" s="40" t="str">
        <f t="shared" si="40"/>
        <v/>
      </c>
      <c r="AI796" s="40" t="str">
        <f t="shared" si="41"/>
        <v/>
      </c>
      <c r="AK796" s="4"/>
      <c r="AL796" s="4"/>
      <c r="AM796" s="4"/>
      <c r="AN796" s="4"/>
      <c r="AO796" s="4"/>
      <c r="AP796" s="4"/>
      <c r="AQ796" s="4"/>
      <c r="AR796" s="4"/>
      <c r="AS796" s="4"/>
      <c r="AT796" s="4"/>
      <c r="AU796" s="4"/>
      <c r="AV796" s="4"/>
      <c r="AW796" s="4"/>
      <c r="AX796" s="4"/>
      <c r="AY796" s="4"/>
      <c r="AZ796" s="4"/>
      <c r="BA796" s="4"/>
      <c r="BB796" s="4"/>
    </row>
    <row r="797" spans="3:54" ht="10">
      <c r="C797" s="30"/>
      <c r="E797" s="30"/>
      <c r="K797" s="30"/>
      <c r="U797" s="40" t="str">
        <f t="shared" si="42"/>
        <v/>
      </c>
      <c r="AD797" s="8"/>
      <c r="AE797" s="8"/>
      <c r="AF797" s="8"/>
      <c r="AG797" s="6"/>
      <c r="AH797" s="40" t="str">
        <f t="shared" si="40"/>
        <v/>
      </c>
      <c r="AI797" s="40" t="str">
        <f t="shared" si="41"/>
        <v/>
      </c>
      <c r="AK797" s="4"/>
      <c r="AL797" s="4"/>
      <c r="AM797" s="4"/>
      <c r="AN797" s="4"/>
      <c r="AO797" s="4"/>
      <c r="AP797" s="4"/>
      <c r="AQ797" s="4"/>
      <c r="AR797" s="4"/>
      <c r="AS797" s="4"/>
      <c r="AT797" s="4"/>
      <c r="AU797" s="4"/>
      <c r="AV797" s="4"/>
      <c r="AW797" s="4"/>
      <c r="AX797" s="4"/>
      <c r="AY797" s="4"/>
      <c r="AZ797" s="4"/>
      <c r="BA797" s="4"/>
      <c r="BB797" s="4"/>
    </row>
    <row r="798" spans="3:54" ht="10">
      <c r="C798" s="30"/>
      <c r="E798" s="30"/>
      <c r="K798" s="30"/>
      <c r="U798" s="40" t="str">
        <f t="shared" si="42"/>
        <v/>
      </c>
      <c r="AD798" s="8"/>
      <c r="AE798" s="8"/>
      <c r="AF798" s="8"/>
      <c r="AG798" s="6"/>
      <c r="AH798" s="40" t="str">
        <f t="shared" si="40"/>
        <v/>
      </c>
      <c r="AI798" s="40" t="str">
        <f t="shared" si="41"/>
        <v/>
      </c>
      <c r="AK798" s="4"/>
      <c r="AL798" s="4"/>
      <c r="AM798" s="4"/>
      <c r="AN798" s="4"/>
      <c r="AO798" s="4"/>
      <c r="AP798" s="4"/>
      <c r="AQ798" s="4"/>
      <c r="AR798" s="4"/>
      <c r="AS798" s="4"/>
      <c r="AT798" s="4"/>
      <c r="AU798" s="4"/>
      <c r="AV798" s="4"/>
      <c r="AW798" s="4"/>
      <c r="AX798" s="4"/>
      <c r="AY798" s="4"/>
      <c r="AZ798" s="4"/>
      <c r="BA798" s="4"/>
      <c r="BB798" s="4"/>
    </row>
    <row r="799" spans="3:54" ht="10">
      <c r="C799" s="30"/>
      <c r="E799" s="30"/>
      <c r="K799" s="30"/>
      <c r="U799" s="40" t="str">
        <f t="shared" si="42"/>
        <v/>
      </c>
      <c r="AD799" s="8"/>
      <c r="AE799" s="8"/>
      <c r="AF799" s="8"/>
      <c r="AG799" s="6"/>
      <c r="AH799" s="40" t="str">
        <f t="shared" si="40"/>
        <v/>
      </c>
      <c r="AI799" s="40" t="str">
        <f t="shared" si="41"/>
        <v/>
      </c>
      <c r="AK799" s="4"/>
      <c r="AL799" s="4"/>
      <c r="AM799" s="4"/>
      <c r="AN799" s="4"/>
      <c r="AO799" s="4"/>
      <c r="AP799" s="4"/>
      <c r="AQ799" s="4"/>
      <c r="AR799" s="4"/>
      <c r="AS799" s="4"/>
      <c r="AT799" s="4"/>
      <c r="AU799" s="4"/>
      <c r="AV799" s="4"/>
      <c r="AW799" s="4"/>
      <c r="AX799" s="4"/>
      <c r="AY799" s="4"/>
      <c r="AZ799" s="4"/>
      <c r="BA799" s="4"/>
      <c r="BB799" s="4"/>
    </row>
    <row r="800" spans="3:54" ht="10">
      <c r="C800" s="30"/>
      <c r="E800" s="30"/>
      <c r="K800" s="30"/>
      <c r="U800" s="40" t="str">
        <f t="shared" si="42"/>
        <v/>
      </c>
      <c r="AD800" s="8"/>
      <c r="AE800" s="8"/>
      <c r="AF800" s="8"/>
      <c r="AG800" s="6"/>
      <c r="AH800" s="40" t="str">
        <f t="shared" si="40"/>
        <v/>
      </c>
      <c r="AI800" s="40" t="str">
        <f t="shared" si="41"/>
        <v/>
      </c>
      <c r="AK800" s="4"/>
      <c r="AL800" s="4"/>
      <c r="AM800" s="4"/>
      <c r="AN800" s="4"/>
      <c r="AO800" s="4"/>
      <c r="AP800" s="4"/>
      <c r="AQ800" s="4"/>
      <c r="AR800" s="4"/>
      <c r="AS800" s="4"/>
      <c r="AT800" s="4"/>
      <c r="AU800" s="4"/>
      <c r="AV800" s="4"/>
      <c r="AW800" s="4"/>
      <c r="AX800" s="4"/>
      <c r="AY800" s="4"/>
      <c r="AZ800" s="4"/>
      <c r="BA800" s="4"/>
      <c r="BB800" s="4"/>
    </row>
    <row r="801" spans="3:54" ht="10">
      <c r="C801" s="30"/>
      <c r="E801" s="30"/>
      <c r="K801" s="30"/>
      <c r="U801" s="40" t="str">
        <f t="shared" si="42"/>
        <v/>
      </c>
      <c r="AD801" s="8"/>
      <c r="AE801" s="8"/>
      <c r="AF801" s="8"/>
      <c r="AG801" s="6"/>
      <c r="AH801" s="40" t="str">
        <f t="shared" si="40"/>
        <v/>
      </c>
      <c r="AI801" s="40" t="str">
        <f t="shared" si="41"/>
        <v/>
      </c>
      <c r="AK801" s="4"/>
      <c r="AL801" s="4"/>
      <c r="AM801" s="4"/>
      <c r="AN801" s="4"/>
      <c r="AO801" s="4"/>
      <c r="AP801" s="4"/>
      <c r="AQ801" s="4"/>
      <c r="AR801" s="4"/>
      <c r="AS801" s="4"/>
      <c r="AT801" s="4"/>
      <c r="AU801" s="4"/>
      <c r="AV801" s="4"/>
      <c r="AW801" s="4"/>
      <c r="AX801" s="4"/>
      <c r="AY801" s="4"/>
      <c r="AZ801" s="4"/>
      <c r="BA801" s="4"/>
      <c r="BB801" s="4"/>
    </row>
    <row r="802" spans="3:54" ht="10">
      <c r="C802" s="30"/>
      <c r="E802" s="30"/>
      <c r="K802" s="30"/>
      <c r="U802" s="40" t="str">
        <f t="shared" si="42"/>
        <v/>
      </c>
      <c r="AD802" s="8"/>
      <c r="AE802" s="8"/>
      <c r="AF802" s="8"/>
      <c r="AG802" s="6"/>
      <c r="AH802" s="40" t="str">
        <f t="shared" si="40"/>
        <v/>
      </c>
      <c r="AI802" s="40" t="str">
        <f t="shared" si="41"/>
        <v/>
      </c>
      <c r="AK802" s="4"/>
      <c r="AL802" s="4"/>
      <c r="AM802" s="4"/>
      <c r="AN802" s="4"/>
      <c r="AO802" s="4"/>
      <c r="AP802" s="4"/>
      <c r="AQ802" s="4"/>
      <c r="AR802" s="4"/>
      <c r="AS802" s="4"/>
      <c r="AT802" s="4"/>
      <c r="AU802" s="4"/>
      <c r="AV802" s="4"/>
      <c r="AW802" s="4"/>
      <c r="AX802" s="4"/>
      <c r="AY802" s="4"/>
      <c r="AZ802" s="4"/>
      <c r="BA802" s="4"/>
      <c r="BB802" s="4"/>
    </row>
    <row r="803" spans="3:54" ht="10">
      <c r="C803" s="30"/>
      <c r="E803" s="30"/>
      <c r="K803" s="30"/>
      <c r="U803" s="40" t="str">
        <f t="shared" si="42"/>
        <v/>
      </c>
      <c r="AD803" s="8"/>
      <c r="AE803" s="8"/>
      <c r="AF803" s="8"/>
      <c r="AG803" s="6"/>
      <c r="AH803" s="40" t="str">
        <f t="shared" si="40"/>
        <v/>
      </c>
      <c r="AI803" s="40" t="str">
        <f t="shared" si="41"/>
        <v/>
      </c>
      <c r="AK803" s="4"/>
      <c r="AL803" s="4"/>
      <c r="AM803" s="4"/>
      <c r="AN803" s="4"/>
      <c r="AO803" s="4"/>
      <c r="AP803" s="4"/>
      <c r="AQ803" s="4"/>
      <c r="AR803" s="4"/>
      <c r="AS803" s="4"/>
      <c r="AT803" s="4"/>
      <c r="AU803" s="4"/>
      <c r="AV803" s="4"/>
      <c r="AW803" s="4"/>
      <c r="AX803" s="4"/>
      <c r="AY803" s="4"/>
      <c r="AZ803" s="4"/>
      <c r="BA803" s="4"/>
      <c r="BB803" s="4"/>
    </row>
    <row r="804" spans="3:54" ht="10">
      <c r="C804" s="30"/>
      <c r="E804" s="30"/>
      <c r="K804" s="30"/>
      <c r="U804" s="40" t="str">
        <f t="shared" si="42"/>
        <v/>
      </c>
      <c r="AD804" s="8"/>
      <c r="AE804" s="8"/>
      <c r="AF804" s="8"/>
      <c r="AG804" s="6"/>
      <c r="AH804" s="40" t="str">
        <f t="shared" si="40"/>
        <v/>
      </c>
      <c r="AI804" s="40" t="str">
        <f t="shared" si="41"/>
        <v/>
      </c>
      <c r="AK804" s="4"/>
      <c r="AL804" s="4"/>
      <c r="AM804" s="4"/>
      <c r="AN804" s="4"/>
      <c r="AO804" s="4"/>
      <c r="AP804" s="4"/>
      <c r="AQ804" s="4"/>
      <c r="AR804" s="4"/>
      <c r="AS804" s="4"/>
      <c r="AT804" s="4"/>
      <c r="AU804" s="4"/>
      <c r="AV804" s="4"/>
      <c r="AW804" s="4"/>
      <c r="AX804" s="4"/>
      <c r="AY804" s="4"/>
      <c r="AZ804" s="4"/>
      <c r="BA804" s="4"/>
      <c r="BB804" s="4"/>
    </row>
    <row r="805" spans="3:54" ht="10">
      <c r="C805" s="30"/>
      <c r="E805" s="30"/>
      <c r="K805" s="30"/>
      <c r="U805" s="40" t="str">
        <f t="shared" si="42"/>
        <v/>
      </c>
      <c r="AD805" s="8"/>
      <c r="AE805" s="8"/>
      <c r="AF805" s="8"/>
      <c r="AG805" s="6"/>
      <c r="AH805" s="40" t="str">
        <f t="shared" si="40"/>
        <v/>
      </c>
      <c r="AI805" s="40" t="str">
        <f t="shared" si="41"/>
        <v/>
      </c>
      <c r="AK805" s="4"/>
      <c r="AL805" s="4"/>
      <c r="AM805" s="4"/>
      <c r="AN805" s="4"/>
      <c r="AO805" s="4"/>
      <c r="AP805" s="4"/>
      <c r="AQ805" s="4"/>
      <c r="AR805" s="4"/>
      <c r="AS805" s="4"/>
      <c r="AT805" s="4"/>
      <c r="AU805" s="4"/>
      <c r="AV805" s="4"/>
      <c r="AW805" s="4"/>
      <c r="AX805" s="4"/>
      <c r="AY805" s="4"/>
      <c r="AZ805" s="4"/>
      <c r="BA805" s="4"/>
      <c r="BB805" s="4"/>
    </row>
    <row r="806" spans="3:54" ht="10">
      <c r="C806" s="30"/>
      <c r="E806" s="30"/>
      <c r="K806" s="30"/>
      <c r="U806" s="40" t="str">
        <f t="shared" si="42"/>
        <v/>
      </c>
      <c r="AD806" s="8"/>
      <c r="AE806" s="8"/>
      <c r="AF806" s="8"/>
      <c r="AG806" s="6"/>
      <c r="AH806" s="40" t="str">
        <f t="shared" si="40"/>
        <v/>
      </c>
      <c r="AI806" s="40" t="str">
        <f t="shared" si="41"/>
        <v/>
      </c>
      <c r="AK806" s="4"/>
      <c r="AL806" s="4"/>
      <c r="AM806" s="4"/>
      <c r="AN806" s="4"/>
      <c r="AO806" s="4"/>
      <c r="AP806" s="4"/>
      <c r="AQ806" s="4"/>
      <c r="AR806" s="4"/>
      <c r="AS806" s="4"/>
      <c r="AT806" s="4"/>
      <c r="AU806" s="4"/>
      <c r="AV806" s="4"/>
      <c r="AW806" s="4"/>
      <c r="AX806" s="4"/>
      <c r="AY806" s="4"/>
      <c r="AZ806" s="4"/>
      <c r="BA806" s="4"/>
      <c r="BB806" s="4"/>
    </row>
    <row r="807" spans="3:54" ht="10">
      <c r="C807" s="30"/>
      <c r="E807" s="30"/>
      <c r="K807" s="30"/>
      <c r="U807" s="40" t="str">
        <f t="shared" si="42"/>
        <v/>
      </c>
      <c r="AD807" s="8"/>
      <c r="AE807" s="8"/>
      <c r="AF807" s="8"/>
      <c r="AG807" s="6"/>
      <c r="AH807" s="40" t="str">
        <f t="shared" si="40"/>
        <v/>
      </c>
      <c r="AI807" s="40" t="str">
        <f t="shared" si="41"/>
        <v/>
      </c>
      <c r="AK807" s="4"/>
      <c r="AL807" s="4"/>
      <c r="AM807" s="4"/>
      <c r="AN807" s="4"/>
      <c r="AO807" s="4"/>
      <c r="AP807" s="4"/>
      <c r="AQ807" s="4"/>
      <c r="AR807" s="4"/>
      <c r="AS807" s="4"/>
      <c r="AT807" s="4"/>
      <c r="AU807" s="4"/>
      <c r="AV807" s="4"/>
      <c r="AW807" s="4"/>
      <c r="AX807" s="4"/>
      <c r="AY807" s="4"/>
      <c r="AZ807" s="4"/>
      <c r="BA807" s="4"/>
      <c r="BB807" s="4"/>
    </row>
    <row r="808" spans="3:54" ht="10">
      <c r="C808" s="30"/>
      <c r="E808" s="30"/>
      <c r="K808" s="30"/>
      <c r="U808" s="40" t="str">
        <f t="shared" si="42"/>
        <v/>
      </c>
      <c r="AD808" s="8"/>
      <c r="AE808" s="8"/>
      <c r="AF808" s="8"/>
      <c r="AG808" s="6"/>
      <c r="AH808" s="40" t="str">
        <f t="shared" si="40"/>
        <v/>
      </c>
      <c r="AI808" s="40" t="str">
        <f t="shared" si="41"/>
        <v/>
      </c>
      <c r="AK808" s="4"/>
      <c r="AL808" s="4"/>
      <c r="AM808" s="4"/>
      <c r="AN808" s="4"/>
      <c r="AO808" s="4"/>
      <c r="AP808" s="4"/>
      <c r="AQ808" s="4"/>
      <c r="AR808" s="4"/>
      <c r="AS808" s="4"/>
      <c r="AT808" s="4"/>
      <c r="AU808" s="4"/>
      <c r="AV808" s="4"/>
      <c r="AW808" s="4"/>
      <c r="AX808" s="4"/>
      <c r="AY808" s="4"/>
      <c r="AZ808" s="4"/>
      <c r="BA808" s="4"/>
      <c r="BB808" s="4"/>
    </row>
    <row r="809" spans="3:54" ht="10">
      <c r="C809" s="30"/>
      <c r="E809" s="30"/>
      <c r="K809" s="30"/>
      <c r="U809" s="40" t="str">
        <f t="shared" si="42"/>
        <v/>
      </c>
      <c r="AD809" s="8"/>
      <c r="AE809" s="8"/>
      <c r="AF809" s="8"/>
      <c r="AG809" s="6"/>
      <c r="AH809" s="40" t="str">
        <f t="shared" si="40"/>
        <v/>
      </c>
      <c r="AI809" s="40" t="str">
        <f t="shared" si="41"/>
        <v/>
      </c>
      <c r="AK809" s="4"/>
      <c r="AL809" s="4"/>
      <c r="AM809" s="4"/>
      <c r="AN809" s="4"/>
      <c r="AO809" s="4"/>
      <c r="AP809" s="4"/>
      <c r="AQ809" s="4"/>
      <c r="AR809" s="4"/>
      <c r="AS809" s="4"/>
      <c r="AT809" s="4"/>
      <c r="AU809" s="4"/>
      <c r="AV809" s="4"/>
      <c r="AW809" s="4"/>
      <c r="AX809" s="4"/>
      <c r="AY809" s="4"/>
      <c r="AZ809" s="4"/>
      <c r="BA809" s="4"/>
      <c r="BB809" s="4"/>
    </row>
    <row r="810" spans="3:54" ht="10">
      <c r="C810" s="30"/>
      <c r="E810" s="30"/>
      <c r="K810" s="30"/>
      <c r="U810" s="40" t="str">
        <f t="shared" si="42"/>
        <v/>
      </c>
      <c r="AD810" s="8"/>
      <c r="AE810" s="8"/>
      <c r="AF810" s="8"/>
      <c r="AG810" s="6"/>
      <c r="AH810" s="40" t="str">
        <f t="shared" si="40"/>
        <v/>
      </c>
      <c r="AI810" s="40" t="str">
        <f t="shared" si="41"/>
        <v/>
      </c>
      <c r="AK810" s="4"/>
      <c r="AL810" s="4"/>
      <c r="AM810" s="4"/>
      <c r="AN810" s="4"/>
      <c r="AO810" s="4"/>
      <c r="AP810" s="4"/>
      <c r="AQ810" s="4"/>
      <c r="AR810" s="4"/>
      <c r="AS810" s="4"/>
      <c r="AT810" s="4"/>
      <c r="AU810" s="4"/>
      <c r="AV810" s="4"/>
      <c r="AW810" s="4"/>
      <c r="AX810" s="4"/>
      <c r="AY810" s="4"/>
      <c r="AZ810" s="4"/>
      <c r="BA810" s="4"/>
      <c r="BB810" s="4"/>
    </row>
    <row r="811" spans="3:54" ht="10">
      <c r="C811" s="30"/>
      <c r="E811" s="30"/>
      <c r="K811" s="30"/>
      <c r="U811" s="40" t="str">
        <f t="shared" si="42"/>
        <v/>
      </c>
      <c r="AD811" s="8"/>
      <c r="AE811" s="8"/>
      <c r="AF811" s="8"/>
      <c r="AG811" s="6"/>
      <c r="AH811" s="40" t="str">
        <f t="shared" si="40"/>
        <v/>
      </c>
      <c r="AI811" s="40" t="str">
        <f t="shared" si="41"/>
        <v/>
      </c>
      <c r="AK811" s="4"/>
      <c r="AL811" s="4"/>
      <c r="AM811" s="4"/>
      <c r="AN811" s="4"/>
      <c r="AO811" s="4"/>
      <c r="AP811" s="4"/>
      <c r="AQ811" s="4"/>
      <c r="AR811" s="4"/>
      <c r="AS811" s="4"/>
      <c r="AT811" s="4"/>
      <c r="AU811" s="4"/>
      <c r="AV811" s="4"/>
      <c r="AW811" s="4"/>
      <c r="AX811" s="4"/>
      <c r="AY811" s="4"/>
      <c r="AZ811" s="4"/>
      <c r="BA811" s="4"/>
      <c r="BB811" s="4"/>
    </row>
    <row r="812" spans="3:54" ht="10">
      <c r="C812" s="30"/>
      <c r="E812" s="30"/>
      <c r="K812" s="30"/>
      <c r="U812" s="40" t="str">
        <f t="shared" si="42"/>
        <v/>
      </c>
      <c r="AD812" s="8"/>
      <c r="AE812" s="8"/>
      <c r="AF812" s="8"/>
      <c r="AG812" s="6"/>
      <c r="AH812" s="40" t="str">
        <f t="shared" si="40"/>
        <v/>
      </c>
      <c r="AI812" s="40" t="str">
        <f t="shared" si="41"/>
        <v/>
      </c>
      <c r="AK812" s="4"/>
      <c r="AL812" s="4"/>
      <c r="AM812" s="4"/>
      <c r="AN812" s="4"/>
      <c r="AO812" s="4"/>
      <c r="AP812" s="4"/>
      <c r="AQ812" s="4"/>
      <c r="AR812" s="4"/>
      <c r="AS812" s="4"/>
      <c r="AT812" s="4"/>
      <c r="AU812" s="4"/>
      <c r="AV812" s="4"/>
      <c r="AW812" s="4"/>
      <c r="AX812" s="4"/>
      <c r="AY812" s="4"/>
      <c r="AZ812" s="4"/>
      <c r="BA812" s="4"/>
      <c r="BB812" s="4"/>
    </row>
    <row r="813" spans="3:54" ht="10">
      <c r="C813" s="30"/>
      <c r="E813" s="30"/>
      <c r="K813" s="30"/>
      <c r="U813" s="40" t="str">
        <f t="shared" si="42"/>
        <v/>
      </c>
      <c r="AD813" s="8"/>
      <c r="AE813" s="8"/>
      <c r="AF813" s="8"/>
      <c r="AG813" s="6"/>
      <c r="AH813" s="40" t="str">
        <f t="shared" si="40"/>
        <v/>
      </c>
      <c r="AI813" s="40" t="str">
        <f t="shared" si="41"/>
        <v/>
      </c>
      <c r="AK813" s="4"/>
      <c r="AL813" s="4"/>
      <c r="AM813" s="4"/>
      <c r="AN813" s="4"/>
      <c r="AO813" s="4"/>
      <c r="AP813" s="4"/>
      <c r="AQ813" s="4"/>
      <c r="AR813" s="4"/>
      <c r="AS813" s="4"/>
      <c r="AT813" s="4"/>
      <c r="AU813" s="4"/>
      <c r="AV813" s="4"/>
      <c r="AW813" s="4"/>
      <c r="AX813" s="4"/>
      <c r="AY813" s="4"/>
      <c r="AZ813" s="4"/>
      <c r="BA813" s="4"/>
      <c r="BB813" s="4"/>
    </row>
    <row r="814" spans="3:54" ht="10">
      <c r="C814" s="30"/>
      <c r="E814" s="30"/>
      <c r="K814" s="30"/>
      <c r="U814" s="40" t="str">
        <f t="shared" si="42"/>
        <v/>
      </c>
      <c r="AD814" s="8"/>
      <c r="AE814" s="8"/>
      <c r="AF814" s="8"/>
      <c r="AG814" s="6"/>
      <c r="AH814" s="40" t="str">
        <f t="shared" si="40"/>
        <v/>
      </c>
      <c r="AI814" s="40" t="str">
        <f t="shared" si="41"/>
        <v/>
      </c>
      <c r="AK814" s="4"/>
      <c r="AL814" s="4"/>
      <c r="AM814" s="4"/>
      <c r="AN814" s="4"/>
      <c r="AO814" s="4"/>
      <c r="AP814" s="4"/>
      <c r="AQ814" s="4"/>
      <c r="AR814" s="4"/>
      <c r="AS814" s="4"/>
      <c r="AT814" s="4"/>
      <c r="AU814" s="4"/>
      <c r="AV814" s="4"/>
      <c r="AW814" s="4"/>
      <c r="AX814" s="4"/>
      <c r="AY814" s="4"/>
      <c r="AZ814" s="4"/>
      <c r="BA814" s="4"/>
      <c r="BB814" s="4"/>
    </row>
    <row r="815" spans="3:54" ht="10">
      <c r="C815" s="30"/>
      <c r="E815" s="30"/>
      <c r="K815" s="30"/>
      <c r="U815" s="40" t="str">
        <f t="shared" si="42"/>
        <v/>
      </c>
      <c r="AD815" s="8"/>
      <c r="AE815" s="8"/>
      <c r="AF815" s="8"/>
      <c r="AG815" s="6"/>
      <c r="AH815" s="40" t="str">
        <f t="shared" si="40"/>
        <v/>
      </c>
      <c r="AI815" s="40" t="str">
        <f t="shared" si="41"/>
        <v/>
      </c>
      <c r="AK815" s="4"/>
      <c r="AL815" s="4"/>
      <c r="AM815" s="4"/>
      <c r="AN815" s="4"/>
      <c r="AO815" s="4"/>
      <c r="AP815" s="4"/>
      <c r="AQ815" s="4"/>
      <c r="AR815" s="4"/>
      <c r="AS815" s="4"/>
      <c r="AT815" s="4"/>
      <c r="AU815" s="4"/>
      <c r="AV815" s="4"/>
      <c r="AW815" s="4"/>
      <c r="AX815" s="4"/>
      <c r="AY815" s="4"/>
      <c r="AZ815" s="4"/>
      <c r="BA815" s="4"/>
      <c r="BB815" s="4"/>
    </row>
    <row r="816" spans="3:54" ht="10">
      <c r="C816" s="30"/>
      <c r="E816" s="30"/>
      <c r="K816" s="30"/>
      <c r="U816" s="40" t="str">
        <f t="shared" si="42"/>
        <v/>
      </c>
      <c r="AD816" s="8"/>
      <c r="AE816" s="8"/>
      <c r="AF816" s="8"/>
      <c r="AG816" s="6"/>
      <c r="AH816" s="40" t="str">
        <f t="shared" si="40"/>
        <v/>
      </c>
      <c r="AI816" s="40" t="str">
        <f t="shared" si="41"/>
        <v/>
      </c>
      <c r="AK816" s="4"/>
      <c r="AL816" s="4"/>
      <c r="AM816" s="4"/>
      <c r="AN816" s="4"/>
      <c r="AO816" s="4"/>
      <c r="AP816" s="4"/>
      <c r="AQ816" s="4"/>
      <c r="AR816" s="4"/>
      <c r="AS816" s="4"/>
      <c r="AT816" s="4"/>
      <c r="AU816" s="4"/>
      <c r="AV816" s="4"/>
      <c r="AW816" s="4"/>
      <c r="AX816" s="4"/>
      <c r="AY816" s="4"/>
      <c r="AZ816" s="4"/>
      <c r="BA816" s="4"/>
      <c r="BB816" s="4"/>
    </row>
    <row r="817" spans="3:54" ht="10">
      <c r="C817" s="30"/>
      <c r="E817" s="30"/>
      <c r="K817" s="30"/>
      <c r="U817" s="40" t="str">
        <f t="shared" si="42"/>
        <v/>
      </c>
      <c r="AD817" s="8"/>
      <c r="AE817" s="8"/>
      <c r="AF817" s="8"/>
      <c r="AG817" s="6"/>
      <c r="AH817" s="40" t="str">
        <f t="shared" si="40"/>
        <v/>
      </c>
      <c r="AI817" s="40" t="str">
        <f t="shared" si="41"/>
        <v/>
      </c>
      <c r="AK817" s="4"/>
      <c r="AL817" s="4"/>
      <c r="AM817" s="4"/>
      <c r="AN817" s="4"/>
      <c r="AO817" s="4"/>
      <c r="AP817" s="4"/>
      <c r="AQ817" s="4"/>
      <c r="AR817" s="4"/>
      <c r="AS817" s="4"/>
      <c r="AT817" s="4"/>
      <c r="AU817" s="4"/>
      <c r="AV817" s="4"/>
      <c r="AW817" s="4"/>
      <c r="AX817" s="4"/>
      <c r="AY817" s="4"/>
      <c r="AZ817" s="4"/>
      <c r="BA817" s="4"/>
      <c r="BB817" s="4"/>
    </row>
    <row r="818" spans="3:54" ht="10">
      <c r="C818" s="30"/>
      <c r="E818" s="30"/>
      <c r="K818" s="30"/>
      <c r="U818" s="40" t="str">
        <f t="shared" si="42"/>
        <v/>
      </c>
      <c r="AD818" s="8"/>
      <c r="AE818" s="8"/>
      <c r="AF818" s="8"/>
      <c r="AG818" s="6"/>
      <c r="AH818" s="40" t="str">
        <f t="shared" si="40"/>
        <v/>
      </c>
      <c r="AI818" s="40" t="str">
        <f t="shared" si="41"/>
        <v/>
      </c>
      <c r="AK818" s="4"/>
      <c r="AL818" s="4"/>
      <c r="AM818" s="4"/>
      <c r="AN818" s="4"/>
      <c r="AO818" s="4"/>
      <c r="AP818" s="4"/>
      <c r="AQ818" s="4"/>
      <c r="AR818" s="4"/>
      <c r="AS818" s="4"/>
      <c r="AT818" s="4"/>
      <c r="AU818" s="4"/>
      <c r="AV818" s="4"/>
      <c r="AW818" s="4"/>
      <c r="AX818" s="4"/>
      <c r="AY818" s="4"/>
      <c r="AZ818" s="4"/>
      <c r="BA818" s="4"/>
      <c r="BB818" s="4"/>
    </row>
    <row r="819" spans="3:54" ht="10">
      <c r="C819" s="30"/>
      <c r="E819" s="30"/>
      <c r="K819" s="30"/>
      <c r="U819" s="40" t="str">
        <f t="shared" si="42"/>
        <v/>
      </c>
      <c r="AD819" s="8"/>
      <c r="AE819" s="8"/>
      <c r="AF819" s="8"/>
      <c r="AG819" s="6"/>
      <c r="AH819" s="40" t="str">
        <f t="shared" si="40"/>
        <v/>
      </c>
      <c r="AI819" s="40" t="str">
        <f t="shared" si="41"/>
        <v/>
      </c>
      <c r="AK819" s="4"/>
      <c r="AL819" s="4"/>
      <c r="AM819" s="4"/>
      <c r="AN819" s="4"/>
      <c r="AO819" s="4"/>
      <c r="AP819" s="4"/>
      <c r="AQ819" s="4"/>
      <c r="AR819" s="4"/>
      <c r="AS819" s="4"/>
      <c r="AT819" s="4"/>
      <c r="AU819" s="4"/>
      <c r="AV819" s="4"/>
      <c r="AW819" s="4"/>
      <c r="AX819" s="4"/>
      <c r="AY819" s="4"/>
      <c r="AZ819" s="4"/>
      <c r="BA819" s="4"/>
      <c r="BB819" s="4"/>
    </row>
    <row r="820" spans="3:54" ht="10">
      <c r="C820" s="30"/>
      <c r="E820" s="30"/>
      <c r="K820" s="30"/>
      <c r="U820" s="40" t="str">
        <f t="shared" si="42"/>
        <v/>
      </c>
      <c r="AD820" s="8"/>
      <c r="AE820" s="8"/>
      <c r="AF820" s="8"/>
      <c r="AG820" s="6"/>
      <c r="AH820" s="40" t="str">
        <f t="shared" si="40"/>
        <v/>
      </c>
      <c r="AI820" s="40" t="str">
        <f t="shared" si="41"/>
        <v/>
      </c>
      <c r="AK820" s="4"/>
      <c r="AL820" s="4"/>
      <c r="AM820" s="4"/>
      <c r="AN820" s="4"/>
      <c r="AO820" s="4"/>
      <c r="AP820" s="4"/>
      <c r="AQ820" s="4"/>
      <c r="AR820" s="4"/>
      <c r="AS820" s="4"/>
      <c r="AT820" s="4"/>
      <c r="AU820" s="4"/>
      <c r="AV820" s="4"/>
      <c r="AW820" s="4"/>
      <c r="AX820" s="4"/>
      <c r="AY820" s="4"/>
      <c r="AZ820" s="4"/>
      <c r="BA820" s="4"/>
      <c r="BB820" s="4"/>
    </row>
    <row r="821" spans="3:54" ht="10">
      <c r="C821" s="30"/>
      <c r="E821" s="30"/>
      <c r="K821" s="30"/>
      <c r="U821" s="40" t="str">
        <f t="shared" si="42"/>
        <v/>
      </c>
      <c r="AD821" s="8"/>
      <c r="AE821" s="8"/>
      <c r="AF821" s="8"/>
      <c r="AG821" s="6"/>
      <c r="AH821" s="40" t="str">
        <f t="shared" si="40"/>
        <v/>
      </c>
      <c r="AI821" s="40" t="str">
        <f t="shared" si="41"/>
        <v/>
      </c>
      <c r="AK821" s="4"/>
      <c r="AL821" s="4"/>
      <c r="AM821" s="4"/>
      <c r="AN821" s="4"/>
      <c r="AO821" s="4"/>
      <c r="AP821" s="4"/>
      <c r="AQ821" s="4"/>
      <c r="AR821" s="4"/>
      <c r="AS821" s="4"/>
      <c r="AT821" s="4"/>
      <c r="AU821" s="4"/>
      <c r="AV821" s="4"/>
      <c r="AW821" s="4"/>
      <c r="AX821" s="4"/>
      <c r="AY821" s="4"/>
      <c r="AZ821" s="4"/>
      <c r="BA821" s="4"/>
      <c r="BB821" s="4"/>
    </row>
    <row r="822" spans="3:54" ht="10">
      <c r="C822" s="30"/>
      <c r="E822" s="30"/>
      <c r="K822" s="30"/>
      <c r="U822" s="40" t="str">
        <f t="shared" si="42"/>
        <v/>
      </c>
      <c r="AD822" s="8"/>
      <c r="AE822" s="8"/>
      <c r="AF822" s="8"/>
      <c r="AG822" s="6"/>
      <c r="AH822" s="40" t="str">
        <f t="shared" si="40"/>
        <v/>
      </c>
      <c r="AI822" s="40" t="str">
        <f t="shared" si="41"/>
        <v/>
      </c>
      <c r="AK822" s="4"/>
      <c r="AL822" s="4"/>
      <c r="AM822" s="4"/>
      <c r="AN822" s="4"/>
      <c r="AO822" s="4"/>
      <c r="AP822" s="4"/>
      <c r="AQ822" s="4"/>
      <c r="AR822" s="4"/>
      <c r="AS822" s="4"/>
      <c r="AT822" s="4"/>
      <c r="AU822" s="4"/>
      <c r="AV822" s="4"/>
      <c r="AW822" s="4"/>
      <c r="AX822" s="4"/>
      <c r="AY822" s="4"/>
      <c r="AZ822" s="4"/>
      <c r="BA822" s="4"/>
      <c r="BB822" s="4"/>
    </row>
    <row r="823" spans="3:54" ht="10">
      <c r="C823" s="30"/>
      <c r="E823" s="30"/>
      <c r="K823" s="30"/>
      <c r="U823" s="40" t="str">
        <f t="shared" si="42"/>
        <v/>
      </c>
      <c r="AD823" s="8"/>
      <c r="AE823" s="8"/>
      <c r="AF823" s="8"/>
      <c r="AG823" s="6"/>
      <c r="AH823" s="40" t="str">
        <f t="shared" si="40"/>
        <v/>
      </c>
      <c r="AI823" s="40" t="str">
        <f t="shared" si="41"/>
        <v/>
      </c>
      <c r="AK823" s="4"/>
      <c r="AL823" s="4"/>
      <c r="AM823" s="4"/>
      <c r="AN823" s="4"/>
      <c r="AO823" s="4"/>
      <c r="AP823" s="4"/>
      <c r="AQ823" s="4"/>
      <c r="AR823" s="4"/>
      <c r="AS823" s="4"/>
      <c r="AT823" s="4"/>
      <c r="AU823" s="4"/>
      <c r="AV823" s="4"/>
      <c r="AW823" s="4"/>
      <c r="AX823" s="4"/>
      <c r="AY823" s="4"/>
      <c r="AZ823" s="4"/>
      <c r="BA823" s="4"/>
      <c r="BB823" s="4"/>
    </row>
    <row r="824" spans="3:54" ht="10">
      <c r="C824" s="30"/>
      <c r="E824" s="30"/>
      <c r="K824" s="30"/>
      <c r="U824" s="40" t="str">
        <f t="shared" si="42"/>
        <v/>
      </c>
      <c r="AD824" s="8"/>
      <c r="AE824" s="8"/>
      <c r="AF824" s="8"/>
      <c r="AG824" s="6"/>
      <c r="AH824" s="40" t="str">
        <f t="shared" si="40"/>
        <v/>
      </c>
      <c r="AI824" s="40" t="str">
        <f t="shared" si="41"/>
        <v/>
      </c>
      <c r="AK824" s="4"/>
      <c r="AL824" s="4"/>
      <c r="AM824" s="4"/>
      <c r="AN824" s="4"/>
      <c r="AO824" s="4"/>
      <c r="AP824" s="4"/>
      <c r="AQ824" s="4"/>
      <c r="AR824" s="4"/>
      <c r="AS824" s="4"/>
      <c r="AT824" s="4"/>
      <c r="AU824" s="4"/>
      <c r="AV824" s="4"/>
      <c r="AW824" s="4"/>
      <c r="AX824" s="4"/>
      <c r="AY824" s="4"/>
      <c r="AZ824" s="4"/>
      <c r="BA824" s="4"/>
      <c r="BB824" s="4"/>
    </row>
    <row r="825" spans="3:54" ht="10">
      <c r="C825" s="30"/>
      <c r="E825" s="30"/>
      <c r="K825" s="30"/>
      <c r="U825" s="40" t="str">
        <f t="shared" si="42"/>
        <v/>
      </c>
      <c r="AD825" s="8"/>
      <c r="AE825" s="8"/>
      <c r="AF825" s="8"/>
      <c r="AG825" s="6"/>
      <c r="AH825" s="40" t="str">
        <f t="shared" si="40"/>
        <v/>
      </c>
      <c r="AI825" s="40" t="str">
        <f t="shared" si="41"/>
        <v/>
      </c>
      <c r="AK825" s="4"/>
      <c r="AL825" s="4"/>
      <c r="AM825" s="4"/>
      <c r="AN825" s="4"/>
      <c r="AO825" s="4"/>
      <c r="AP825" s="4"/>
      <c r="AQ825" s="4"/>
      <c r="AR825" s="4"/>
      <c r="AS825" s="4"/>
      <c r="AT825" s="4"/>
      <c r="AU825" s="4"/>
      <c r="AV825" s="4"/>
      <c r="AW825" s="4"/>
      <c r="AX825" s="4"/>
      <c r="AY825" s="4"/>
      <c r="AZ825" s="4"/>
      <c r="BA825" s="4"/>
      <c r="BB825" s="4"/>
    </row>
    <row r="826" spans="3:54" ht="10">
      <c r="C826" s="30"/>
      <c r="E826" s="30"/>
      <c r="K826" s="30"/>
      <c r="U826" s="40" t="str">
        <f t="shared" si="42"/>
        <v/>
      </c>
      <c r="AD826" s="8"/>
      <c r="AE826" s="8"/>
      <c r="AF826" s="8"/>
      <c r="AG826" s="6"/>
      <c r="AH826" s="40" t="str">
        <f t="shared" si="40"/>
        <v/>
      </c>
      <c r="AI826" s="40" t="str">
        <f t="shared" si="41"/>
        <v/>
      </c>
      <c r="AK826" s="4"/>
      <c r="AL826" s="4"/>
      <c r="AM826" s="4"/>
      <c r="AN826" s="4"/>
      <c r="AO826" s="4"/>
      <c r="AP826" s="4"/>
      <c r="AQ826" s="4"/>
      <c r="AR826" s="4"/>
      <c r="AS826" s="4"/>
      <c r="AT826" s="4"/>
      <c r="AU826" s="4"/>
      <c r="AV826" s="4"/>
      <c r="AW826" s="4"/>
      <c r="AX826" s="4"/>
      <c r="AY826" s="4"/>
      <c r="AZ826" s="4"/>
      <c r="BA826" s="4"/>
      <c r="BB826" s="4"/>
    </row>
    <row r="827" spans="3:54" ht="10">
      <c r="C827" s="30"/>
      <c r="E827" s="30"/>
      <c r="K827" s="30"/>
      <c r="U827" s="40" t="str">
        <f t="shared" si="42"/>
        <v/>
      </c>
      <c r="AD827" s="8"/>
      <c r="AE827" s="8"/>
      <c r="AF827" s="8"/>
      <c r="AG827" s="6"/>
      <c r="AH827" s="40" t="str">
        <f t="shared" si="40"/>
        <v/>
      </c>
      <c r="AI827" s="40" t="str">
        <f t="shared" si="41"/>
        <v/>
      </c>
      <c r="AK827" s="4"/>
      <c r="AL827" s="4"/>
      <c r="AM827" s="4"/>
      <c r="AN827" s="4"/>
      <c r="AO827" s="4"/>
      <c r="AP827" s="4"/>
      <c r="AQ827" s="4"/>
      <c r="AR827" s="4"/>
      <c r="AS827" s="4"/>
      <c r="AT827" s="4"/>
      <c r="AU827" s="4"/>
      <c r="AV827" s="4"/>
      <c r="AW827" s="4"/>
      <c r="AX827" s="4"/>
      <c r="AY827" s="4"/>
      <c r="AZ827" s="4"/>
      <c r="BA827" s="4"/>
      <c r="BB827" s="4"/>
    </row>
    <row r="828" spans="3:54" ht="10">
      <c r="C828" s="30"/>
      <c r="E828" s="30"/>
      <c r="K828" s="30"/>
      <c r="U828" s="40" t="str">
        <f t="shared" si="42"/>
        <v/>
      </c>
      <c r="AD828" s="8"/>
      <c r="AE828" s="8"/>
      <c r="AF828" s="8"/>
      <c r="AG828" s="6"/>
      <c r="AH828" s="40" t="str">
        <f t="shared" si="40"/>
        <v/>
      </c>
      <c r="AI828" s="40" t="str">
        <f t="shared" si="41"/>
        <v/>
      </c>
      <c r="AK828" s="4"/>
      <c r="AL828" s="4"/>
      <c r="AM828" s="4"/>
      <c r="AN828" s="4"/>
      <c r="AO828" s="4"/>
      <c r="AP828" s="4"/>
      <c r="AQ828" s="4"/>
      <c r="AR828" s="4"/>
      <c r="AS828" s="4"/>
      <c r="AT828" s="4"/>
      <c r="AU828" s="4"/>
      <c r="AV828" s="4"/>
      <c r="AW828" s="4"/>
      <c r="AX828" s="4"/>
      <c r="AY828" s="4"/>
      <c r="AZ828" s="4"/>
      <c r="BA828" s="4"/>
      <c r="BB828" s="4"/>
    </row>
    <row r="829" spans="3:54" ht="10">
      <c r="C829" s="30"/>
      <c r="E829" s="30"/>
      <c r="K829" s="30"/>
      <c r="U829" s="40" t="str">
        <f t="shared" si="42"/>
        <v/>
      </c>
      <c r="AD829" s="8"/>
      <c r="AE829" s="8"/>
      <c r="AF829" s="8"/>
      <c r="AG829" s="6"/>
      <c r="AH829" s="40" t="str">
        <f t="shared" si="40"/>
        <v/>
      </c>
      <c r="AI829" s="40" t="str">
        <f t="shared" si="41"/>
        <v/>
      </c>
      <c r="AK829" s="4"/>
      <c r="AL829" s="4"/>
      <c r="AM829" s="4"/>
      <c r="AN829" s="4"/>
      <c r="AO829" s="4"/>
      <c r="AP829" s="4"/>
      <c r="AQ829" s="4"/>
      <c r="AR829" s="4"/>
      <c r="AS829" s="4"/>
      <c r="AT829" s="4"/>
      <c r="AU829" s="4"/>
      <c r="AV829" s="4"/>
      <c r="AW829" s="4"/>
      <c r="AX829" s="4"/>
      <c r="AY829" s="4"/>
      <c r="AZ829" s="4"/>
      <c r="BA829" s="4"/>
      <c r="BB829" s="4"/>
    </row>
    <row r="830" spans="3:54" ht="10">
      <c r="C830" s="30"/>
      <c r="E830" s="30"/>
      <c r="K830" s="30"/>
      <c r="U830" s="40" t="str">
        <f t="shared" si="42"/>
        <v/>
      </c>
      <c r="AD830" s="8"/>
      <c r="AE830" s="8"/>
      <c r="AF830" s="8"/>
      <c r="AG830" s="6"/>
      <c r="AH830" s="40" t="str">
        <f t="shared" ref="AH830:AH893" si="43">CONCATENATE(C830,D830,E830,F830,G830,H830,I830)</f>
        <v/>
      </c>
      <c r="AI830" s="40" t="str">
        <f t="shared" ref="AI830:AI893" si="44">CONCATENATE(K830,L830,M830,N830,O830,P830,Q830)</f>
        <v/>
      </c>
      <c r="AK830" s="4"/>
      <c r="AL830" s="4"/>
      <c r="AM830" s="4"/>
      <c r="AN830" s="4"/>
      <c r="AO830" s="4"/>
      <c r="AP830" s="4"/>
      <c r="AQ830" s="4"/>
      <c r="AR830" s="4"/>
      <c r="AS830" s="4"/>
      <c r="AT830" s="4"/>
      <c r="AU830" s="4"/>
      <c r="AV830" s="4"/>
      <c r="AW830" s="4"/>
      <c r="AX830" s="4"/>
      <c r="AY830" s="4"/>
      <c r="AZ830" s="4"/>
      <c r="BA830" s="4"/>
      <c r="BB830" s="4"/>
    </row>
    <row r="831" spans="3:54" ht="10">
      <c r="C831" s="30"/>
      <c r="E831" s="30"/>
      <c r="K831" s="30"/>
      <c r="U831" s="40" t="str">
        <f t="shared" si="42"/>
        <v/>
      </c>
      <c r="AD831" s="8"/>
      <c r="AE831" s="8"/>
      <c r="AF831" s="8"/>
      <c r="AG831" s="6"/>
      <c r="AH831" s="40" t="str">
        <f t="shared" si="43"/>
        <v/>
      </c>
      <c r="AI831" s="40" t="str">
        <f t="shared" si="44"/>
        <v/>
      </c>
      <c r="AK831" s="4"/>
      <c r="AL831" s="4"/>
      <c r="AM831" s="4"/>
      <c r="AN831" s="4"/>
      <c r="AO831" s="4"/>
      <c r="AP831" s="4"/>
      <c r="AQ831" s="4"/>
      <c r="AR831" s="4"/>
      <c r="AS831" s="4"/>
      <c r="AT831" s="4"/>
      <c r="AU831" s="4"/>
      <c r="AV831" s="4"/>
      <c r="AW831" s="4"/>
      <c r="AX831" s="4"/>
      <c r="AY831" s="4"/>
      <c r="AZ831" s="4"/>
      <c r="BA831" s="4"/>
      <c r="BB831" s="4"/>
    </row>
    <row r="832" spans="3:54" ht="10">
      <c r="C832" s="30"/>
      <c r="E832" s="30"/>
      <c r="K832" s="30"/>
      <c r="U832" s="40" t="str">
        <f t="shared" si="42"/>
        <v/>
      </c>
      <c r="AD832" s="8"/>
      <c r="AE832" s="8"/>
      <c r="AF832" s="8"/>
      <c r="AG832" s="6"/>
      <c r="AH832" s="40" t="str">
        <f t="shared" si="43"/>
        <v/>
      </c>
      <c r="AI832" s="40" t="str">
        <f t="shared" si="44"/>
        <v/>
      </c>
      <c r="AK832" s="4"/>
      <c r="AL832" s="4"/>
      <c r="AM832" s="4"/>
      <c r="AN832" s="4"/>
      <c r="AO832" s="4"/>
      <c r="AP832" s="4"/>
      <c r="AQ832" s="4"/>
      <c r="AR832" s="4"/>
      <c r="AS832" s="4"/>
      <c r="AT832" s="4"/>
      <c r="AU832" s="4"/>
      <c r="AV832" s="4"/>
      <c r="AW832" s="4"/>
      <c r="AX832" s="4"/>
      <c r="AY832" s="4"/>
      <c r="AZ832" s="4"/>
      <c r="BA832" s="4"/>
      <c r="BB832" s="4"/>
    </row>
    <row r="833" spans="3:54" ht="10">
      <c r="C833" s="30"/>
      <c r="E833" s="30"/>
      <c r="K833" s="30"/>
      <c r="U833" s="40" t="str">
        <f t="shared" si="42"/>
        <v/>
      </c>
      <c r="AD833" s="8"/>
      <c r="AE833" s="8"/>
      <c r="AF833" s="8"/>
      <c r="AG833" s="6"/>
      <c r="AH833" s="40" t="str">
        <f t="shared" si="43"/>
        <v/>
      </c>
      <c r="AI833" s="40" t="str">
        <f t="shared" si="44"/>
        <v/>
      </c>
      <c r="AK833" s="4"/>
      <c r="AL833" s="4"/>
      <c r="AM833" s="4"/>
      <c r="AN833" s="4"/>
      <c r="AO833" s="4"/>
      <c r="AP833" s="4"/>
      <c r="AQ833" s="4"/>
      <c r="AR833" s="4"/>
      <c r="AS833" s="4"/>
      <c r="AT833" s="4"/>
      <c r="AU833" s="4"/>
      <c r="AV833" s="4"/>
      <c r="AW833" s="4"/>
      <c r="AX833" s="4"/>
      <c r="AY833" s="4"/>
      <c r="AZ833" s="4"/>
      <c r="BA833" s="4"/>
      <c r="BB833" s="4"/>
    </row>
    <row r="834" spans="3:54" ht="10">
      <c r="C834" s="30"/>
      <c r="E834" s="30"/>
      <c r="K834" s="30"/>
      <c r="U834" s="40" t="str">
        <f t="shared" si="42"/>
        <v/>
      </c>
      <c r="AD834" s="8"/>
      <c r="AE834" s="8"/>
      <c r="AF834" s="8"/>
      <c r="AG834" s="6"/>
      <c r="AH834" s="40" t="str">
        <f t="shared" si="43"/>
        <v/>
      </c>
      <c r="AI834" s="40" t="str">
        <f t="shared" si="44"/>
        <v/>
      </c>
      <c r="AK834" s="4"/>
      <c r="AL834" s="4"/>
      <c r="AM834" s="4"/>
      <c r="AN834" s="4"/>
      <c r="AO834" s="4"/>
      <c r="AP834" s="4"/>
      <c r="AQ834" s="4"/>
      <c r="AR834" s="4"/>
      <c r="AS834" s="4"/>
      <c r="AT834" s="4"/>
      <c r="AU834" s="4"/>
      <c r="AV834" s="4"/>
      <c r="AW834" s="4"/>
      <c r="AX834" s="4"/>
      <c r="AY834" s="4"/>
      <c r="AZ834" s="4"/>
      <c r="BA834" s="4"/>
      <c r="BB834" s="4"/>
    </row>
    <row r="835" spans="3:54" ht="10">
      <c r="C835" s="30"/>
      <c r="E835" s="30"/>
      <c r="K835" s="30"/>
      <c r="U835" s="40" t="str">
        <f t="shared" si="42"/>
        <v/>
      </c>
      <c r="AD835" s="8"/>
      <c r="AE835" s="8"/>
      <c r="AF835" s="8"/>
      <c r="AG835" s="6"/>
      <c r="AH835" s="40" t="str">
        <f t="shared" si="43"/>
        <v/>
      </c>
      <c r="AI835" s="40" t="str">
        <f t="shared" si="44"/>
        <v/>
      </c>
      <c r="AK835" s="4"/>
      <c r="AL835" s="4"/>
      <c r="AM835" s="4"/>
      <c r="AN835" s="4"/>
      <c r="AO835" s="4"/>
      <c r="AP835" s="4"/>
      <c r="AQ835" s="4"/>
      <c r="AR835" s="4"/>
      <c r="AS835" s="4"/>
      <c r="AT835" s="4"/>
      <c r="AU835" s="4"/>
      <c r="AV835" s="4"/>
      <c r="AW835" s="4"/>
      <c r="AX835" s="4"/>
      <c r="AY835" s="4"/>
      <c r="AZ835" s="4"/>
      <c r="BA835" s="4"/>
      <c r="BB835" s="4"/>
    </row>
    <row r="836" spans="3:54" ht="10">
      <c r="C836" s="30"/>
      <c r="E836" s="30"/>
      <c r="K836" s="30"/>
      <c r="U836" s="40" t="str">
        <f t="shared" si="42"/>
        <v/>
      </c>
      <c r="AD836" s="8"/>
      <c r="AE836" s="8"/>
      <c r="AF836" s="8"/>
      <c r="AG836" s="6"/>
      <c r="AH836" s="40" t="str">
        <f t="shared" si="43"/>
        <v/>
      </c>
      <c r="AI836" s="40" t="str">
        <f t="shared" si="44"/>
        <v/>
      </c>
      <c r="AK836" s="4"/>
      <c r="AL836" s="4"/>
      <c r="AM836" s="4"/>
      <c r="AN836" s="4"/>
      <c r="AO836" s="4"/>
      <c r="AP836" s="4"/>
      <c r="AQ836" s="4"/>
      <c r="AR836" s="4"/>
      <c r="AS836" s="4"/>
      <c r="AT836" s="4"/>
      <c r="AU836" s="4"/>
      <c r="AV836" s="4"/>
      <c r="AW836" s="4"/>
      <c r="AX836" s="4"/>
      <c r="AY836" s="4"/>
      <c r="AZ836" s="4"/>
      <c r="BA836" s="4"/>
      <c r="BB836" s="4"/>
    </row>
    <row r="837" spans="3:54" ht="10">
      <c r="C837" s="30"/>
      <c r="E837" s="30"/>
      <c r="K837" s="30"/>
      <c r="U837" s="40" t="str">
        <f t="shared" si="42"/>
        <v/>
      </c>
      <c r="AD837" s="8"/>
      <c r="AE837" s="8"/>
      <c r="AF837" s="8"/>
      <c r="AG837" s="6"/>
      <c r="AH837" s="40" t="str">
        <f t="shared" si="43"/>
        <v/>
      </c>
      <c r="AI837" s="40" t="str">
        <f t="shared" si="44"/>
        <v/>
      </c>
      <c r="AK837" s="4"/>
      <c r="AL837" s="4"/>
      <c r="AM837" s="4"/>
      <c r="AN837" s="4"/>
      <c r="AO837" s="4"/>
      <c r="AP837" s="4"/>
      <c r="AQ837" s="4"/>
      <c r="AR837" s="4"/>
      <c r="AS837" s="4"/>
      <c r="AT837" s="4"/>
      <c r="AU837" s="4"/>
      <c r="AV837" s="4"/>
      <c r="AW837" s="4"/>
      <c r="AX837" s="4"/>
      <c r="AY837" s="4"/>
      <c r="AZ837" s="4"/>
      <c r="BA837" s="4"/>
      <c r="BB837" s="4"/>
    </row>
    <row r="838" spans="3:54" ht="10">
      <c r="C838" s="30"/>
      <c r="E838" s="30"/>
      <c r="K838" s="30"/>
      <c r="U838" s="40" t="str">
        <f t="shared" si="42"/>
        <v/>
      </c>
      <c r="AD838" s="8"/>
      <c r="AE838" s="8"/>
      <c r="AF838" s="8"/>
      <c r="AG838" s="6"/>
      <c r="AH838" s="40" t="str">
        <f t="shared" si="43"/>
        <v/>
      </c>
      <c r="AI838" s="40" t="str">
        <f t="shared" si="44"/>
        <v/>
      </c>
      <c r="AK838" s="4"/>
      <c r="AL838" s="4"/>
      <c r="AM838" s="4"/>
      <c r="AN838" s="4"/>
      <c r="AO838" s="4"/>
      <c r="AP838" s="4"/>
      <c r="AQ838" s="4"/>
      <c r="AR838" s="4"/>
      <c r="AS838" s="4"/>
      <c r="AT838" s="4"/>
      <c r="AU838" s="4"/>
      <c r="AV838" s="4"/>
      <c r="AW838" s="4"/>
      <c r="AX838" s="4"/>
      <c r="AY838" s="4"/>
      <c r="AZ838" s="4"/>
      <c r="BA838" s="4"/>
      <c r="BB838" s="4"/>
    </row>
    <row r="839" spans="3:54" ht="10">
      <c r="C839" s="30"/>
      <c r="E839" s="30"/>
      <c r="K839" s="30"/>
      <c r="U839" s="40" t="str">
        <f t="shared" ref="U839:U902" si="45">IF(V839&lt;&gt;"",IF(V839&lt;W839,CONCATENATE(TEXT(V839,"0.00%")," - ", TEXT(W839,"0.00%")),TEXT(V839,"0.00%")),"")</f>
        <v/>
      </c>
      <c r="AD839" s="8"/>
      <c r="AE839" s="8"/>
      <c r="AF839" s="8"/>
      <c r="AG839" s="6"/>
      <c r="AH839" s="40" t="str">
        <f t="shared" si="43"/>
        <v/>
      </c>
      <c r="AI839" s="40" t="str">
        <f t="shared" si="44"/>
        <v/>
      </c>
      <c r="AK839" s="4"/>
      <c r="AL839" s="4"/>
      <c r="AM839" s="4"/>
      <c r="AN839" s="4"/>
      <c r="AO839" s="4"/>
      <c r="AP839" s="4"/>
      <c r="AQ839" s="4"/>
      <c r="AR839" s="4"/>
      <c r="AS839" s="4"/>
      <c r="AT839" s="4"/>
      <c r="AU839" s="4"/>
      <c r="AV839" s="4"/>
      <c r="AW839" s="4"/>
      <c r="AX839" s="4"/>
      <c r="AY839" s="4"/>
      <c r="AZ839" s="4"/>
      <c r="BA839" s="4"/>
      <c r="BB839" s="4"/>
    </row>
    <row r="840" spans="3:54" ht="10">
      <c r="C840" s="30"/>
      <c r="E840" s="30"/>
      <c r="K840" s="30"/>
      <c r="U840" s="40" t="str">
        <f t="shared" si="45"/>
        <v/>
      </c>
      <c r="AD840" s="8"/>
      <c r="AE840" s="8"/>
      <c r="AF840" s="8"/>
      <c r="AG840" s="6"/>
      <c r="AH840" s="40" t="str">
        <f t="shared" si="43"/>
        <v/>
      </c>
      <c r="AI840" s="40" t="str">
        <f t="shared" si="44"/>
        <v/>
      </c>
      <c r="AK840" s="4"/>
      <c r="AL840" s="4"/>
      <c r="AM840" s="4"/>
      <c r="AN840" s="4"/>
      <c r="AO840" s="4"/>
      <c r="AP840" s="4"/>
      <c r="AQ840" s="4"/>
      <c r="AR840" s="4"/>
      <c r="AS840" s="4"/>
      <c r="AT840" s="4"/>
      <c r="AU840" s="4"/>
      <c r="AV840" s="4"/>
      <c r="AW840" s="4"/>
      <c r="AX840" s="4"/>
      <c r="AY840" s="4"/>
      <c r="AZ840" s="4"/>
      <c r="BA840" s="4"/>
      <c r="BB840" s="4"/>
    </row>
    <row r="841" spans="3:54" ht="10">
      <c r="C841" s="30"/>
      <c r="E841" s="30"/>
      <c r="K841" s="30"/>
      <c r="U841" s="40" t="str">
        <f t="shared" si="45"/>
        <v/>
      </c>
      <c r="AD841" s="8"/>
      <c r="AE841" s="8"/>
      <c r="AF841" s="8"/>
      <c r="AG841" s="6"/>
      <c r="AH841" s="40" t="str">
        <f t="shared" si="43"/>
        <v/>
      </c>
      <c r="AI841" s="40" t="str">
        <f t="shared" si="44"/>
        <v/>
      </c>
      <c r="AK841" s="4"/>
      <c r="AL841" s="4"/>
      <c r="AM841" s="4"/>
      <c r="AN841" s="4"/>
      <c r="AO841" s="4"/>
      <c r="AP841" s="4"/>
      <c r="AQ841" s="4"/>
      <c r="AR841" s="4"/>
      <c r="AS841" s="4"/>
      <c r="AT841" s="4"/>
      <c r="AU841" s="4"/>
      <c r="AV841" s="4"/>
      <c r="AW841" s="4"/>
      <c r="AX841" s="4"/>
      <c r="AY841" s="4"/>
      <c r="AZ841" s="4"/>
      <c r="BA841" s="4"/>
      <c r="BB841" s="4"/>
    </row>
    <row r="842" spans="3:54" ht="10">
      <c r="C842" s="30"/>
      <c r="E842" s="30"/>
      <c r="K842" s="30"/>
      <c r="U842" s="40" t="str">
        <f t="shared" si="45"/>
        <v/>
      </c>
      <c r="AD842" s="8"/>
      <c r="AE842" s="8"/>
      <c r="AF842" s="8"/>
      <c r="AG842" s="6"/>
      <c r="AH842" s="40" t="str">
        <f t="shared" si="43"/>
        <v/>
      </c>
      <c r="AI842" s="40" t="str">
        <f t="shared" si="44"/>
        <v/>
      </c>
      <c r="AK842" s="4"/>
      <c r="AL842" s="4"/>
      <c r="AM842" s="4"/>
      <c r="AN842" s="4"/>
      <c r="AO842" s="4"/>
      <c r="AP842" s="4"/>
      <c r="AQ842" s="4"/>
      <c r="AR842" s="4"/>
      <c r="AS842" s="4"/>
      <c r="AT842" s="4"/>
      <c r="AU842" s="4"/>
      <c r="AV842" s="4"/>
      <c r="AW842" s="4"/>
      <c r="AX842" s="4"/>
      <c r="AY842" s="4"/>
      <c r="AZ842" s="4"/>
      <c r="BA842" s="4"/>
      <c r="BB842" s="4"/>
    </row>
    <row r="843" spans="3:54" ht="10">
      <c r="C843" s="30"/>
      <c r="E843" s="30"/>
      <c r="K843" s="30"/>
      <c r="U843" s="40" t="str">
        <f t="shared" si="45"/>
        <v/>
      </c>
      <c r="AD843" s="8"/>
      <c r="AE843" s="8"/>
      <c r="AF843" s="8"/>
      <c r="AG843" s="6"/>
      <c r="AH843" s="40" t="str">
        <f t="shared" si="43"/>
        <v/>
      </c>
      <c r="AI843" s="40" t="str">
        <f t="shared" si="44"/>
        <v/>
      </c>
      <c r="AK843" s="4"/>
      <c r="AL843" s="4"/>
      <c r="AM843" s="4"/>
      <c r="AN843" s="4"/>
      <c r="AO843" s="4"/>
      <c r="AP843" s="4"/>
      <c r="AQ843" s="4"/>
      <c r="AR843" s="4"/>
      <c r="AS843" s="4"/>
      <c r="AT843" s="4"/>
      <c r="AU843" s="4"/>
      <c r="AV843" s="4"/>
      <c r="AW843" s="4"/>
      <c r="AX843" s="4"/>
      <c r="AY843" s="4"/>
      <c r="AZ843" s="4"/>
      <c r="BA843" s="4"/>
      <c r="BB843" s="4"/>
    </row>
    <row r="844" spans="3:54" ht="10">
      <c r="C844" s="30"/>
      <c r="E844" s="30"/>
      <c r="K844" s="30"/>
      <c r="U844" s="40" t="str">
        <f t="shared" si="45"/>
        <v/>
      </c>
      <c r="AD844" s="8"/>
      <c r="AE844" s="8"/>
      <c r="AF844" s="8"/>
      <c r="AG844" s="6"/>
      <c r="AH844" s="40" t="str">
        <f t="shared" si="43"/>
        <v/>
      </c>
      <c r="AI844" s="40" t="str">
        <f t="shared" si="44"/>
        <v/>
      </c>
      <c r="AK844" s="4"/>
      <c r="AL844" s="4"/>
      <c r="AM844" s="4"/>
      <c r="AN844" s="4"/>
      <c r="AO844" s="4"/>
      <c r="AP844" s="4"/>
      <c r="AQ844" s="4"/>
      <c r="AR844" s="4"/>
      <c r="AS844" s="4"/>
      <c r="AT844" s="4"/>
      <c r="AU844" s="4"/>
      <c r="AV844" s="4"/>
      <c r="AW844" s="4"/>
      <c r="AX844" s="4"/>
      <c r="AY844" s="4"/>
      <c r="AZ844" s="4"/>
      <c r="BA844" s="4"/>
      <c r="BB844" s="4"/>
    </row>
    <row r="845" spans="3:54" ht="10">
      <c r="C845" s="30"/>
      <c r="E845" s="30"/>
      <c r="K845" s="30"/>
      <c r="U845" s="40" t="str">
        <f t="shared" si="45"/>
        <v/>
      </c>
      <c r="AD845" s="8"/>
      <c r="AE845" s="8"/>
      <c r="AF845" s="8"/>
      <c r="AG845" s="6"/>
      <c r="AH845" s="40" t="str">
        <f t="shared" si="43"/>
        <v/>
      </c>
      <c r="AI845" s="40" t="str">
        <f t="shared" si="44"/>
        <v/>
      </c>
      <c r="AK845" s="4"/>
      <c r="AL845" s="4"/>
      <c r="AM845" s="4"/>
      <c r="AN845" s="4"/>
      <c r="AO845" s="4"/>
      <c r="AP845" s="4"/>
      <c r="AQ845" s="4"/>
      <c r="AR845" s="4"/>
      <c r="AS845" s="4"/>
      <c r="AT845" s="4"/>
      <c r="AU845" s="4"/>
      <c r="AV845" s="4"/>
      <c r="AW845" s="4"/>
      <c r="AX845" s="4"/>
      <c r="AY845" s="4"/>
      <c r="AZ845" s="4"/>
      <c r="BA845" s="4"/>
      <c r="BB845" s="4"/>
    </row>
    <row r="846" spans="3:54" ht="10">
      <c r="C846" s="30"/>
      <c r="E846" s="30"/>
      <c r="K846" s="30"/>
      <c r="U846" s="40" t="str">
        <f t="shared" si="45"/>
        <v/>
      </c>
      <c r="AD846" s="8"/>
      <c r="AE846" s="8"/>
      <c r="AF846" s="8"/>
      <c r="AG846" s="6"/>
      <c r="AH846" s="40" t="str">
        <f t="shared" si="43"/>
        <v/>
      </c>
      <c r="AI846" s="40" t="str">
        <f t="shared" si="44"/>
        <v/>
      </c>
      <c r="AK846" s="4"/>
      <c r="AL846" s="4"/>
      <c r="AM846" s="4"/>
      <c r="AN846" s="4"/>
      <c r="AO846" s="4"/>
      <c r="AP846" s="4"/>
      <c r="AQ846" s="4"/>
      <c r="AR846" s="4"/>
      <c r="AS846" s="4"/>
      <c r="AT846" s="4"/>
      <c r="AU846" s="4"/>
      <c r="AV846" s="4"/>
      <c r="AW846" s="4"/>
      <c r="AX846" s="4"/>
      <c r="AY846" s="4"/>
      <c r="AZ846" s="4"/>
      <c r="BA846" s="4"/>
      <c r="BB846" s="4"/>
    </row>
    <row r="847" spans="3:54" ht="10">
      <c r="C847" s="30"/>
      <c r="E847" s="30"/>
      <c r="K847" s="30"/>
      <c r="U847" s="40" t="str">
        <f t="shared" si="45"/>
        <v/>
      </c>
      <c r="AD847" s="8"/>
      <c r="AE847" s="8"/>
      <c r="AF847" s="8"/>
      <c r="AG847" s="6"/>
      <c r="AH847" s="40" t="str">
        <f t="shared" si="43"/>
        <v/>
      </c>
      <c r="AI847" s="40" t="str">
        <f t="shared" si="44"/>
        <v/>
      </c>
      <c r="AK847" s="4"/>
      <c r="AL847" s="4"/>
      <c r="AM847" s="4"/>
      <c r="AN847" s="4"/>
      <c r="AO847" s="4"/>
      <c r="AP847" s="4"/>
      <c r="AQ847" s="4"/>
      <c r="AR847" s="4"/>
      <c r="AS847" s="4"/>
      <c r="AT847" s="4"/>
      <c r="AU847" s="4"/>
      <c r="AV847" s="4"/>
      <c r="AW847" s="4"/>
      <c r="AX847" s="4"/>
      <c r="AY847" s="4"/>
      <c r="AZ847" s="4"/>
      <c r="BA847" s="4"/>
      <c r="BB847" s="4"/>
    </row>
    <row r="848" spans="3:54" ht="10">
      <c r="C848" s="30"/>
      <c r="E848" s="30"/>
      <c r="K848" s="30"/>
      <c r="U848" s="40" t="str">
        <f t="shared" si="45"/>
        <v/>
      </c>
      <c r="AD848" s="8"/>
      <c r="AE848" s="8"/>
      <c r="AF848" s="8"/>
      <c r="AG848" s="6"/>
      <c r="AH848" s="40" t="str">
        <f t="shared" si="43"/>
        <v/>
      </c>
      <c r="AI848" s="40" t="str">
        <f t="shared" si="44"/>
        <v/>
      </c>
      <c r="AK848" s="4"/>
      <c r="AL848" s="4"/>
      <c r="AM848" s="4"/>
      <c r="AN848" s="4"/>
      <c r="AO848" s="4"/>
      <c r="AP848" s="4"/>
      <c r="AQ848" s="4"/>
      <c r="AR848" s="4"/>
      <c r="AS848" s="4"/>
      <c r="AT848" s="4"/>
      <c r="AU848" s="4"/>
      <c r="AV848" s="4"/>
      <c r="AW848" s="4"/>
      <c r="AX848" s="4"/>
      <c r="AY848" s="4"/>
      <c r="AZ848" s="4"/>
      <c r="BA848" s="4"/>
      <c r="BB848" s="4"/>
    </row>
    <row r="849" spans="3:54" ht="10">
      <c r="C849" s="30"/>
      <c r="E849" s="30"/>
      <c r="K849" s="30"/>
      <c r="U849" s="40" t="str">
        <f t="shared" si="45"/>
        <v/>
      </c>
      <c r="AD849" s="8"/>
      <c r="AE849" s="8"/>
      <c r="AF849" s="8"/>
      <c r="AG849" s="6"/>
      <c r="AH849" s="40" t="str">
        <f t="shared" si="43"/>
        <v/>
      </c>
      <c r="AI849" s="40" t="str">
        <f t="shared" si="44"/>
        <v/>
      </c>
      <c r="AK849" s="4"/>
      <c r="AL849" s="4"/>
      <c r="AM849" s="4"/>
      <c r="AN849" s="4"/>
      <c r="AO849" s="4"/>
      <c r="AP849" s="4"/>
      <c r="AQ849" s="4"/>
      <c r="AR849" s="4"/>
      <c r="AS849" s="4"/>
      <c r="AT849" s="4"/>
      <c r="AU849" s="4"/>
      <c r="AV849" s="4"/>
      <c r="AW849" s="4"/>
      <c r="AX849" s="4"/>
      <c r="AY849" s="4"/>
      <c r="AZ849" s="4"/>
      <c r="BA849" s="4"/>
      <c r="BB849" s="4"/>
    </row>
    <row r="850" spans="3:54" ht="10">
      <c r="C850" s="30"/>
      <c r="E850" s="30"/>
      <c r="K850" s="30"/>
      <c r="U850" s="40" t="str">
        <f t="shared" si="45"/>
        <v/>
      </c>
      <c r="AD850" s="8"/>
      <c r="AE850" s="8"/>
      <c r="AF850" s="8"/>
      <c r="AG850" s="6"/>
      <c r="AH850" s="40" t="str">
        <f t="shared" si="43"/>
        <v/>
      </c>
      <c r="AI850" s="40" t="str">
        <f t="shared" si="44"/>
        <v/>
      </c>
      <c r="AK850" s="4"/>
      <c r="AL850" s="4"/>
      <c r="AM850" s="4"/>
      <c r="AN850" s="4"/>
      <c r="AO850" s="4"/>
      <c r="AP850" s="4"/>
      <c r="AQ850" s="4"/>
      <c r="AR850" s="4"/>
      <c r="AS850" s="4"/>
      <c r="AT850" s="4"/>
      <c r="AU850" s="4"/>
      <c r="AV850" s="4"/>
      <c r="AW850" s="4"/>
      <c r="AX850" s="4"/>
      <c r="AY850" s="4"/>
      <c r="AZ850" s="4"/>
      <c r="BA850" s="4"/>
      <c r="BB850" s="4"/>
    </row>
    <row r="851" spans="3:54" ht="10">
      <c r="C851" s="30"/>
      <c r="E851" s="30"/>
      <c r="K851" s="30"/>
      <c r="U851" s="40" t="str">
        <f t="shared" si="45"/>
        <v/>
      </c>
      <c r="AD851" s="8"/>
      <c r="AE851" s="8"/>
      <c r="AF851" s="8"/>
      <c r="AG851" s="6"/>
      <c r="AH851" s="40" t="str">
        <f t="shared" si="43"/>
        <v/>
      </c>
      <c r="AI851" s="40" t="str">
        <f t="shared" si="44"/>
        <v/>
      </c>
      <c r="AK851" s="4"/>
      <c r="AL851" s="4"/>
      <c r="AM851" s="4"/>
      <c r="AN851" s="4"/>
      <c r="AO851" s="4"/>
      <c r="AP851" s="4"/>
      <c r="AQ851" s="4"/>
      <c r="AR851" s="4"/>
      <c r="AS851" s="4"/>
      <c r="AT851" s="4"/>
      <c r="AU851" s="4"/>
      <c r="AV851" s="4"/>
      <c r="AW851" s="4"/>
      <c r="AX851" s="4"/>
      <c r="AY851" s="4"/>
      <c r="AZ851" s="4"/>
      <c r="BA851" s="4"/>
      <c r="BB851" s="4"/>
    </row>
    <row r="852" spans="3:54" ht="10">
      <c r="C852" s="30"/>
      <c r="E852" s="30"/>
      <c r="K852" s="30"/>
      <c r="U852" s="40" t="str">
        <f t="shared" si="45"/>
        <v/>
      </c>
      <c r="AD852" s="8"/>
      <c r="AE852" s="8"/>
      <c r="AF852" s="8"/>
      <c r="AG852" s="6"/>
      <c r="AH852" s="40" t="str">
        <f t="shared" si="43"/>
        <v/>
      </c>
      <c r="AI852" s="40" t="str">
        <f t="shared" si="44"/>
        <v/>
      </c>
      <c r="AK852" s="4"/>
      <c r="AL852" s="4"/>
      <c r="AM852" s="4"/>
      <c r="AN852" s="4"/>
      <c r="AO852" s="4"/>
      <c r="AP852" s="4"/>
      <c r="AQ852" s="4"/>
      <c r="AR852" s="4"/>
      <c r="AS852" s="4"/>
      <c r="AT852" s="4"/>
      <c r="AU852" s="4"/>
      <c r="AV852" s="4"/>
      <c r="AW852" s="4"/>
      <c r="AX852" s="4"/>
      <c r="AY852" s="4"/>
      <c r="AZ852" s="4"/>
      <c r="BA852" s="4"/>
      <c r="BB852" s="4"/>
    </row>
    <row r="853" spans="3:54" ht="10">
      <c r="C853" s="30"/>
      <c r="E853" s="30"/>
      <c r="K853" s="30"/>
      <c r="U853" s="40" t="str">
        <f t="shared" si="45"/>
        <v/>
      </c>
      <c r="AD853" s="8"/>
      <c r="AE853" s="8"/>
      <c r="AF853" s="8"/>
      <c r="AG853" s="6"/>
      <c r="AH853" s="40" t="str">
        <f t="shared" si="43"/>
        <v/>
      </c>
      <c r="AI853" s="40" t="str">
        <f t="shared" si="44"/>
        <v/>
      </c>
      <c r="AK853" s="4"/>
      <c r="AL853" s="4"/>
      <c r="AM853" s="4"/>
      <c r="AN853" s="4"/>
      <c r="AO853" s="4"/>
      <c r="AP853" s="4"/>
      <c r="AQ853" s="4"/>
      <c r="AR853" s="4"/>
      <c r="AS853" s="4"/>
      <c r="AT853" s="4"/>
      <c r="AU853" s="4"/>
      <c r="AV853" s="4"/>
      <c r="AW853" s="4"/>
      <c r="AX853" s="4"/>
      <c r="AY853" s="4"/>
      <c r="AZ853" s="4"/>
      <c r="BA853" s="4"/>
      <c r="BB853" s="4"/>
    </row>
    <row r="854" spans="3:54" ht="10">
      <c r="C854" s="30"/>
      <c r="E854" s="30"/>
      <c r="K854" s="30"/>
      <c r="U854" s="40" t="str">
        <f t="shared" si="45"/>
        <v/>
      </c>
      <c r="AD854" s="8"/>
      <c r="AE854" s="8"/>
      <c r="AF854" s="8"/>
      <c r="AG854" s="6"/>
      <c r="AH854" s="40" t="str">
        <f t="shared" si="43"/>
        <v/>
      </c>
      <c r="AI854" s="40" t="str">
        <f t="shared" si="44"/>
        <v/>
      </c>
      <c r="AK854" s="4"/>
      <c r="AL854" s="4"/>
      <c r="AM854" s="4"/>
      <c r="AN854" s="4"/>
      <c r="AO854" s="4"/>
      <c r="AP854" s="4"/>
      <c r="AQ854" s="4"/>
      <c r="AR854" s="4"/>
      <c r="AS854" s="4"/>
      <c r="AT854" s="4"/>
      <c r="AU854" s="4"/>
      <c r="AV854" s="4"/>
      <c r="AW854" s="4"/>
      <c r="AX854" s="4"/>
      <c r="AY854" s="4"/>
      <c r="AZ854" s="4"/>
      <c r="BA854" s="4"/>
      <c r="BB854" s="4"/>
    </row>
    <row r="855" spans="3:54" ht="10">
      <c r="C855" s="30"/>
      <c r="E855" s="30"/>
      <c r="K855" s="30"/>
      <c r="U855" s="40" t="str">
        <f t="shared" si="45"/>
        <v/>
      </c>
      <c r="AD855" s="8"/>
      <c r="AE855" s="8"/>
      <c r="AF855" s="8"/>
      <c r="AG855" s="6"/>
      <c r="AH855" s="40" t="str">
        <f t="shared" si="43"/>
        <v/>
      </c>
      <c r="AI855" s="40" t="str">
        <f t="shared" si="44"/>
        <v/>
      </c>
      <c r="AK855" s="4"/>
      <c r="AL855" s="4"/>
      <c r="AM855" s="4"/>
      <c r="AN855" s="4"/>
      <c r="AO855" s="4"/>
      <c r="AP855" s="4"/>
      <c r="AQ855" s="4"/>
      <c r="AR855" s="4"/>
      <c r="AS855" s="4"/>
      <c r="AT855" s="4"/>
      <c r="AU855" s="4"/>
      <c r="AV855" s="4"/>
      <c r="AW855" s="4"/>
      <c r="AX855" s="4"/>
      <c r="AY855" s="4"/>
      <c r="AZ855" s="4"/>
      <c r="BA855" s="4"/>
      <c r="BB855" s="4"/>
    </row>
    <row r="856" spans="3:54" ht="10">
      <c r="C856" s="30"/>
      <c r="E856" s="30"/>
      <c r="K856" s="30"/>
      <c r="U856" s="40" t="str">
        <f t="shared" si="45"/>
        <v/>
      </c>
      <c r="AD856" s="8"/>
      <c r="AE856" s="8"/>
      <c r="AF856" s="8"/>
      <c r="AG856" s="6"/>
      <c r="AH856" s="40" t="str">
        <f t="shared" si="43"/>
        <v/>
      </c>
      <c r="AI856" s="40" t="str">
        <f t="shared" si="44"/>
        <v/>
      </c>
      <c r="AK856" s="4"/>
      <c r="AL856" s="4"/>
      <c r="AM856" s="4"/>
      <c r="AN856" s="4"/>
      <c r="AO856" s="4"/>
      <c r="AP856" s="4"/>
      <c r="AQ856" s="4"/>
      <c r="AR856" s="4"/>
      <c r="AS856" s="4"/>
      <c r="AT856" s="4"/>
      <c r="AU856" s="4"/>
      <c r="AV856" s="4"/>
      <c r="AW856" s="4"/>
      <c r="AX856" s="4"/>
      <c r="AY856" s="4"/>
      <c r="AZ856" s="4"/>
      <c r="BA856" s="4"/>
      <c r="BB856" s="4"/>
    </row>
    <row r="857" spans="3:54" ht="10">
      <c r="C857" s="30"/>
      <c r="E857" s="30"/>
      <c r="K857" s="30"/>
      <c r="U857" s="40" t="str">
        <f t="shared" si="45"/>
        <v/>
      </c>
      <c r="AD857" s="8"/>
      <c r="AE857" s="8"/>
      <c r="AF857" s="8"/>
      <c r="AG857" s="6"/>
      <c r="AH857" s="40" t="str">
        <f t="shared" si="43"/>
        <v/>
      </c>
      <c r="AI857" s="40" t="str">
        <f t="shared" si="44"/>
        <v/>
      </c>
      <c r="AK857" s="4"/>
      <c r="AL857" s="4"/>
      <c r="AM857" s="4"/>
      <c r="AN857" s="4"/>
      <c r="AO857" s="4"/>
      <c r="AP857" s="4"/>
      <c r="AQ857" s="4"/>
      <c r="AR857" s="4"/>
      <c r="AS857" s="4"/>
      <c r="AT857" s="4"/>
      <c r="AU857" s="4"/>
      <c r="AV857" s="4"/>
      <c r="AW857" s="4"/>
      <c r="AX857" s="4"/>
      <c r="AY857" s="4"/>
      <c r="AZ857" s="4"/>
      <c r="BA857" s="4"/>
      <c r="BB857" s="4"/>
    </row>
    <row r="858" spans="3:54" ht="10">
      <c r="C858" s="30"/>
      <c r="E858" s="30"/>
      <c r="K858" s="30"/>
      <c r="U858" s="40" t="str">
        <f t="shared" si="45"/>
        <v/>
      </c>
      <c r="AD858" s="8"/>
      <c r="AE858" s="8"/>
      <c r="AF858" s="8"/>
      <c r="AG858" s="6"/>
      <c r="AH858" s="40" t="str">
        <f t="shared" si="43"/>
        <v/>
      </c>
      <c r="AI858" s="40" t="str">
        <f t="shared" si="44"/>
        <v/>
      </c>
      <c r="AK858" s="4"/>
      <c r="AL858" s="4"/>
      <c r="AM858" s="4"/>
      <c r="AN858" s="4"/>
      <c r="AO858" s="4"/>
      <c r="AP858" s="4"/>
      <c r="AQ858" s="4"/>
      <c r="AR858" s="4"/>
      <c r="AS858" s="4"/>
      <c r="AT858" s="4"/>
      <c r="AU858" s="4"/>
      <c r="AV858" s="4"/>
      <c r="AW858" s="4"/>
      <c r="AX858" s="4"/>
      <c r="AY858" s="4"/>
      <c r="AZ858" s="4"/>
      <c r="BA858" s="4"/>
      <c r="BB858" s="4"/>
    </row>
    <row r="859" spans="3:54" ht="10">
      <c r="C859" s="30"/>
      <c r="E859" s="30"/>
      <c r="K859" s="30"/>
      <c r="U859" s="40" t="str">
        <f t="shared" si="45"/>
        <v/>
      </c>
      <c r="AD859" s="8"/>
      <c r="AE859" s="8"/>
      <c r="AF859" s="8"/>
      <c r="AG859" s="6"/>
      <c r="AH859" s="40" t="str">
        <f t="shared" si="43"/>
        <v/>
      </c>
      <c r="AI859" s="40" t="str">
        <f t="shared" si="44"/>
        <v/>
      </c>
      <c r="AK859" s="4"/>
      <c r="AL859" s="4"/>
      <c r="AM859" s="4"/>
      <c r="AN859" s="4"/>
      <c r="AO859" s="4"/>
      <c r="AP859" s="4"/>
      <c r="AQ859" s="4"/>
      <c r="AR859" s="4"/>
      <c r="AS859" s="4"/>
      <c r="AT859" s="4"/>
      <c r="AU859" s="4"/>
      <c r="AV859" s="4"/>
      <c r="AW859" s="4"/>
      <c r="AX859" s="4"/>
      <c r="AY859" s="4"/>
      <c r="AZ859" s="4"/>
      <c r="BA859" s="4"/>
      <c r="BB859" s="4"/>
    </row>
    <row r="860" spans="3:54" ht="10">
      <c r="C860" s="30"/>
      <c r="E860" s="30"/>
      <c r="K860" s="30"/>
      <c r="U860" s="40" t="str">
        <f t="shared" si="45"/>
        <v/>
      </c>
      <c r="AD860" s="8"/>
      <c r="AE860" s="8"/>
      <c r="AF860" s="8"/>
      <c r="AG860" s="6"/>
      <c r="AH860" s="40" t="str">
        <f t="shared" si="43"/>
        <v/>
      </c>
      <c r="AI860" s="40" t="str">
        <f t="shared" si="44"/>
        <v/>
      </c>
      <c r="AK860" s="4"/>
      <c r="AL860" s="4"/>
      <c r="AM860" s="4"/>
      <c r="AN860" s="4"/>
      <c r="AO860" s="4"/>
      <c r="AP860" s="4"/>
      <c r="AQ860" s="4"/>
      <c r="AR860" s="4"/>
      <c r="AS860" s="4"/>
      <c r="AT860" s="4"/>
      <c r="AU860" s="4"/>
      <c r="AV860" s="4"/>
      <c r="AW860" s="4"/>
      <c r="AX860" s="4"/>
      <c r="AY860" s="4"/>
      <c r="AZ860" s="4"/>
      <c r="BA860" s="4"/>
      <c r="BB860" s="4"/>
    </row>
    <row r="861" spans="3:54" ht="10">
      <c r="C861" s="30"/>
      <c r="E861" s="30"/>
      <c r="K861" s="30"/>
      <c r="U861" s="40" t="str">
        <f t="shared" si="45"/>
        <v/>
      </c>
      <c r="AD861" s="8"/>
      <c r="AE861" s="8"/>
      <c r="AF861" s="8"/>
      <c r="AG861" s="6"/>
      <c r="AH861" s="40" t="str">
        <f t="shared" si="43"/>
        <v/>
      </c>
      <c r="AI861" s="40" t="str">
        <f t="shared" si="44"/>
        <v/>
      </c>
      <c r="AK861" s="4"/>
      <c r="AL861" s="4"/>
      <c r="AM861" s="4"/>
      <c r="AN861" s="4"/>
      <c r="AO861" s="4"/>
      <c r="AP861" s="4"/>
      <c r="AQ861" s="4"/>
      <c r="AR861" s="4"/>
      <c r="AS861" s="4"/>
      <c r="AT861" s="4"/>
      <c r="AU861" s="4"/>
      <c r="AV861" s="4"/>
      <c r="AW861" s="4"/>
      <c r="AX861" s="4"/>
      <c r="AY861" s="4"/>
      <c r="AZ861" s="4"/>
      <c r="BA861" s="4"/>
      <c r="BB861" s="4"/>
    </row>
    <row r="862" spans="3:54" ht="10">
      <c r="C862" s="30"/>
      <c r="E862" s="30"/>
      <c r="K862" s="30"/>
      <c r="U862" s="40" t="str">
        <f t="shared" si="45"/>
        <v/>
      </c>
      <c r="AD862" s="8"/>
      <c r="AE862" s="8"/>
      <c r="AF862" s="8"/>
      <c r="AG862" s="6"/>
      <c r="AH862" s="40" t="str">
        <f t="shared" si="43"/>
        <v/>
      </c>
      <c r="AI862" s="40" t="str">
        <f t="shared" si="44"/>
        <v/>
      </c>
      <c r="AK862" s="4"/>
      <c r="AL862" s="4"/>
      <c r="AM862" s="4"/>
      <c r="AN862" s="4"/>
      <c r="AO862" s="4"/>
      <c r="AP862" s="4"/>
      <c r="AQ862" s="4"/>
      <c r="AR862" s="4"/>
      <c r="AS862" s="4"/>
      <c r="AT862" s="4"/>
      <c r="AU862" s="4"/>
      <c r="AV862" s="4"/>
      <c r="AW862" s="4"/>
      <c r="AX862" s="4"/>
      <c r="AY862" s="4"/>
      <c r="AZ862" s="4"/>
      <c r="BA862" s="4"/>
      <c r="BB862" s="4"/>
    </row>
    <row r="863" spans="3:54" ht="10">
      <c r="C863" s="30"/>
      <c r="E863" s="30"/>
      <c r="K863" s="30"/>
      <c r="U863" s="40" t="str">
        <f t="shared" si="45"/>
        <v/>
      </c>
      <c r="AD863" s="8"/>
      <c r="AE863" s="8"/>
      <c r="AF863" s="8"/>
      <c r="AG863" s="6"/>
      <c r="AH863" s="40" t="str">
        <f t="shared" si="43"/>
        <v/>
      </c>
      <c r="AI863" s="40" t="str">
        <f t="shared" si="44"/>
        <v/>
      </c>
      <c r="AK863" s="4"/>
      <c r="AL863" s="4"/>
      <c r="AM863" s="4"/>
      <c r="AN863" s="4"/>
      <c r="AO863" s="4"/>
      <c r="AP863" s="4"/>
      <c r="AQ863" s="4"/>
      <c r="AR863" s="4"/>
      <c r="AS863" s="4"/>
      <c r="AT863" s="4"/>
      <c r="AU863" s="4"/>
      <c r="AV863" s="4"/>
      <c r="AW863" s="4"/>
      <c r="AX863" s="4"/>
      <c r="AY863" s="4"/>
      <c r="AZ863" s="4"/>
      <c r="BA863" s="4"/>
      <c r="BB863" s="4"/>
    </row>
    <row r="864" spans="3:54" ht="10">
      <c r="C864" s="30"/>
      <c r="E864" s="30"/>
      <c r="K864" s="30"/>
      <c r="U864" s="40" t="str">
        <f t="shared" si="45"/>
        <v/>
      </c>
      <c r="AD864" s="8"/>
      <c r="AE864" s="8"/>
      <c r="AF864" s="8"/>
      <c r="AG864" s="6"/>
      <c r="AH864" s="40" t="str">
        <f t="shared" si="43"/>
        <v/>
      </c>
      <c r="AI864" s="40" t="str">
        <f t="shared" si="44"/>
        <v/>
      </c>
      <c r="AK864" s="4"/>
      <c r="AL864" s="4"/>
      <c r="AM864" s="4"/>
      <c r="AN864" s="4"/>
      <c r="AO864" s="4"/>
      <c r="AP864" s="4"/>
      <c r="AQ864" s="4"/>
      <c r="AR864" s="4"/>
      <c r="AS864" s="4"/>
      <c r="AT864" s="4"/>
      <c r="AU864" s="4"/>
      <c r="AV864" s="4"/>
      <c r="AW864" s="4"/>
      <c r="AX864" s="4"/>
      <c r="AY864" s="4"/>
      <c r="AZ864" s="4"/>
      <c r="BA864" s="4"/>
      <c r="BB864" s="4"/>
    </row>
    <row r="865" spans="3:54" ht="10">
      <c r="C865" s="30"/>
      <c r="E865" s="30"/>
      <c r="K865" s="30"/>
      <c r="U865" s="40" t="str">
        <f t="shared" si="45"/>
        <v/>
      </c>
      <c r="AD865" s="8"/>
      <c r="AE865" s="8"/>
      <c r="AF865" s="8"/>
      <c r="AG865" s="6"/>
      <c r="AH865" s="40" t="str">
        <f t="shared" si="43"/>
        <v/>
      </c>
      <c r="AI865" s="40" t="str">
        <f t="shared" si="44"/>
        <v/>
      </c>
      <c r="AK865" s="4"/>
      <c r="AL865" s="4"/>
      <c r="AM865" s="4"/>
      <c r="AN865" s="4"/>
      <c r="AO865" s="4"/>
      <c r="AP865" s="4"/>
      <c r="AQ865" s="4"/>
      <c r="AR865" s="4"/>
      <c r="AS865" s="4"/>
      <c r="AT865" s="4"/>
      <c r="AU865" s="4"/>
      <c r="AV865" s="4"/>
      <c r="AW865" s="4"/>
      <c r="AX865" s="4"/>
      <c r="AY865" s="4"/>
      <c r="AZ865" s="4"/>
      <c r="BA865" s="4"/>
      <c r="BB865" s="4"/>
    </row>
    <row r="866" spans="3:54" ht="10">
      <c r="C866" s="30"/>
      <c r="E866" s="30"/>
      <c r="K866" s="30"/>
      <c r="U866" s="40" t="str">
        <f t="shared" si="45"/>
        <v/>
      </c>
      <c r="AD866" s="8"/>
      <c r="AE866" s="8"/>
      <c r="AF866" s="8"/>
      <c r="AG866" s="6"/>
      <c r="AH866" s="40" t="str">
        <f t="shared" si="43"/>
        <v/>
      </c>
      <c r="AI866" s="40" t="str">
        <f t="shared" si="44"/>
        <v/>
      </c>
      <c r="AK866" s="4"/>
      <c r="AL866" s="4"/>
      <c r="AM866" s="4"/>
      <c r="AN866" s="4"/>
      <c r="AO866" s="4"/>
      <c r="AP866" s="4"/>
      <c r="AQ866" s="4"/>
      <c r="AR866" s="4"/>
      <c r="AS866" s="4"/>
      <c r="AT866" s="4"/>
      <c r="AU866" s="4"/>
      <c r="AV866" s="4"/>
      <c r="AW866" s="4"/>
      <c r="AX866" s="4"/>
      <c r="AY866" s="4"/>
      <c r="AZ866" s="4"/>
      <c r="BA866" s="4"/>
      <c r="BB866" s="4"/>
    </row>
    <row r="867" spans="3:54" ht="10">
      <c r="C867" s="30"/>
      <c r="E867" s="30"/>
      <c r="K867" s="30"/>
      <c r="U867" s="40" t="str">
        <f t="shared" si="45"/>
        <v/>
      </c>
      <c r="AD867" s="8"/>
      <c r="AE867" s="8"/>
      <c r="AF867" s="8"/>
      <c r="AG867" s="6"/>
      <c r="AH867" s="40" t="str">
        <f t="shared" si="43"/>
        <v/>
      </c>
      <c r="AI867" s="40" t="str">
        <f t="shared" si="44"/>
        <v/>
      </c>
      <c r="AK867" s="4"/>
      <c r="AL867" s="4"/>
      <c r="AM867" s="4"/>
      <c r="AN867" s="4"/>
      <c r="AO867" s="4"/>
      <c r="AP867" s="4"/>
      <c r="AQ867" s="4"/>
      <c r="AR867" s="4"/>
      <c r="AS867" s="4"/>
      <c r="AT867" s="4"/>
      <c r="AU867" s="4"/>
      <c r="AV867" s="4"/>
      <c r="AW867" s="4"/>
      <c r="AX867" s="4"/>
      <c r="AY867" s="4"/>
      <c r="AZ867" s="4"/>
      <c r="BA867" s="4"/>
      <c r="BB867" s="4"/>
    </row>
    <row r="868" spans="3:54" ht="10">
      <c r="C868" s="30"/>
      <c r="E868" s="30"/>
      <c r="K868" s="30"/>
      <c r="U868" s="40" t="str">
        <f t="shared" si="45"/>
        <v/>
      </c>
      <c r="AD868" s="8"/>
      <c r="AE868" s="8"/>
      <c r="AF868" s="8"/>
      <c r="AG868" s="6"/>
      <c r="AH868" s="40" t="str">
        <f t="shared" si="43"/>
        <v/>
      </c>
      <c r="AI868" s="40" t="str">
        <f t="shared" si="44"/>
        <v/>
      </c>
      <c r="AK868" s="4"/>
      <c r="AL868" s="4"/>
      <c r="AM868" s="4"/>
      <c r="AN868" s="4"/>
      <c r="AO868" s="4"/>
      <c r="AP868" s="4"/>
      <c r="AQ868" s="4"/>
      <c r="AR868" s="4"/>
      <c r="AS868" s="4"/>
      <c r="AT868" s="4"/>
      <c r="AU868" s="4"/>
      <c r="AV868" s="4"/>
      <c r="AW868" s="4"/>
      <c r="AX868" s="4"/>
      <c r="AY868" s="4"/>
      <c r="AZ868" s="4"/>
      <c r="BA868" s="4"/>
      <c r="BB868" s="4"/>
    </row>
    <row r="869" spans="3:54" ht="10">
      <c r="C869" s="30"/>
      <c r="E869" s="30"/>
      <c r="K869" s="30"/>
      <c r="U869" s="40" t="str">
        <f t="shared" si="45"/>
        <v/>
      </c>
      <c r="AD869" s="8"/>
      <c r="AE869" s="8"/>
      <c r="AF869" s="8"/>
      <c r="AG869" s="6"/>
      <c r="AH869" s="40" t="str">
        <f t="shared" si="43"/>
        <v/>
      </c>
      <c r="AI869" s="40" t="str">
        <f t="shared" si="44"/>
        <v/>
      </c>
      <c r="AK869" s="4"/>
      <c r="AL869" s="4"/>
      <c r="AM869" s="4"/>
      <c r="AN869" s="4"/>
      <c r="AO869" s="4"/>
      <c r="AP869" s="4"/>
      <c r="AQ869" s="4"/>
      <c r="AR869" s="4"/>
      <c r="AS869" s="4"/>
      <c r="AT869" s="4"/>
      <c r="AU869" s="4"/>
      <c r="AV869" s="4"/>
      <c r="AW869" s="4"/>
      <c r="AX869" s="4"/>
      <c r="AY869" s="4"/>
      <c r="AZ869" s="4"/>
      <c r="BA869" s="4"/>
      <c r="BB869" s="4"/>
    </row>
    <row r="870" spans="3:54" ht="10">
      <c r="C870" s="30"/>
      <c r="E870" s="30"/>
      <c r="K870" s="30"/>
      <c r="U870" s="40" t="str">
        <f t="shared" si="45"/>
        <v/>
      </c>
      <c r="AD870" s="8"/>
      <c r="AE870" s="8"/>
      <c r="AF870" s="8"/>
      <c r="AG870" s="6"/>
      <c r="AH870" s="40" t="str">
        <f t="shared" si="43"/>
        <v/>
      </c>
      <c r="AI870" s="40" t="str">
        <f t="shared" si="44"/>
        <v/>
      </c>
      <c r="AK870" s="4"/>
      <c r="AL870" s="4"/>
      <c r="AM870" s="4"/>
      <c r="AN870" s="4"/>
      <c r="AO870" s="4"/>
      <c r="AP870" s="4"/>
      <c r="AQ870" s="4"/>
      <c r="AR870" s="4"/>
      <c r="AS870" s="4"/>
      <c r="AT870" s="4"/>
      <c r="AU870" s="4"/>
      <c r="AV870" s="4"/>
      <c r="AW870" s="4"/>
      <c r="AX870" s="4"/>
      <c r="AY870" s="4"/>
      <c r="AZ870" s="4"/>
      <c r="BA870" s="4"/>
      <c r="BB870" s="4"/>
    </row>
    <row r="871" spans="3:54" ht="10">
      <c r="C871" s="30"/>
      <c r="E871" s="30"/>
      <c r="K871" s="30"/>
      <c r="U871" s="40" t="str">
        <f t="shared" si="45"/>
        <v/>
      </c>
      <c r="AD871" s="8"/>
      <c r="AE871" s="8"/>
      <c r="AF871" s="8"/>
      <c r="AG871" s="6"/>
      <c r="AH871" s="40" t="str">
        <f t="shared" si="43"/>
        <v/>
      </c>
      <c r="AI871" s="40" t="str">
        <f t="shared" si="44"/>
        <v/>
      </c>
      <c r="AK871" s="4"/>
      <c r="AL871" s="4"/>
      <c r="AM871" s="4"/>
      <c r="AN871" s="4"/>
      <c r="AO871" s="4"/>
      <c r="AP871" s="4"/>
      <c r="AQ871" s="4"/>
      <c r="AR871" s="4"/>
      <c r="AS871" s="4"/>
      <c r="AT871" s="4"/>
      <c r="AU871" s="4"/>
      <c r="AV871" s="4"/>
      <c r="AW871" s="4"/>
      <c r="AX871" s="4"/>
      <c r="AY871" s="4"/>
      <c r="AZ871" s="4"/>
      <c r="BA871" s="4"/>
      <c r="BB871" s="4"/>
    </row>
    <row r="872" spans="3:54" ht="10">
      <c r="C872" s="30"/>
      <c r="E872" s="30"/>
      <c r="K872" s="30"/>
      <c r="U872" s="40" t="str">
        <f t="shared" si="45"/>
        <v/>
      </c>
      <c r="AD872" s="8"/>
      <c r="AE872" s="8"/>
      <c r="AF872" s="8"/>
      <c r="AG872" s="6"/>
      <c r="AH872" s="40" t="str">
        <f t="shared" si="43"/>
        <v/>
      </c>
      <c r="AI872" s="40" t="str">
        <f t="shared" si="44"/>
        <v/>
      </c>
      <c r="AK872" s="4"/>
      <c r="AL872" s="4"/>
      <c r="AM872" s="4"/>
      <c r="AN872" s="4"/>
      <c r="AO872" s="4"/>
      <c r="AP872" s="4"/>
      <c r="AQ872" s="4"/>
      <c r="AR872" s="4"/>
      <c r="AS872" s="4"/>
      <c r="AT872" s="4"/>
      <c r="AU872" s="4"/>
      <c r="AV872" s="4"/>
      <c r="AW872" s="4"/>
      <c r="AX872" s="4"/>
      <c r="AY872" s="4"/>
      <c r="AZ872" s="4"/>
      <c r="BA872" s="4"/>
      <c r="BB872" s="4"/>
    </row>
    <row r="873" spans="3:54" ht="10">
      <c r="C873" s="30"/>
      <c r="E873" s="30"/>
      <c r="K873" s="30"/>
      <c r="U873" s="40" t="str">
        <f t="shared" si="45"/>
        <v/>
      </c>
      <c r="AD873" s="8"/>
      <c r="AE873" s="8"/>
      <c r="AF873" s="8"/>
      <c r="AG873" s="6"/>
      <c r="AH873" s="40" t="str">
        <f t="shared" si="43"/>
        <v/>
      </c>
      <c r="AI873" s="40" t="str">
        <f t="shared" si="44"/>
        <v/>
      </c>
      <c r="AK873" s="4"/>
      <c r="AL873" s="4"/>
      <c r="AM873" s="4"/>
      <c r="AN873" s="4"/>
      <c r="AO873" s="4"/>
      <c r="AP873" s="4"/>
      <c r="AQ873" s="4"/>
      <c r="AR873" s="4"/>
      <c r="AS873" s="4"/>
      <c r="AT873" s="4"/>
      <c r="AU873" s="4"/>
      <c r="AV873" s="4"/>
      <c r="AW873" s="4"/>
      <c r="AX873" s="4"/>
      <c r="AY873" s="4"/>
      <c r="AZ873" s="4"/>
      <c r="BA873" s="4"/>
      <c r="BB873" s="4"/>
    </row>
    <row r="874" spans="3:54" ht="10">
      <c r="C874" s="30"/>
      <c r="E874" s="30"/>
      <c r="K874" s="30"/>
      <c r="U874" s="40" t="str">
        <f t="shared" si="45"/>
        <v/>
      </c>
      <c r="AD874" s="8"/>
      <c r="AE874" s="8"/>
      <c r="AF874" s="8"/>
      <c r="AG874" s="6"/>
      <c r="AH874" s="40" t="str">
        <f t="shared" si="43"/>
        <v/>
      </c>
      <c r="AI874" s="40" t="str">
        <f t="shared" si="44"/>
        <v/>
      </c>
      <c r="AK874" s="4"/>
      <c r="AL874" s="4"/>
      <c r="AM874" s="4"/>
      <c r="AN874" s="4"/>
      <c r="AO874" s="4"/>
      <c r="AP874" s="4"/>
      <c r="AQ874" s="4"/>
      <c r="AR874" s="4"/>
      <c r="AS874" s="4"/>
      <c r="AT874" s="4"/>
      <c r="AU874" s="4"/>
      <c r="AV874" s="4"/>
      <c r="AW874" s="4"/>
      <c r="AX874" s="4"/>
      <c r="AY874" s="4"/>
      <c r="AZ874" s="4"/>
      <c r="BA874" s="4"/>
      <c r="BB874" s="4"/>
    </row>
    <row r="875" spans="3:54" ht="10">
      <c r="C875" s="30"/>
      <c r="E875" s="30"/>
      <c r="K875" s="30"/>
      <c r="U875" s="40" t="str">
        <f t="shared" si="45"/>
        <v/>
      </c>
      <c r="AD875" s="8"/>
      <c r="AE875" s="8"/>
      <c r="AF875" s="8"/>
      <c r="AG875" s="6"/>
      <c r="AH875" s="40" t="str">
        <f t="shared" si="43"/>
        <v/>
      </c>
      <c r="AI875" s="40" t="str">
        <f t="shared" si="44"/>
        <v/>
      </c>
      <c r="AK875" s="4"/>
      <c r="AL875" s="4"/>
      <c r="AM875" s="4"/>
      <c r="AN875" s="4"/>
      <c r="AO875" s="4"/>
      <c r="AP875" s="4"/>
      <c r="AQ875" s="4"/>
      <c r="AR875" s="4"/>
      <c r="AS875" s="4"/>
      <c r="AT875" s="4"/>
      <c r="AU875" s="4"/>
      <c r="AV875" s="4"/>
      <c r="AW875" s="4"/>
      <c r="AX875" s="4"/>
      <c r="AY875" s="4"/>
      <c r="AZ875" s="4"/>
      <c r="BA875" s="4"/>
      <c r="BB875" s="4"/>
    </row>
    <row r="876" spans="3:54" ht="10">
      <c r="C876" s="30"/>
      <c r="E876" s="30"/>
      <c r="K876" s="30"/>
      <c r="U876" s="40" t="str">
        <f t="shared" si="45"/>
        <v/>
      </c>
      <c r="AD876" s="8"/>
      <c r="AE876" s="8"/>
      <c r="AF876" s="8"/>
      <c r="AG876" s="6"/>
      <c r="AH876" s="40" t="str">
        <f t="shared" si="43"/>
        <v/>
      </c>
      <c r="AI876" s="40" t="str">
        <f t="shared" si="44"/>
        <v/>
      </c>
      <c r="AK876" s="4"/>
      <c r="AL876" s="4"/>
      <c r="AM876" s="4"/>
      <c r="AN876" s="4"/>
      <c r="AO876" s="4"/>
      <c r="AP876" s="4"/>
      <c r="AQ876" s="4"/>
      <c r="AR876" s="4"/>
      <c r="AS876" s="4"/>
      <c r="AT876" s="4"/>
      <c r="AU876" s="4"/>
      <c r="AV876" s="4"/>
      <c r="AW876" s="4"/>
      <c r="AX876" s="4"/>
      <c r="AY876" s="4"/>
      <c r="AZ876" s="4"/>
      <c r="BA876" s="4"/>
      <c r="BB876" s="4"/>
    </row>
    <row r="877" spans="3:54" ht="10">
      <c r="C877" s="30"/>
      <c r="E877" s="30"/>
      <c r="K877" s="30"/>
      <c r="U877" s="40" t="str">
        <f t="shared" si="45"/>
        <v/>
      </c>
      <c r="AD877" s="8"/>
      <c r="AE877" s="8"/>
      <c r="AF877" s="8"/>
      <c r="AG877" s="6"/>
      <c r="AH877" s="40" t="str">
        <f t="shared" si="43"/>
        <v/>
      </c>
      <c r="AI877" s="40" t="str">
        <f t="shared" si="44"/>
        <v/>
      </c>
      <c r="AK877" s="4"/>
      <c r="AL877" s="4"/>
      <c r="AM877" s="4"/>
      <c r="AN877" s="4"/>
      <c r="AO877" s="4"/>
      <c r="AP877" s="4"/>
      <c r="AQ877" s="4"/>
      <c r="AR877" s="4"/>
      <c r="AS877" s="4"/>
      <c r="AT877" s="4"/>
      <c r="AU877" s="4"/>
      <c r="AV877" s="4"/>
      <c r="AW877" s="4"/>
      <c r="AX877" s="4"/>
      <c r="AY877" s="4"/>
      <c r="AZ877" s="4"/>
      <c r="BA877" s="4"/>
      <c r="BB877" s="4"/>
    </row>
    <row r="878" spans="3:54" ht="10">
      <c r="C878" s="30"/>
      <c r="E878" s="30"/>
      <c r="K878" s="30"/>
      <c r="U878" s="40" t="str">
        <f t="shared" si="45"/>
        <v/>
      </c>
      <c r="AD878" s="8"/>
      <c r="AE878" s="8"/>
      <c r="AF878" s="8"/>
      <c r="AG878" s="6"/>
      <c r="AH878" s="40" t="str">
        <f t="shared" si="43"/>
        <v/>
      </c>
      <c r="AI878" s="40" t="str">
        <f t="shared" si="44"/>
        <v/>
      </c>
      <c r="AK878" s="4"/>
      <c r="AL878" s="4"/>
      <c r="AM878" s="4"/>
      <c r="AN878" s="4"/>
      <c r="AO878" s="4"/>
      <c r="AP878" s="4"/>
      <c r="AQ878" s="4"/>
      <c r="AR878" s="4"/>
      <c r="AS878" s="4"/>
      <c r="AT878" s="4"/>
      <c r="AU878" s="4"/>
      <c r="AV878" s="4"/>
      <c r="AW878" s="4"/>
      <c r="AX878" s="4"/>
      <c r="AY878" s="4"/>
      <c r="AZ878" s="4"/>
      <c r="BA878" s="4"/>
      <c r="BB878" s="4"/>
    </row>
    <row r="879" spans="3:54" ht="10">
      <c r="C879" s="30"/>
      <c r="E879" s="30"/>
      <c r="K879" s="30"/>
      <c r="U879" s="40" t="str">
        <f t="shared" si="45"/>
        <v/>
      </c>
      <c r="AD879" s="8"/>
      <c r="AE879" s="8"/>
      <c r="AF879" s="8"/>
      <c r="AG879" s="6"/>
      <c r="AH879" s="40" t="str">
        <f t="shared" si="43"/>
        <v/>
      </c>
      <c r="AI879" s="40" t="str">
        <f t="shared" si="44"/>
        <v/>
      </c>
      <c r="AK879" s="4"/>
      <c r="AL879" s="4"/>
      <c r="AM879" s="4"/>
      <c r="AN879" s="4"/>
      <c r="AO879" s="4"/>
      <c r="AP879" s="4"/>
      <c r="AQ879" s="4"/>
      <c r="AR879" s="4"/>
      <c r="AS879" s="4"/>
      <c r="AT879" s="4"/>
      <c r="AU879" s="4"/>
      <c r="AV879" s="4"/>
      <c r="AW879" s="4"/>
      <c r="AX879" s="4"/>
      <c r="AY879" s="4"/>
      <c r="AZ879" s="4"/>
      <c r="BA879" s="4"/>
      <c r="BB879" s="4"/>
    </row>
    <row r="880" spans="3:54" ht="10">
      <c r="C880" s="30"/>
      <c r="E880" s="30"/>
      <c r="K880" s="30"/>
      <c r="U880" s="40" t="str">
        <f t="shared" si="45"/>
        <v/>
      </c>
      <c r="AD880" s="8"/>
      <c r="AE880" s="8"/>
      <c r="AF880" s="8"/>
      <c r="AG880" s="6"/>
      <c r="AH880" s="40" t="str">
        <f t="shared" si="43"/>
        <v/>
      </c>
      <c r="AI880" s="40" t="str">
        <f t="shared" si="44"/>
        <v/>
      </c>
      <c r="AK880" s="4"/>
      <c r="AL880" s="4"/>
      <c r="AM880" s="4"/>
      <c r="AN880" s="4"/>
      <c r="AO880" s="4"/>
      <c r="AP880" s="4"/>
      <c r="AQ880" s="4"/>
      <c r="AR880" s="4"/>
      <c r="AS880" s="4"/>
      <c r="AT880" s="4"/>
      <c r="AU880" s="4"/>
      <c r="AV880" s="4"/>
      <c r="AW880" s="4"/>
      <c r="AX880" s="4"/>
      <c r="AY880" s="4"/>
      <c r="AZ880" s="4"/>
      <c r="BA880" s="4"/>
      <c r="BB880" s="4"/>
    </row>
    <row r="881" spans="3:54" ht="10">
      <c r="C881" s="30"/>
      <c r="E881" s="30"/>
      <c r="K881" s="30"/>
      <c r="U881" s="40" t="str">
        <f t="shared" si="45"/>
        <v/>
      </c>
      <c r="AD881" s="8"/>
      <c r="AE881" s="8"/>
      <c r="AF881" s="8"/>
      <c r="AG881" s="6"/>
      <c r="AH881" s="40" t="str">
        <f t="shared" si="43"/>
        <v/>
      </c>
      <c r="AI881" s="40" t="str">
        <f t="shared" si="44"/>
        <v/>
      </c>
      <c r="AK881" s="4"/>
      <c r="AL881" s="4"/>
      <c r="AM881" s="4"/>
      <c r="AN881" s="4"/>
      <c r="AO881" s="4"/>
      <c r="AP881" s="4"/>
      <c r="AQ881" s="4"/>
      <c r="AR881" s="4"/>
      <c r="AS881" s="4"/>
      <c r="AT881" s="4"/>
      <c r="AU881" s="4"/>
      <c r="AV881" s="4"/>
      <c r="AW881" s="4"/>
      <c r="AX881" s="4"/>
      <c r="AY881" s="4"/>
      <c r="AZ881" s="4"/>
      <c r="BA881" s="4"/>
      <c r="BB881" s="4"/>
    </row>
    <row r="882" spans="3:54" ht="10">
      <c r="C882" s="30"/>
      <c r="E882" s="30"/>
      <c r="K882" s="30"/>
      <c r="U882" s="40" t="str">
        <f t="shared" si="45"/>
        <v/>
      </c>
      <c r="AD882" s="8"/>
      <c r="AE882" s="8"/>
      <c r="AF882" s="8"/>
      <c r="AG882" s="6"/>
      <c r="AH882" s="40" t="str">
        <f t="shared" si="43"/>
        <v/>
      </c>
      <c r="AI882" s="40" t="str">
        <f t="shared" si="44"/>
        <v/>
      </c>
      <c r="AK882" s="4"/>
      <c r="AL882" s="4"/>
      <c r="AM882" s="4"/>
      <c r="AN882" s="4"/>
      <c r="AO882" s="4"/>
      <c r="AP882" s="4"/>
      <c r="AQ882" s="4"/>
      <c r="AR882" s="4"/>
      <c r="AS882" s="4"/>
      <c r="AT882" s="4"/>
      <c r="AU882" s="4"/>
      <c r="AV882" s="4"/>
      <c r="AW882" s="4"/>
      <c r="AX882" s="4"/>
      <c r="AY882" s="4"/>
      <c r="AZ882" s="4"/>
      <c r="BA882" s="4"/>
      <c r="BB882" s="4"/>
    </row>
    <row r="883" spans="3:54" ht="10">
      <c r="C883" s="30"/>
      <c r="E883" s="30"/>
      <c r="K883" s="30"/>
      <c r="U883" s="40" t="str">
        <f t="shared" si="45"/>
        <v/>
      </c>
      <c r="AD883" s="8"/>
      <c r="AE883" s="8"/>
      <c r="AF883" s="8"/>
      <c r="AG883" s="6"/>
      <c r="AH883" s="40" t="str">
        <f t="shared" si="43"/>
        <v/>
      </c>
      <c r="AI883" s="40" t="str">
        <f t="shared" si="44"/>
        <v/>
      </c>
      <c r="AK883" s="4"/>
      <c r="AL883" s="4"/>
      <c r="AM883" s="4"/>
      <c r="AN883" s="4"/>
      <c r="AO883" s="4"/>
      <c r="AP883" s="4"/>
      <c r="AQ883" s="4"/>
      <c r="AR883" s="4"/>
      <c r="AS883" s="4"/>
      <c r="AT883" s="4"/>
      <c r="AU883" s="4"/>
      <c r="AV883" s="4"/>
      <c r="AW883" s="4"/>
      <c r="AX883" s="4"/>
      <c r="AY883" s="4"/>
      <c r="AZ883" s="4"/>
      <c r="BA883" s="4"/>
      <c r="BB883" s="4"/>
    </row>
    <row r="884" spans="3:54" ht="10">
      <c r="C884" s="30"/>
      <c r="E884" s="30"/>
      <c r="K884" s="30"/>
      <c r="U884" s="40" t="str">
        <f t="shared" si="45"/>
        <v/>
      </c>
      <c r="AD884" s="8"/>
      <c r="AE884" s="8"/>
      <c r="AF884" s="8"/>
      <c r="AG884" s="6"/>
      <c r="AH884" s="40" t="str">
        <f t="shared" si="43"/>
        <v/>
      </c>
      <c r="AI884" s="40" t="str">
        <f t="shared" si="44"/>
        <v/>
      </c>
      <c r="AK884" s="4"/>
      <c r="AL884" s="4"/>
      <c r="AM884" s="4"/>
      <c r="AN884" s="4"/>
      <c r="AO884" s="4"/>
      <c r="AP884" s="4"/>
      <c r="AQ884" s="4"/>
      <c r="AR884" s="4"/>
      <c r="AS884" s="4"/>
      <c r="AT884" s="4"/>
      <c r="AU884" s="4"/>
      <c r="AV884" s="4"/>
      <c r="AW884" s="4"/>
      <c r="AX884" s="4"/>
      <c r="AY884" s="4"/>
      <c r="AZ884" s="4"/>
      <c r="BA884" s="4"/>
      <c r="BB884" s="4"/>
    </row>
    <row r="885" spans="3:54" ht="10">
      <c r="C885" s="30"/>
      <c r="E885" s="30"/>
      <c r="K885" s="30"/>
      <c r="U885" s="40" t="str">
        <f t="shared" si="45"/>
        <v/>
      </c>
      <c r="AD885" s="8"/>
      <c r="AE885" s="8"/>
      <c r="AF885" s="8"/>
      <c r="AG885" s="6"/>
      <c r="AH885" s="40" t="str">
        <f t="shared" si="43"/>
        <v/>
      </c>
      <c r="AI885" s="40" t="str">
        <f t="shared" si="44"/>
        <v/>
      </c>
      <c r="AK885" s="4"/>
      <c r="AL885" s="4"/>
      <c r="AM885" s="4"/>
      <c r="AN885" s="4"/>
      <c r="AO885" s="4"/>
      <c r="AP885" s="4"/>
      <c r="AQ885" s="4"/>
      <c r="AR885" s="4"/>
      <c r="AS885" s="4"/>
      <c r="AT885" s="4"/>
      <c r="AU885" s="4"/>
      <c r="AV885" s="4"/>
      <c r="AW885" s="4"/>
      <c r="AX885" s="4"/>
      <c r="AY885" s="4"/>
      <c r="AZ885" s="4"/>
      <c r="BA885" s="4"/>
      <c r="BB885" s="4"/>
    </row>
    <row r="886" spans="3:54" ht="10">
      <c r="C886" s="30"/>
      <c r="E886" s="30"/>
      <c r="K886" s="30"/>
      <c r="U886" s="40" t="str">
        <f t="shared" si="45"/>
        <v/>
      </c>
      <c r="AD886" s="8"/>
      <c r="AE886" s="8"/>
      <c r="AF886" s="8"/>
      <c r="AG886" s="6"/>
      <c r="AH886" s="40" t="str">
        <f t="shared" si="43"/>
        <v/>
      </c>
      <c r="AI886" s="40" t="str">
        <f t="shared" si="44"/>
        <v/>
      </c>
      <c r="AK886" s="4"/>
      <c r="AL886" s="4"/>
      <c r="AM886" s="4"/>
      <c r="AN886" s="4"/>
      <c r="AO886" s="4"/>
      <c r="AP886" s="4"/>
      <c r="AQ886" s="4"/>
      <c r="AR886" s="4"/>
      <c r="AS886" s="4"/>
      <c r="AT886" s="4"/>
      <c r="AU886" s="4"/>
      <c r="AV886" s="4"/>
      <c r="AW886" s="4"/>
      <c r="AX886" s="4"/>
      <c r="AY886" s="4"/>
      <c r="AZ886" s="4"/>
      <c r="BA886" s="4"/>
      <c r="BB886" s="4"/>
    </row>
    <row r="887" spans="3:54" ht="10">
      <c r="C887" s="30"/>
      <c r="E887" s="30"/>
      <c r="K887" s="30"/>
      <c r="U887" s="40" t="str">
        <f t="shared" si="45"/>
        <v/>
      </c>
      <c r="AD887" s="8"/>
      <c r="AE887" s="8"/>
      <c r="AF887" s="8"/>
      <c r="AG887" s="6"/>
      <c r="AH887" s="40" t="str">
        <f t="shared" si="43"/>
        <v/>
      </c>
      <c r="AI887" s="40" t="str">
        <f t="shared" si="44"/>
        <v/>
      </c>
      <c r="AK887" s="4"/>
      <c r="AL887" s="4"/>
      <c r="AM887" s="4"/>
      <c r="AN887" s="4"/>
      <c r="AO887" s="4"/>
      <c r="AP887" s="4"/>
      <c r="AQ887" s="4"/>
      <c r="AR887" s="4"/>
      <c r="AS887" s="4"/>
      <c r="AT887" s="4"/>
      <c r="AU887" s="4"/>
      <c r="AV887" s="4"/>
      <c r="AW887" s="4"/>
      <c r="AX887" s="4"/>
      <c r="AY887" s="4"/>
      <c r="AZ887" s="4"/>
      <c r="BA887" s="4"/>
      <c r="BB887" s="4"/>
    </row>
    <row r="888" spans="3:54" ht="10">
      <c r="C888" s="30"/>
      <c r="E888" s="30"/>
      <c r="K888" s="30"/>
      <c r="U888" s="40" t="str">
        <f t="shared" si="45"/>
        <v/>
      </c>
      <c r="AD888" s="8"/>
      <c r="AE888" s="8"/>
      <c r="AF888" s="8"/>
      <c r="AG888" s="6"/>
      <c r="AH888" s="40" t="str">
        <f t="shared" si="43"/>
        <v/>
      </c>
      <c r="AI888" s="40" t="str">
        <f t="shared" si="44"/>
        <v/>
      </c>
      <c r="AK888" s="4"/>
      <c r="AL888" s="4"/>
      <c r="AM888" s="4"/>
      <c r="AN888" s="4"/>
      <c r="AO888" s="4"/>
      <c r="AP888" s="4"/>
      <c r="AQ888" s="4"/>
      <c r="AR888" s="4"/>
      <c r="AS888" s="4"/>
      <c r="AT888" s="4"/>
      <c r="AU888" s="4"/>
      <c r="AV888" s="4"/>
      <c r="AW888" s="4"/>
      <c r="AX888" s="4"/>
      <c r="AY888" s="4"/>
      <c r="AZ888" s="4"/>
      <c r="BA888" s="4"/>
      <c r="BB888" s="4"/>
    </row>
    <row r="889" spans="3:54" ht="10">
      <c r="C889" s="30"/>
      <c r="E889" s="30"/>
      <c r="K889" s="30"/>
      <c r="U889" s="40" t="str">
        <f t="shared" si="45"/>
        <v/>
      </c>
      <c r="AD889" s="8"/>
      <c r="AE889" s="8"/>
      <c r="AF889" s="8"/>
      <c r="AG889" s="6"/>
      <c r="AH889" s="40" t="str">
        <f t="shared" si="43"/>
        <v/>
      </c>
      <c r="AI889" s="40" t="str">
        <f t="shared" si="44"/>
        <v/>
      </c>
      <c r="AK889" s="4"/>
      <c r="AL889" s="4"/>
      <c r="AM889" s="4"/>
      <c r="AN889" s="4"/>
      <c r="AO889" s="4"/>
      <c r="AP889" s="4"/>
      <c r="AQ889" s="4"/>
      <c r="AR889" s="4"/>
      <c r="AS889" s="4"/>
      <c r="AT889" s="4"/>
      <c r="AU889" s="4"/>
      <c r="AV889" s="4"/>
      <c r="AW889" s="4"/>
      <c r="AX889" s="4"/>
      <c r="AY889" s="4"/>
      <c r="AZ889" s="4"/>
      <c r="BA889" s="4"/>
      <c r="BB889" s="4"/>
    </row>
    <row r="890" spans="3:54" ht="10">
      <c r="C890" s="30"/>
      <c r="E890" s="30"/>
      <c r="K890" s="30"/>
      <c r="U890" s="40" t="str">
        <f t="shared" si="45"/>
        <v/>
      </c>
      <c r="AD890" s="8"/>
      <c r="AE890" s="8"/>
      <c r="AF890" s="8"/>
      <c r="AG890" s="6"/>
      <c r="AH890" s="40" t="str">
        <f t="shared" si="43"/>
        <v/>
      </c>
      <c r="AI890" s="40" t="str">
        <f t="shared" si="44"/>
        <v/>
      </c>
      <c r="AK890" s="4"/>
      <c r="AL890" s="4"/>
      <c r="AM890" s="4"/>
      <c r="AN890" s="4"/>
      <c r="AO890" s="4"/>
      <c r="AP890" s="4"/>
      <c r="AQ890" s="4"/>
      <c r="AR890" s="4"/>
      <c r="AS890" s="4"/>
      <c r="AT890" s="4"/>
      <c r="AU890" s="4"/>
      <c r="AV890" s="4"/>
      <c r="AW890" s="4"/>
      <c r="AX890" s="4"/>
      <c r="AY890" s="4"/>
      <c r="AZ890" s="4"/>
      <c r="BA890" s="4"/>
      <c r="BB890" s="4"/>
    </row>
    <row r="891" spans="3:54" ht="10">
      <c r="C891" s="30"/>
      <c r="E891" s="30"/>
      <c r="K891" s="30"/>
      <c r="U891" s="40" t="str">
        <f t="shared" si="45"/>
        <v/>
      </c>
      <c r="AD891" s="8"/>
      <c r="AE891" s="8"/>
      <c r="AF891" s="8"/>
      <c r="AG891" s="6"/>
      <c r="AH891" s="40" t="str">
        <f t="shared" si="43"/>
        <v/>
      </c>
      <c r="AI891" s="40" t="str">
        <f t="shared" si="44"/>
        <v/>
      </c>
      <c r="AK891" s="4"/>
      <c r="AL891" s="4"/>
      <c r="AM891" s="4"/>
      <c r="AN891" s="4"/>
      <c r="AO891" s="4"/>
      <c r="AP891" s="4"/>
      <c r="AQ891" s="4"/>
      <c r="AR891" s="4"/>
      <c r="AS891" s="4"/>
      <c r="AT891" s="4"/>
      <c r="AU891" s="4"/>
      <c r="AV891" s="4"/>
      <c r="AW891" s="4"/>
      <c r="AX891" s="4"/>
      <c r="AY891" s="4"/>
      <c r="AZ891" s="4"/>
      <c r="BA891" s="4"/>
      <c r="BB891" s="4"/>
    </row>
    <row r="892" spans="3:54" ht="10">
      <c r="C892" s="30"/>
      <c r="E892" s="30"/>
      <c r="K892" s="30"/>
      <c r="U892" s="40" t="str">
        <f t="shared" si="45"/>
        <v/>
      </c>
      <c r="AD892" s="8"/>
      <c r="AE892" s="8"/>
      <c r="AF892" s="8"/>
      <c r="AG892" s="6"/>
      <c r="AH892" s="40" t="str">
        <f t="shared" si="43"/>
        <v/>
      </c>
      <c r="AI892" s="40" t="str">
        <f t="shared" si="44"/>
        <v/>
      </c>
      <c r="AK892" s="4"/>
      <c r="AL892" s="4"/>
      <c r="AM892" s="4"/>
      <c r="AN892" s="4"/>
      <c r="AO892" s="4"/>
      <c r="AP892" s="4"/>
      <c r="AQ892" s="4"/>
      <c r="AR892" s="4"/>
      <c r="AS892" s="4"/>
      <c r="AT892" s="4"/>
      <c r="AU892" s="4"/>
      <c r="AV892" s="4"/>
      <c r="AW892" s="4"/>
      <c r="AX892" s="4"/>
      <c r="AY892" s="4"/>
      <c r="AZ892" s="4"/>
      <c r="BA892" s="4"/>
      <c r="BB892" s="4"/>
    </row>
    <row r="893" spans="3:54" ht="10">
      <c r="C893" s="30"/>
      <c r="E893" s="30"/>
      <c r="K893" s="30"/>
      <c r="U893" s="40" t="str">
        <f t="shared" si="45"/>
        <v/>
      </c>
      <c r="AD893" s="8"/>
      <c r="AE893" s="8"/>
      <c r="AF893" s="8"/>
      <c r="AG893" s="6"/>
      <c r="AH893" s="40" t="str">
        <f t="shared" si="43"/>
        <v/>
      </c>
      <c r="AI893" s="40" t="str">
        <f t="shared" si="44"/>
        <v/>
      </c>
      <c r="AK893" s="4"/>
      <c r="AL893" s="4"/>
      <c r="AM893" s="4"/>
      <c r="AN893" s="4"/>
      <c r="AO893" s="4"/>
      <c r="AP893" s="4"/>
      <c r="AQ893" s="4"/>
      <c r="AR893" s="4"/>
      <c r="AS893" s="4"/>
      <c r="AT893" s="4"/>
      <c r="AU893" s="4"/>
      <c r="AV893" s="4"/>
      <c r="AW893" s="4"/>
      <c r="AX893" s="4"/>
      <c r="AY893" s="4"/>
      <c r="AZ893" s="4"/>
      <c r="BA893" s="4"/>
      <c r="BB893" s="4"/>
    </row>
    <row r="894" spans="3:54" ht="10">
      <c r="C894" s="30"/>
      <c r="E894" s="30"/>
      <c r="K894" s="30"/>
      <c r="U894" s="40" t="str">
        <f t="shared" si="45"/>
        <v/>
      </c>
      <c r="AD894" s="8"/>
      <c r="AE894" s="8"/>
      <c r="AF894" s="8"/>
      <c r="AG894" s="6"/>
      <c r="AH894" s="40" t="str">
        <f t="shared" ref="AH894:AH957" si="46">CONCATENATE(C894,D894,E894,F894,G894,H894,I894)</f>
        <v/>
      </c>
      <c r="AI894" s="40" t="str">
        <f t="shared" ref="AI894:AI957" si="47">CONCATENATE(K894,L894,M894,N894,O894,P894,Q894)</f>
        <v/>
      </c>
      <c r="AK894" s="4"/>
      <c r="AL894" s="4"/>
      <c r="AM894" s="4"/>
      <c r="AN894" s="4"/>
      <c r="AO894" s="4"/>
      <c r="AP894" s="4"/>
      <c r="AQ894" s="4"/>
      <c r="AR894" s="4"/>
      <c r="AS894" s="4"/>
      <c r="AT894" s="4"/>
      <c r="AU894" s="4"/>
      <c r="AV894" s="4"/>
      <c r="AW894" s="4"/>
      <c r="AX894" s="4"/>
      <c r="AY894" s="4"/>
      <c r="AZ894" s="4"/>
      <c r="BA894" s="4"/>
      <c r="BB894" s="4"/>
    </row>
    <row r="895" spans="3:54" ht="10">
      <c r="C895" s="30"/>
      <c r="E895" s="30"/>
      <c r="K895" s="30"/>
      <c r="U895" s="40" t="str">
        <f t="shared" si="45"/>
        <v/>
      </c>
      <c r="AD895" s="8"/>
      <c r="AE895" s="8"/>
      <c r="AF895" s="8"/>
      <c r="AG895" s="6"/>
      <c r="AH895" s="40" t="str">
        <f t="shared" si="46"/>
        <v/>
      </c>
      <c r="AI895" s="40" t="str">
        <f t="shared" si="47"/>
        <v/>
      </c>
      <c r="AK895" s="4"/>
      <c r="AL895" s="4"/>
      <c r="AM895" s="4"/>
      <c r="AN895" s="4"/>
      <c r="AO895" s="4"/>
      <c r="AP895" s="4"/>
      <c r="AQ895" s="4"/>
      <c r="AR895" s="4"/>
      <c r="AS895" s="4"/>
      <c r="AT895" s="4"/>
      <c r="AU895" s="4"/>
      <c r="AV895" s="4"/>
      <c r="AW895" s="4"/>
      <c r="AX895" s="4"/>
      <c r="AY895" s="4"/>
      <c r="AZ895" s="4"/>
      <c r="BA895" s="4"/>
      <c r="BB895" s="4"/>
    </row>
    <row r="896" spans="3:54" ht="10">
      <c r="C896" s="30"/>
      <c r="E896" s="30"/>
      <c r="K896" s="30"/>
      <c r="U896" s="40" t="str">
        <f t="shared" si="45"/>
        <v/>
      </c>
      <c r="AD896" s="8"/>
      <c r="AE896" s="8"/>
      <c r="AF896" s="8"/>
      <c r="AG896" s="6"/>
      <c r="AH896" s="40" t="str">
        <f t="shared" si="46"/>
        <v/>
      </c>
      <c r="AI896" s="40" t="str">
        <f t="shared" si="47"/>
        <v/>
      </c>
      <c r="AK896" s="4"/>
      <c r="AL896" s="4"/>
      <c r="AM896" s="4"/>
      <c r="AN896" s="4"/>
      <c r="AO896" s="4"/>
      <c r="AP896" s="4"/>
      <c r="AQ896" s="4"/>
      <c r="AR896" s="4"/>
      <c r="AS896" s="4"/>
      <c r="AT896" s="4"/>
      <c r="AU896" s="4"/>
      <c r="AV896" s="4"/>
      <c r="AW896" s="4"/>
      <c r="AX896" s="4"/>
      <c r="AY896" s="4"/>
      <c r="AZ896" s="4"/>
      <c r="BA896" s="4"/>
      <c r="BB896" s="4"/>
    </row>
    <row r="897" spans="3:54" ht="10">
      <c r="C897" s="30"/>
      <c r="E897" s="30"/>
      <c r="K897" s="30"/>
      <c r="U897" s="40" t="str">
        <f t="shared" si="45"/>
        <v/>
      </c>
      <c r="AD897" s="8"/>
      <c r="AE897" s="8"/>
      <c r="AF897" s="8"/>
      <c r="AG897" s="6"/>
      <c r="AH897" s="40" t="str">
        <f t="shared" si="46"/>
        <v/>
      </c>
      <c r="AI897" s="40" t="str">
        <f t="shared" si="47"/>
        <v/>
      </c>
      <c r="AK897" s="4"/>
      <c r="AL897" s="4"/>
      <c r="AM897" s="4"/>
      <c r="AN897" s="4"/>
      <c r="AO897" s="4"/>
      <c r="AP897" s="4"/>
      <c r="AQ897" s="4"/>
      <c r="AR897" s="4"/>
      <c r="AS897" s="4"/>
      <c r="AT897" s="4"/>
      <c r="AU897" s="4"/>
      <c r="AV897" s="4"/>
      <c r="AW897" s="4"/>
      <c r="AX897" s="4"/>
      <c r="AY897" s="4"/>
      <c r="AZ897" s="4"/>
      <c r="BA897" s="4"/>
      <c r="BB897" s="4"/>
    </row>
    <row r="898" spans="3:54" ht="10">
      <c r="C898" s="30"/>
      <c r="E898" s="30"/>
      <c r="K898" s="30"/>
      <c r="U898" s="40" t="str">
        <f t="shared" si="45"/>
        <v/>
      </c>
      <c r="AD898" s="8"/>
      <c r="AE898" s="8"/>
      <c r="AF898" s="8"/>
      <c r="AG898" s="6"/>
      <c r="AH898" s="40" t="str">
        <f t="shared" si="46"/>
        <v/>
      </c>
      <c r="AI898" s="40" t="str">
        <f t="shared" si="47"/>
        <v/>
      </c>
      <c r="AK898" s="4"/>
      <c r="AL898" s="4"/>
      <c r="AM898" s="4"/>
      <c r="AN898" s="4"/>
      <c r="AO898" s="4"/>
      <c r="AP898" s="4"/>
      <c r="AQ898" s="4"/>
      <c r="AR898" s="4"/>
      <c r="AS898" s="4"/>
      <c r="AT898" s="4"/>
      <c r="AU898" s="4"/>
      <c r="AV898" s="4"/>
      <c r="AW898" s="4"/>
      <c r="AX898" s="4"/>
      <c r="AY898" s="4"/>
      <c r="AZ898" s="4"/>
      <c r="BA898" s="4"/>
      <c r="BB898" s="4"/>
    </row>
    <row r="899" spans="3:54" ht="10">
      <c r="C899" s="30"/>
      <c r="E899" s="30"/>
      <c r="K899" s="30"/>
      <c r="U899" s="40" t="str">
        <f t="shared" si="45"/>
        <v/>
      </c>
      <c r="AD899" s="8"/>
      <c r="AE899" s="8"/>
      <c r="AF899" s="8"/>
      <c r="AG899" s="6"/>
      <c r="AH899" s="40" t="str">
        <f t="shared" si="46"/>
        <v/>
      </c>
      <c r="AI899" s="40" t="str">
        <f t="shared" si="47"/>
        <v/>
      </c>
      <c r="AK899" s="4"/>
      <c r="AL899" s="4"/>
      <c r="AM899" s="4"/>
      <c r="AN899" s="4"/>
      <c r="AO899" s="4"/>
      <c r="AP899" s="4"/>
      <c r="AQ899" s="4"/>
      <c r="AR899" s="4"/>
      <c r="AS899" s="4"/>
      <c r="AT899" s="4"/>
      <c r="AU899" s="4"/>
      <c r="AV899" s="4"/>
      <c r="AW899" s="4"/>
      <c r="AX899" s="4"/>
      <c r="AY899" s="4"/>
      <c r="AZ899" s="4"/>
      <c r="BA899" s="4"/>
      <c r="BB899" s="4"/>
    </row>
    <row r="900" spans="3:54" ht="10">
      <c r="C900" s="30"/>
      <c r="E900" s="30"/>
      <c r="K900" s="30"/>
      <c r="U900" s="40" t="str">
        <f t="shared" si="45"/>
        <v/>
      </c>
      <c r="AD900" s="8"/>
      <c r="AE900" s="8"/>
      <c r="AF900" s="8"/>
      <c r="AG900" s="6"/>
      <c r="AH900" s="40" t="str">
        <f t="shared" si="46"/>
        <v/>
      </c>
      <c r="AI900" s="40" t="str">
        <f t="shared" si="47"/>
        <v/>
      </c>
      <c r="AK900" s="4"/>
      <c r="AL900" s="4"/>
      <c r="AM900" s="4"/>
      <c r="AN900" s="4"/>
      <c r="AO900" s="4"/>
      <c r="AP900" s="4"/>
      <c r="AQ900" s="4"/>
      <c r="AR900" s="4"/>
      <c r="AS900" s="4"/>
      <c r="AT900" s="4"/>
      <c r="AU900" s="4"/>
      <c r="AV900" s="4"/>
      <c r="AW900" s="4"/>
      <c r="AX900" s="4"/>
      <c r="AY900" s="4"/>
      <c r="AZ900" s="4"/>
      <c r="BA900" s="4"/>
      <c r="BB900" s="4"/>
    </row>
    <row r="901" spans="3:54" ht="10">
      <c r="C901" s="30"/>
      <c r="E901" s="30"/>
      <c r="K901" s="30"/>
      <c r="U901" s="40" t="str">
        <f t="shared" si="45"/>
        <v/>
      </c>
      <c r="AD901" s="8"/>
      <c r="AE901" s="8"/>
      <c r="AF901" s="8"/>
      <c r="AG901" s="6"/>
      <c r="AH901" s="40" t="str">
        <f t="shared" si="46"/>
        <v/>
      </c>
      <c r="AI901" s="40" t="str">
        <f t="shared" si="47"/>
        <v/>
      </c>
      <c r="AK901" s="4"/>
      <c r="AL901" s="4"/>
      <c r="AM901" s="4"/>
      <c r="AN901" s="4"/>
      <c r="AO901" s="4"/>
      <c r="AP901" s="4"/>
      <c r="AQ901" s="4"/>
      <c r="AR901" s="4"/>
      <c r="AS901" s="4"/>
      <c r="AT901" s="4"/>
      <c r="AU901" s="4"/>
      <c r="AV901" s="4"/>
      <c r="AW901" s="4"/>
      <c r="AX901" s="4"/>
      <c r="AY901" s="4"/>
      <c r="AZ901" s="4"/>
      <c r="BA901" s="4"/>
      <c r="BB901" s="4"/>
    </row>
    <row r="902" spans="3:54" ht="10">
      <c r="C902" s="30"/>
      <c r="E902" s="30"/>
      <c r="K902" s="30"/>
      <c r="U902" s="40" t="str">
        <f t="shared" si="45"/>
        <v/>
      </c>
      <c r="AD902" s="8"/>
      <c r="AE902" s="8"/>
      <c r="AF902" s="8"/>
      <c r="AG902" s="6"/>
      <c r="AH902" s="40" t="str">
        <f t="shared" si="46"/>
        <v/>
      </c>
      <c r="AI902" s="40" t="str">
        <f t="shared" si="47"/>
        <v/>
      </c>
      <c r="AK902" s="4"/>
      <c r="AL902" s="4"/>
      <c r="AM902" s="4"/>
      <c r="AN902" s="4"/>
      <c r="AO902" s="4"/>
      <c r="AP902" s="4"/>
      <c r="AQ902" s="4"/>
      <c r="AR902" s="4"/>
      <c r="AS902" s="4"/>
      <c r="AT902" s="4"/>
      <c r="AU902" s="4"/>
      <c r="AV902" s="4"/>
      <c r="AW902" s="4"/>
      <c r="AX902" s="4"/>
      <c r="AY902" s="4"/>
      <c r="AZ902" s="4"/>
      <c r="BA902" s="4"/>
      <c r="BB902" s="4"/>
    </row>
    <row r="903" spans="3:54" ht="10">
      <c r="C903" s="30"/>
      <c r="E903" s="30"/>
      <c r="K903" s="30"/>
      <c r="U903" s="40" t="str">
        <f t="shared" ref="U903:U966" si="48">IF(V903&lt;&gt;"",IF(V903&lt;W903,CONCATENATE(TEXT(V903,"0.00%")," - ", TEXT(W903,"0.00%")),TEXT(V903,"0.00%")),"")</f>
        <v/>
      </c>
      <c r="AD903" s="8"/>
      <c r="AE903" s="8"/>
      <c r="AF903" s="8"/>
      <c r="AG903" s="6"/>
      <c r="AH903" s="40" t="str">
        <f t="shared" si="46"/>
        <v/>
      </c>
      <c r="AI903" s="40" t="str">
        <f t="shared" si="47"/>
        <v/>
      </c>
      <c r="AK903" s="4"/>
      <c r="AL903" s="4"/>
      <c r="AM903" s="4"/>
      <c r="AN903" s="4"/>
      <c r="AO903" s="4"/>
      <c r="AP903" s="4"/>
      <c r="AQ903" s="4"/>
      <c r="AR903" s="4"/>
      <c r="AS903" s="4"/>
      <c r="AT903" s="4"/>
      <c r="AU903" s="4"/>
      <c r="AV903" s="4"/>
      <c r="AW903" s="4"/>
      <c r="AX903" s="4"/>
      <c r="AY903" s="4"/>
      <c r="AZ903" s="4"/>
      <c r="BA903" s="4"/>
      <c r="BB903" s="4"/>
    </row>
    <row r="904" spans="3:54" ht="10">
      <c r="C904" s="30"/>
      <c r="E904" s="30"/>
      <c r="K904" s="30"/>
      <c r="U904" s="40" t="str">
        <f t="shared" si="48"/>
        <v/>
      </c>
      <c r="AD904" s="8"/>
      <c r="AE904" s="8"/>
      <c r="AF904" s="8"/>
      <c r="AG904" s="6"/>
      <c r="AH904" s="40" t="str">
        <f t="shared" si="46"/>
        <v/>
      </c>
      <c r="AI904" s="40" t="str">
        <f t="shared" si="47"/>
        <v/>
      </c>
      <c r="AK904" s="4"/>
      <c r="AL904" s="4"/>
      <c r="AM904" s="4"/>
      <c r="AN904" s="4"/>
      <c r="AO904" s="4"/>
      <c r="AP904" s="4"/>
      <c r="AQ904" s="4"/>
      <c r="AR904" s="4"/>
      <c r="AS904" s="4"/>
      <c r="AT904" s="4"/>
      <c r="AU904" s="4"/>
      <c r="AV904" s="4"/>
      <c r="AW904" s="4"/>
      <c r="AX904" s="4"/>
      <c r="AY904" s="4"/>
      <c r="AZ904" s="4"/>
      <c r="BA904" s="4"/>
      <c r="BB904" s="4"/>
    </row>
    <row r="905" spans="3:54" ht="10">
      <c r="C905" s="30"/>
      <c r="E905" s="30"/>
      <c r="K905" s="30"/>
      <c r="U905" s="40" t="str">
        <f t="shared" si="48"/>
        <v/>
      </c>
      <c r="AD905" s="8"/>
      <c r="AE905" s="8"/>
      <c r="AF905" s="8"/>
      <c r="AG905" s="6"/>
      <c r="AH905" s="40" t="str">
        <f t="shared" si="46"/>
        <v/>
      </c>
      <c r="AI905" s="40" t="str">
        <f t="shared" si="47"/>
        <v/>
      </c>
      <c r="AK905" s="4"/>
      <c r="AL905" s="4"/>
      <c r="AM905" s="4"/>
      <c r="AN905" s="4"/>
      <c r="AO905" s="4"/>
      <c r="AP905" s="4"/>
      <c r="AQ905" s="4"/>
      <c r="AR905" s="4"/>
      <c r="AS905" s="4"/>
      <c r="AT905" s="4"/>
      <c r="AU905" s="4"/>
      <c r="AV905" s="4"/>
      <c r="AW905" s="4"/>
      <c r="AX905" s="4"/>
      <c r="AY905" s="4"/>
      <c r="AZ905" s="4"/>
      <c r="BA905" s="4"/>
      <c r="BB905" s="4"/>
    </row>
    <row r="906" spans="3:54" ht="10">
      <c r="C906" s="30"/>
      <c r="E906" s="30"/>
      <c r="K906" s="30"/>
      <c r="U906" s="40" t="str">
        <f t="shared" si="48"/>
        <v/>
      </c>
      <c r="AD906" s="8"/>
      <c r="AE906" s="8"/>
      <c r="AF906" s="8"/>
      <c r="AG906" s="6"/>
      <c r="AH906" s="40" t="str">
        <f t="shared" si="46"/>
        <v/>
      </c>
      <c r="AI906" s="40" t="str">
        <f t="shared" si="47"/>
        <v/>
      </c>
      <c r="AK906" s="4"/>
      <c r="AL906" s="4"/>
      <c r="AM906" s="4"/>
      <c r="AN906" s="4"/>
      <c r="AO906" s="4"/>
      <c r="AP906" s="4"/>
      <c r="AQ906" s="4"/>
      <c r="AR906" s="4"/>
      <c r="AS906" s="4"/>
      <c r="AT906" s="4"/>
      <c r="AU906" s="4"/>
      <c r="AV906" s="4"/>
      <c r="AW906" s="4"/>
      <c r="AX906" s="4"/>
      <c r="AY906" s="4"/>
      <c r="AZ906" s="4"/>
      <c r="BA906" s="4"/>
      <c r="BB906" s="4"/>
    </row>
    <row r="907" spans="3:54" ht="10">
      <c r="C907" s="30"/>
      <c r="E907" s="30"/>
      <c r="K907" s="30"/>
      <c r="U907" s="40" t="str">
        <f t="shared" si="48"/>
        <v/>
      </c>
      <c r="AD907" s="8"/>
      <c r="AE907" s="8"/>
      <c r="AF907" s="8"/>
      <c r="AG907" s="6"/>
      <c r="AH907" s="40" t="str">
        <f t="shared" si="46"/>
        <v/>
      </c>
      <c r="AI907" s="40" t="str">
        <f t="shared" si="47"/>
        <v/>
      </c>
      <c r="AK907" s="4"/>
      <c r="AL907" s="4"/>
      <c r="AM907" s="4"/>
      <c r="AN907" s="4"/>
      <c r="AO907" s="4"/>
      <c r="AP907" s="4"/>
      <c r="AQ907" s="4"/>
      <c r="AR907" s="4"/>
      <c r="AS907" s="4"/>
      <c r="AT907" s="4"/>
      <c r="AU907" s="4"/>
      <c r="AV907" s="4"/>
      <c r="AW907" s="4"/>
      <c r="AX907" s="4"/>
      <c r="AY907" s="4"/>
      <c r="AZ907" s="4"/>
      <c r="BA907" s="4"/>
      <c r="BB907" s="4"/>
    </row>
    <row r="908" spans="3:54" ht="10">
      <c r="C908" s="30"/>
      <c r="E908" s="30"/>
      <c r="K908" s="30"/>
      <c r="U908" s="40" t="str">
        <f t="shared" si="48"/>
        <v/>
      </c>
      <c r="AD908" s="8"/>
      <c r="AE908" s="8"/>
      <c r="AF908" s="8"/>
      <c r="AG908" s="6"/>
      <c r="AH908" s="40" t="str">
        <f t="shared" si="46"/>
        <v/>
      </c>
      <c r="AI908" s="40" t="str">
        <f t="shared" si="47"/>
        <v/>
      </c>
      <c r="AK908" s="4"/>
      <c r="AL908" s="4"/>
      <c r="AM908" s="4"/>
      <c r="AN908" s="4"/>
      <c r="AO908" s="4"/>
      <c r="AP908" s="4"/>
      <c r="AQ908" s="4"/>
      <c r="AR908" s="4"/>
      <c r="AS908" s="4"/>
      <c r="AT908" s="4"/>
      <c r="AU908" s="4"/>
      <c r="AV908" s="4"/>
      <c r="AW908" s="4"/>
      <c r="AX908" s="4"/>
      <c r="AY908" s="4"/>
      <c r="AZ908" s="4"/>
      <c r="BA908" s="4"/>
      <c r="BB908" s="4"/>
    </row>
    <row r="909" spans="3:54" ht="10">
      <c r="C909" s="30"/>
      <c r="E909" s="30"/>
      <c r="K909" s="30"/>
      <c r="U909" s="40" t="str">
        <f t="shared" si="48"/>
        <v/>
      </c>
      <c r="AD909" s="8"/>
      <c r="AE909" s="8"/>
      <c r="AF909" s="8"/>
      <c r="AG909" s="6"/>
      <c r="AH909" s="40" t="str">
        <f t="shared" si="46"/>
        <v/>
      </c>
      <c r="AI909" s="40" t="str">
        <f t="shared" si="47"/>
        <v/>
      </c>
      <c r="AK909" s="4"/>
      <c r="AL909" s="4"/>
      <c r="AM909" s="4"/>
      <c r="AN909" s="4"/>
      <c r="AO909" s="4"/>
      <c r="AP909" s="4"/>
      <c r="AQ909" s="4"/>
      <c r="AR909" s="4"/>
      <c r="AS909" s="4"/>
      <c r="AT909" s="4"/>
      <c r="AU909" s="4"/>
      <c r="AV909" s="4"/>
      <c r="AW909" s="4"/>
      <c r="AX909" s="4"/>
      <c r="AY909" s="4"/>
      <c r="AZ909" s="4"/>
      <c r="BA909" s="4"/>
      <c r="BB909" s="4"/>
    </row>
    <row r="910" spans="3:54" ht="10">
      <c r="C910" s="30"/>
      <c r="E910" s="30"/>
      <c r="K910" s="30"/>
      <c r="U910" s="40" t="str">
        <f t="shared" si="48"/>
        <v/>
      </c>
      <c r="AD910" s="8"/>
      <c r="AE910" s="8"/>
      <c r="AF910" s="8"/>
      <c r="AG910" s="6"/>
      <c r="AH910" s="40" t="str">
        <f t="shared" si="46"/>
        <v/>
      </c>
      <c r="AI910" s="40" t="str">
        <f t="shared" si="47"/>
        <v/>
      </c>
      <c r="AK910" s="4"/>
      <c r="AL910" s="4"/>
      <c r="AM910" s="4"/>
      <c r="AN910" s="4"/>
      <c r="AO910" s="4"/>
      <c r="AP910" s="4"/>
      <c r="AQ910" s="4"/>
      <c r="AR910" s="4"/>
      <c r="AS910" s="4"/>
      <c r="AT910" s="4"/>
      <c r="AU910" s="4"/>
      <c r="AV910" s="4"/>
      <c r="AW910" s="4"/>
      <c r="AX910" s="4"/>
      <c r="AY910" s="4"/>
      <c r="AZ910" s="4"/>
      <c r="BA910" s="4"/>
      <c r="BB910" s="4"/>
    </row>
    <row r="911" spans="3:54" ht="10">
      <c r="C911" s="30"/>
      <c r="E911" s="30"/>
      <c r="K911" s="30"/>
      <c r="U911" s="40" t="str">
        <f t="shared" si="48"/>
        <v/>
      </c>
      <c r="AD911" s="8"/>
      <c r="AE911" s="8"/>
      <c r="AF911" s="8"/>
      <c r="AG911" s="6"/>
      <c r="AH911" s="40" t="str">
        <f t="shared" si="46"/>
        <v/>
      </c>
      <c r="AI911" s="40" t="str">
        <f t="shared" si="47"/>
        <v/>
      </c>
      <c r="AK911" s="4"/>
      <c r="AL911" s="4"/>
      <c r="AM911" s="4"/>
      <c r="AN911" s="4"/>
      <c r="AO911" s="4"/>
      <c r="AP911" s="4"/>
      <c r="AQ911" s="4"/>
      <c r="AR911" s="4"/>
      <c r="AS911" s="4"/>
      <c r="AT911" s="4"/>
      <c r="AU911" s="4"/>
      <c r="AV911" s="4"/>
      <c r="AW911" s="4"/>
      <c r="AX911" s="4"/>
      <c r="AY911" s="4"/>
      <c r="AZ911" s="4"/>
      <c r="BA911" s="4"/>
      <c r="BB911" s="4"/>
    </row>
    <row r="912" spans="3:54" ht="10">
      <c r="C912" s="30"/>
      <c r="E912" s="30"/>
      <c r="K912" s="30"/>
      <c r="U912" s="40" t="str">
        <f t="shared" si="48"/>
        <v/>
      </c>
      <c r="AD912" s="8"/>
      <c r="AE912" s="8"/>
      <c r="AF912" s="8"/>
      <c r="AG912" s="6"/>
      <c r="AH912" s="40" t="str">
        <f t="shared" si="46"/>
        <v/>
      </c>
      <c r="AI912" s="40" t="str">
        <f t="shared" si="47"/>
        <v/>
      </c>
      <c r="AK912" s="4"/>
      <c r="AL912" s="4"/>
      <c r="AM912" s="4"/>
      <c r="AN912" s="4"/>
      <c r="AO912" s="4"/>
      <c r="AP912" s="4"/>
      <c r="AQ912" s="4"/>
      <c r="AR912" s="4"/>
      <c r="AS912" s="4"/>
      <c r="AT912" s="4"/>
      <c r="AU912" s="4"/>
      <c r="AV912" s="4"/>
      <c r="AW912" s="4"/>
      <c r="AX912" s="4"/>
      <c r="AY912" s="4"/>
      <c r="AZ912" s="4"/>
      <c r="BA912" s="4"/>
      <c r="BB912" s="4"/>
    </row>
    <row r="913" spans="3:54" ht="10">
      <c r="C913" s="30"/>
      <c r="E913" s="30"/>
      <c r="K913" s="30"/>
      <c r="U913" s="40" t="str">
        <f t="shared" si="48"/>
        <v/>
      </c>
      <c r="AD913" s="8"/>
      <c r="AE913" s="8"/>
      <c r="AF913" s="8"/>
      <c r="AG913" s="6"/>
      <c r="AH913" s="40" t="str">
        <f t="shared" si="46"/>
        <v/>
      </c>
      <c r="AI913" s="40" t="str">
        <f t="shared" si="47"/>
        <v/>
      </c>
      <c r="AK913" s="4"/>
      <c r="AL913" s="4"/>
      <c r="AM913" s="4"/>
      <c r="AN913" s="4"/>
      <c r="AO913" s="4"/>
      <c r="AP913" s="4"/>
      <c r="AQ913" s="4"/>
      <c r="AR913" s="4"/>
      <c r="AS913" s="4"/>
      <c r="AT913" s="4"/>
      <c r="AU913" s="4"/>
      <c r="AV913" s="4"/>
      <c r="AW913" s="4"/>
      <c r="AX913" s="4"/>
      <c r="AY913" s="4"/>
      <c r="AZ913" s="4"/>
      <c r="BA913" s="4"/>
      <c r="BB913" s="4"/>
    </row>
    <row r="914" spans="3:54" ht="10">
      <c r="C914" s="30"/>
      <c r="E914" s="30"/>
      <c r="K914" s="30"/>
      <c r="U914" s="40" t="str">
        <f t="shared" si="48"/>
        <v/>
      </c>
      <c r="AD914" s="8"/>
      <c r="AE914" s="8"/>
      <c r="AF914" s="8"/>
      <c r="AG914" s="6"/>
      <c r="AH914" s="40" t="str">
        <f t="shared" si="46"/>
        <v/>
      </c>
      <c r="AI914" s="40" t="str">
        <f t="shared" si="47"/>
        <v/>
      </c>
      <c r="AK914" s="4"/>
      <c r="AL914" s="4"/>
      <c r="AM914" s="4"/>
      <c r="AN914" s="4"/>
      <c r="AO914" s="4"/>
      <c r="AP914" s="4"/>
      <c r="AQ914" s="4"/>
      <c r="AR914" s="4"/>
      <c r="AS914" s="4"/>
      <c r="AT914" s="4"/>
      <c r="AU914" s="4"/>
      <c r="AV914" s="4"/>
      <c r="AW914" s="4"/>
      <c r="AX914" s="4"/>
      <c r="AY914" s="4"/>
      <c r="AZ914" s="4"/>
      <c r="BA914" s="4"/>
      <c r="BB914" s="4"/>
    </row>
    <row r="915" spans="3:54" ht="10">
      <c r="C915" s="30"/>
      <c r="E915" s="30"/>
      <c r="K915" s="30"/>
      <c r="U915" s="40" t="str">
        <f t="shared" si="48"/>
        <v/>
      </c>
      <c r="AD915" s="8"/>
      <c r="AE915" s="8"/>
      <c r="AF915" s="8"/>
      <c r="AG915" s="6"/>
      <c r="AH915" s="40" t="str">
        <f t="shared" si="46"/>
        <v/>
      </c>
      <c r="AI915" s="40" t="str">
        <f t="shared" si="47"/>
        <v/>
      </c>
      <c r="AK915" s="4"/>
      <c r="AL915" s="4"/>
      <c r="AM915" s="4"/>
      <c r="AN915" s="4"/>
      <c r="AO915" s="4"/>
      <c r="AP915" s="4"/>
      <c r="AQ915" s="4"/>
      <c r="AR915" s="4"/>
      <c r="AS915" s="4"/>
      <c r="AT915" s="4"/>
      <c r="AU915" s="4"/>
      <c r="AV915" s="4"/>
      <c r="AW915" s="4"/>
      <c r="AX915" s="4"/>
      <c r="AY915" s="4"/>
      <c r="AZ915" s="4"/>
      <c r="BA915" s="4"/>
      <c r="BB915" s="4"/>
    </row>
    <row r="916" spans="3:54" ht="10">
      <c r="C916" s="30"/>
      <c r="E916" s="30"/>
      <c r="K916" s="30"/>
      <c r="U916" s="40" t="str">
        <f t="shared" si="48"/>
        <v/>
      </c>
      <c r="AD916" s="8"/>
      <c r="AE916" s="8"/>
      <c r="AF916" s="8"/>
      <c r="AG916" s="6"/>
      <c r="AH916" s="40" t="str">
        <f t="shared" si="46"/>
        <v/>
      </c>
      <c r="AI916" s="40" t="str">
        <f t="shared" si="47"/>
        <v/>
      </c>
      <c r="AK916" s="4"/>
      <c r="AL916" s="4"/>
      <c r="AM916" s="4"/>
      <c r="AN916" s="4"/>
      <c r="AO916" s="4"/>
      <c r="AP916" s="4"/>
      <c r="AQ916" s="4"/>
      <c r="AR916" s="4"/>
      <c r="AS916" s="4"/>
      <c r="AT916" s="4"/>
      <c r="AU916" s="4"/>
      <c r="AV916" s="4"/>
      <c r="AW916" s="4"/>
      <c r="AX916" s="4"/>
      <c r="AY916" s="4"/>
      <c r="AZ916" s="4"/>
      <c r="BA916" s="4"/>
      <c r="BB916" s="4"/>
    </row>
    <row r="917" spans="3:54" ht="10">
      <c r="C917" s="30"/>
      <c r="E917" s="30"/>
      <c r="K917" s="30"/>
      <c r="U917" s="40" t="str">
        <f t="shared" si="48"/>
        <v/>
      </c>
      <c r="AD917" s="8"/>
      <c r="AE917" s="8"/>
      <c r="AF917" s="8"/>
      <c r="AG917" s="6"/>
      <c r="AH917" s="40" t="str">
        <f t="shared" si="46"/>
        <v/>
      </c>
      <c r="AI917" s="40" t="str">
        <f t="shared" si="47"/>
        <v/>
      </c>
      <c r="AK917" s="4"/>
      <c r="AL917" s="4"/>
      <c r="AM917" s="4"/>
      <c r="AN917" s="4"/>
      <c r="AO917" s="4"/>
      <c r="AP917" s="4"/>
      <c r="AQ917" s="4"/>
      <c r="AR917" s="4"/>
      <c r="AS917" s="4"/>
      <c r="AT917" s="4"/>
      <c r="AU917" s="4"/>
      <c r="AV917" s="4"/>
      <c r="AW917" s="4"/>
      <c r="AX917" s="4"/>
      <c r="AY917" s="4"/>
      <c r="AZ917" s="4"/>
      <c r="BA917" s="4"/>
      <c r="BB917" s="4"/>
    </row>
    <row r="918" spans="3:54" ht="10">
      <c r="C918" s="30"/>
      <c r="E918" s="30"/>
      <c r="K918" s="30"/>
      <c r="U918" s="40" t="str">
        <f t="shared" si="48"/>
        <v/>
      </c>
      <c r="AD918" s="8"/>
      <c r="AE918" s="8"/>
      <c r="AF918" s="8"/>
      <c r="AG918" s="6"/>
      <c r="AH918" s="40" t="str">
        <f t="shared" si="46"/>
        <v/>
      </c>
      <c r="AI918" s="40" t="str">
        <f t="shared" si="47"/>
        <v/>
      </c>
      <c r="AK918" s="4"/>
      <c r="AL918" s="4"/>
      <c r="AM918" s="4"/>
      <c r="AN918" s="4"/>
      <c r="AO918" s="4"/>
      <c r="AP918" s="4"/>
      <c r="AQ918" s="4"/>
      <c r="AR918" s="4"/>
      <c r="AS918" s="4"/>
      <c r="AT918" s="4"/>
      <c r="AU918" s="4"/>
      <c r="AV918" s="4"/>
      <c r="AW918" s="4"/>
      <c r="AX918" s="4"/>
      <c r="AY918" s="4"/>
      <c r="AZ918" s="4"/>
      <c r="BA918" s="4"/>
      <c r="BB918" s="4"/>
    </row>
    <row r="919" spans="3:54" ht="10">
      <c r="C919" s="30"/>
      <c r="E919" s="30"/>
      <c r="K919" s="30"/>
      <c r="U919" s="40" t="str">
        <f t="shared" si="48"/>
        <v/>
      </c>
      <c r="AD919" s="8"/>
      <c r="AE919" s="8"/>
      <c r="AF919" s="8"/>
      <c r="AG919" s="6"/>
      <c r="AH919" s="40" t="str">
        <f t="shared" si="46"/>
        <v/>
      </c>
      <c r="AI919" s="40" t="str">
        <f t="shared" si="47"/>
        <v/>
      </c>
      <c r="AK919" s="4"/>
      <c r="AL919" s="4"/>
      <c r="AM919" s="4"/>
      <c r="AN919" s="4"/>
      <c r="AO919" s="4"/>
      <c r="AP919" s="4"/>
      <c r="AQ919" s="4"/>
      <c r="AR919" s="4"/>
      <c r="AS919" s="4"/>
      <c r="AT919" s="4"/>
      <c r="AU919" s="4"/>
      <c r="AV919" s="4"/>
      <c r="AW919" s="4"/>
      <c r="AX919" s="4"/>
      <c r="AY919" s="4"/>
      <c r="AZ919" s="4"/>
      <c r="BA919" s="4"/>
      <c r="BB919" s="4"/>
    </row>
    <row r="920" spans="3:54" ht="10">
      <c r="C920" s="30"/>
      <c r="E920" s="30"/>
      <c r="K920" s="30"/>
      <c r="U920" s="40" t="str">
        <f t="shared" si="48"/>
        <v/>
      </c>
      <c r="AD920" s="8"/>
      <c r="AE920" s="8"/>
      <c r="AF920" s="8"/>
      <c r="AG920" s="6"/>
      <c r="AH920" s="40" t="str">
        <f t="shared" si="46"/>
        <v/>
      </c>
      <c r="AI920" s="40" t="str">
        <f t="shared" si="47"/>
        <v/>
      </c>
      <c r="AK920" s="4"/>
      <c r="AL920" s="4"/>
      <c r="AM920" s="4"/>
      <c r="AN920" s="4"/>
      <c r="AO920" s="4"/>
      <c r="AP920" s="4"/>
      <c r="AQ920" s="4"/>
      <c r="AR920" s="4"/>
      <c r="AS920" s="4"/>
      <c r="AT920" s="4"/>
      <c r="AU920" s="4"/>
      <c r="AV920" s="4"/>
      <c r="AW920" s="4"/>
      <c r="AX920" s="4"/>
      <c r="AY920" s="4"/>
      <c r="AZ920" s="4"/>
      <c r="BA920" s="4"/>
      <c r="BB920" s="4"/>
    </row>
    <row r="921" spans="3:54" ht="10">
      <c r="C921" s="30"/>
      <c r="E921" s="30"/>
      <c r="K921" s="30"/>
      <c r="U921" s="40" t="str">
        <f t="shared" si="48"/>
        <v/>
      </c>
      <c r="AD921" s="8"/>
      <c r="AE921" s="8"/>
      <c r="AF921" s="8"/>
      <c r="AG921" s="6"/>
      <c r="AH921" s="40" t="str">
        <f t="shared" si="46"/>
        <v/>
      </c>
      <c r="AI921" s="40" t="str">
        <f t="shared" si="47"/>
        <v/>
      </c>
      <c r="AK921" s="4"/>
      <c r="AL921" s="4"/>
      <c r="AM921" s="4"/>
      <c r="AN921" s="4"/>
      <c r="AO921" s="4"/>
      <c r="AP921" s="4"/>
      <c r="AQ921" s="4"/>
      <c r="AR921" s="4"/>
      <c r="AS921" s="4"/>
      <c r="AT921" s="4"/>
      <c r="AU921" s="4"/>
      <c r="AV921" s="4"/>
      <c r="AW921" s="4"/>
      <c r="AX921" s="4"/>
      <c r="AY921" s="4"/>
      <c r="AZ921" s="4"/>
      <c r="BA921" s="4"/>
      <c r="BB921" s="4"/>
    </row>
    <row r="922" spans="3:54" ht="10">
      <c r="C922" s="30"/>
      <c r="E922" s="30"/>
      <c r="K922" s="30"/>
      <c r="U922" s="40" t="str">
        <f t="shared" si="48"/>
        <v/>
      </c>
      <c r="AD922" s="8"/>
      <c r="AE922" s="8"/>
      <c r="AF922" s="8"/>
      <c r="AG922" s="6"/>
      <c r="AH922" s="40" t="str">
        <f t="shared" si="46"/>
        <v/>
      </c>
      <c r="AI922" s="40" t="str">
        <f t="shared" si="47"/>
        <v/>
      </c>
      <c r="AK922" s="4"/>
      <c r="AL922" s="4"/>
      <c r="AM922" s="4"/>
      <c r="AN922" s="4"/>
      <c r="AO922" s="4"/>
      <c r="AP922" s="4"/>
      <c r="AQ922" s="4"/>
      <c r="AR922" s="4"/>
      <c r="AS922" s="4"/>
      <c r="AT922" s="4"/>
      <c r="AU922" s="4"/>
      <c r="AV922" s="4"/>
      <c r="AW922" s="4"/>
      <c r="AX922" s="4"/>
      <c r="AY922" s="4"/>
      <c r="AZ922" s="4"/>
      <c r="BA922" s="4"/>
      <c r="BB922" s="4"/>
    </row>
    <row r="923" spans="3:54" ht="10">
      <c r="C923" s="30"/>
      <c r="E923" s="30"/>
      <c r="K923" s="30"/>
      <c r="U923" s="40" t="str">
        <f t="shared" si="48"/>
        <v/>
      </c>
      <c r="AD923" s="8"/>
      <c r="AE923" s="8"/>
      <c r="AF923" s="8"/>
      <c r="AG923" s="6"/>
      <c r="AH923" s="40" t="str">
        <f t="shared" si="46"/>
        <v/>
      </c>
      <c r="AI923" s="40" t="str">
        <f t="shared" si="47"/>
        <v/>
      </c>
      <c r="AK923" s="4"/>
      <c r="AL923" s="4"/>
      <c r="AM923" s="4"/>
      <c r="AN923" s="4"/>
      <c r="AO923" s="4"/>
      <c r="AP923" s="4"/>
      <c r="AQ923" s="4"/>
      <c r="AR923" s="4"/>
      <c r="AS923" s="4"/>
      <c r="AT923" s="4"/>
      <c r="AU923" s="4"/>
      <c r="AV923" s="4"/>
      <c r="AW923" s="4"/>
      <c r="AX923" s="4"/>
      <c r="AY923" s="4"/>
      <c r="AZ923" s="4"/>
      <c r="BA923" s="4"/>
      <c r="BB923" s="4"/>
    </row>
    <row r="924" spans="3:54" ht="10">
      <c r="C924" s="30"/>
      <c r="E924" s="30"/>
      <c r="K924" s="30"/>
      <c r="U924" s="40" t="str">
        <f t="shared" si="48"/>
        <v/>
      </c>
      <c r="AD924" s="8"/>
      <c r="AE924" s="8"/>
      <c r="AF924" s="8"/>
      <c r="AG924" s="6"/>
      <c r="AH924" s="40" t="str">
        <f t="shared" si="46"/>
        <v/>
      </c>
      <c r="AI924" s="40" t="str">
        <f t="shared" si="47"/>
        <v/>
      </c>
      <c r="AK924" s="4"/>
      <c r="AL924" s="4"/>
      <c r="AM924" s="4"/>
      <c r="AN924" s="4"/>
      <c r="AO924" s="4"/>
      <c r="AP924" s="4"/>
      <c r="AQ924" s="4"/>
      <c r="AR924" s="4"/>
      <c r="AS924" s="4"/>
      <c r="AT924" s="4"/>
      <c r="AU924" s="4"/>
      <c r="AV924" s="4"/>
      <c r="AW924" s="4"/>
      <c r="AX924" s="4"/>
      <c r="AY924" s="4"/>
      <c r="AZ924" s="4"/>
      <c r="BA924" s="4"/>
      <c r="BB924" s="4"/>
    </row>
    <row r="925" spans="3:54" ht="10">
      <c r="C925" s="30"/>
      <c r="E925" s="30"/>
      <c r="K925" s="30"/>
      <c r="U925" s="40" t="str">
        <f t="shared" si="48"/>
        <v/>
      </c>
      <c r="AD925" s="8"/>
      <c r="AE925" s="8"/>
      <c r="AF925" s="8"/>
      <c r="AG925" s="6"/>
      <c r="AH925" s="40" t="str">
        <f t="shared" si="46"/>
        <v/>
      </c>
      <c r="AI925" s="40" t="str">
        <f t="shared" si="47"/>
        <v/>
      </c>
      <c r="AK925" s="4"/>
      <c r="AL925" s="4"/>
      <c r="AM925" s="4"/>
      <c r="AN925" s="4"/>
      <c r="AO925" s="4"/>
      <c r="AP925" s="4"/>
      <c r="AQ925" s="4"/>
      <c r="AR925" s="4"/>
      <c r="AS925" s="4"/>
      <c r="AT925" s="4"/>
      <c r="AU925" s="4"/>
      <c r="AV925" s="4"/>
      <c r="AW925" s="4"/>
      <c r="AX925" s="4"/>
      <c r="AY925" s="4"/>
      <c r="AZ925" s="4"/>
      <c r="BA925" s="4"/>
      <c r="BB925" s="4"/>
    </row>
    <row r="926" spans="3:54" ht="10">
      <c r="C926" s="30"/>
      <c r="E926" s="30"/>
      <c r="K926" s="30"/>
      <c r="U926" s="40" t="str">
        <f t="shared" si="48"/>
        <v/>
      </c>
      <c r="AD926" s="8"/>
      <c r="AE926" s="8"/>
      <c r="AF926" s="8"/>
      <c r="AG926" s="6"/>
      <c r="AH926" s="40" t="str">
        <f t="shared" si="46"/>
        <v/>
      </c>
      <c r="AI926" s="40" t="str">
        <f t="shared" si="47"/>
        <v/>
      </c>
      <c r="AK926" s="4"/>
      <c r="AL926" s="4"/>
      <c r="AM926" s="4"/>
      <c r="AN926" s="4"/>
      <c r="AO926" s="4"/>
      <c r="AP926" s="4"/>
      <c r="AQ926" s="4"/>
      <c r="AR926" s="4"/>
      <c r="AS926" s="4"/>
      <c r="AT926" s="4"/>
      <c r="AU926" s="4"/>
      <c r="AV926" s="4"/>
      <c r="AW926" s="4"/>
      <c r="AX926" s="4"/>
      <c r="AY926" s="4"/>
      <c r="AZ926" s="4"/>
      <c r="BA926" s="4"/>
      <c r="BB926" s="4"/>
    </row>
    <row r="927" spans="3:54" ht="10">
      <c r="C927" s="30"/>
      <c r="E927" s="30"/>
      <c r="K927" s="30"/>
      <c r="U927" s="40" t="str">
        <f t="shared" si="48"/>
        <v/>
      </c>
      <c r="AD927" s="8"/>
      <c r="AE927" s="8"/>
      <c r="AF927" s="8"/>
      <c r="AG927" s="6"/>
      <c r="AH927" s="40" t="str">
        <f t="shared" si="46"/>
        <v/>
      </c>
      <c r="AI927" s="40" t="str">
        <f t="shared" si="47"/>
        <v/>
      </c>
      <c r="AK927" s="4"/>
      <c r="AL927" s="4"/>
      <c r="AM927" s="4"/>
      <c r="AN927" s="4"/>
      <c r="AO927" s="4"/>
      <c r="AP927" s="4"/>
      <c r="AQ927" s="4"/>
      <c r="AR927" s="4"/>
      <c r="AS927" s="4"/>
      <c r="AT927" s="4"/>
      <c r="AU927" s="4"/>
      <c r="AV927" s="4"/>
      <c r="AW927" s="4"/>
      <c r="AX927" s="4"/>
      <c r="AY927" s="4"/>
      <c r="AZ927" s="4"/>
      <c r="BA927" s="4"/>
      <c r="BB927" s="4"/>
    </row>
    <row r="928" spans="3:54" ht="10">
      <c r="C928" s="30"/>
      <c r="E928" s="30"/>
      <c r="K928" s="30"/>
      <c r="U928" s="40" t="str">
        <f t="shared" si="48"/>
        <v/>
      </c>
      <c r="AD928" s="8"/>
      <c r="AE928" s="8"/>
      <c r="AF928" s="8"/>
      <c r="AG928" s="6"/>
      <c r="AH928" s="40" t="str">
        <f t="shared" si="46"/>
        <v/>
      </c>
      <c r="AI928" s="40" t="str">
        <f t="shared" si="47"/>
        <v/>
      </c>
      <c r="AK928" s="4"/>
      <c r="AL928" s="4"/>
      <c r="AM928" s="4"/>
      <c r="AN928" s="4"/>
      <c r="AO928" s="4"/>
      <c r="AP928" s="4"/>
      <c r="AQ928" s="4"/>
      <c r="AR928" s="4"/>
      <c r="AS928" s="4"/>
      <c r="AT928" s="4"/>
      <c r="AU928" s="4"/>
      <c r="AV928" s="4"/>
      <c r="AW928" s="4"/>
      <c r="AX928" s="4"/>
      <c r="AY928" s="4"/>
      <c r="AZ928" s="4"/>
      <c r="BA928" s="4"/>
      <c r="BB928" s="4"/>
    </row>
    <row r="929" spans="3:54" ht="10">
      <c r="C929" s="30"/>
      <c r="E929" s="30"/>
      <c r="K929" s="30"/>
      <c r="U929" s="40" t="str">
        <f t="shared" si="48"/>
        <v/>
      </c>
      <c r="AD929" s="8"/>
      <c r="AE929" s="8"/>
      <c r="AF929" s="8"/>
      <c r="AG929" s="6"/>
      <c r="AH929" s="40" t="str">
        <f t="shared" si="46"/>
        <v/>
      </c>
      <c r="AI929" s="40" t="str">
        <f t="shared" si="47"/>
        <v/>
      </c>
      <c r="AK929" s="4"/>
      <c r="AL929" s="4"/>
      <c r="AM929" s="4"/>
      <c r="AN929" s="4"/>
      <c r="AO929" s="4"/>
      <c r="AP929" s="4"/>
      <c r="AQ929" s="4"/>
      <c r="AR929" s="4"/>
      <c r="AS929" s="4"/>
      <c r="AT929" s="4"/>
      <c r="AU929" s="4"/>
      <c r="AV929" s="4"/>
      <c r="AW929" s="4"/>
      <c r="AX929" s="4"/>
      <c r="AY929" s="4"/>
      <c r="AZ929" s="4"/>
      <c r="BA929" s="4"/>
      <c r="BB929" s="4"/>
    </row>
    <row r="930" spans="3:54" ht="10">
      <c r="C930" s="30"/>
      <c r="E930" s="30"/>
      <c r="K930" s="30"/>
      <c r="U930" s="40" t="str">
        <f t="shared" si="48"/>
        <v/>
      </c>
      <c r="AD930" s="8"/>
      <c r="AE930" s="8"/>
      <c r="AF930" s="8"/>
      <c r="AG930" s="6"/>
      <c r="AH930" s="40" t="str">
        <f t="shared" si="46"/>
        <v/>
      </c>
      <c r="AI930" s="40" t="str">
        <f t="shared" si="47"/>
        <v/>
      </c>
      <c r="AK930" s="4"/>
      <c r="AL930" s="4"/>
      <c r="AM930" s="4"/>
      <c r="AN930" s="4"/>
      <c r="AO930" s="4"/>
      <c r="AP930" s="4"/>
      <c r="AQ930" s="4"/>
      <c r="AR930" s="4"/>
      <c r="AS930" s="4"/>
      <c r="AT930" s="4"/>
      <c r="AU930" s="4"/>
      <c r="AV930" s="4"/>
      <c r="AW930" s="4"/>
      <c r="AX930" s="4"/>
      <c r="AY930" s="4"/>
      <c r="AZ930" s="4"/>
      <c r="BA930" s="4"/>
      <c r="BB930" s="4"/>
    </row>
    <row r="931" spans="3:54" ht="10">
      <c r="C931" s="30"/>
      <c r="E931" s="30"/>
      <c r="K931" s="30"/>
      <c r="U931" s="40" t="str">
        <f t="shared" si="48"/>
        <v/>
      </c>
      <c r="AD931" s="8"/>
      <c r="AE931" s="8"/>
      <c r="AF931" s="8"/>
      <c r="AG931" s="6"/>
      <c r="AH931" s="40" t="str">
        <f t="shared" si="46"/>
        <v/>
      </c>
      <c r="AI931" s="40" t="str">
        <f t="shared" si="47"/>
        <v/>
      </c>
      <c r="AK931" s="4"/>
      <c r="AL931" s="4"/>
      <c r="AM931" s="4"/>
      <c r="AN931" s="4"/>
      <c r="AO931" s="4"/>
      <c r="AP931" s="4"/>
      <c r="AQ931" s="4"/>
      <c r="AR931" s="4"/>
      <c r="AS931" s="4"/>
      <c r="AT931" s="4"/>
      <c r="AU931" s="4"/>
      <c r="AV931" s="4"/>
      <c r="AW931" s="4"/>
      <c r="AX931" s="4"/>
      <c r="AY931" s="4"/>
      <c r="AZ931" s="4"/>
      <c r="BA931" s="4"/>
      <c r="BB931" s="4"/>
    </row>
    <row r="932" spans="3:54" ht="10">
      <c r="C932" s="30"/>
      <c r="E932" s="30"/>
      <c r="K932" s="30"/>
      <c r="U932" s="40" t="str">
        <f t="shared" si="48"/>
        <v/>
      </c>
      <c r="AD932" s="8"/>
      <c r="AE932" s="8"/>
      <c r="AF932" s="8"/>
      <c r="AG932" s="6"/>
      <c r="AH932" s="40" t="str">
        <f t="shared" si="46"/>
        <v/>
      </c>
      <c r="AI932" s="40" t="str">
        <f t="shared" si="47"/>
        <v/>
      </c>
      <c r="AK932" s="4"/>
      <c r="AL932" s="4"/>
      <c r="AM932" s="4"/>
      <c r="AN932" s="4"/>
      <c r="AO932" s="4"/>
      <c r="AP932" s="4"/>
      <c r="AQ932" s="4"/>
      <c r="AR932" s="4"/>
      <c r="AS932" s="4"/>
      <c r="AT932" s="4"/>
      <c r="AU932" s="4"/>
      <c r="AV932" s="4"/>
      <c r="AW932" s="4"/>
      <c r="AX932" s="4"/>
      <c r="AY932" s="4"/>
      <c r="AZ932" s="4"/>
      <c r="BA932" s="4"/>
      <c r="BB932" s="4"/>
    </row>
    <row r="933" spans="3:54" ht="10">
      <c r="C933" s="30"/>
      <c r="E933" s="30"/>
      <c r="K933" s="30"/>
      <c r="U933" s="40" t="str">
        <f t="shared" si="48"/>
        <v/>
      </c>
      <c r="AD933" s="8"/>
      <c r="AE933" s="8"/>
      <c r="AF933" s="8"/>
      <c r="AG933" s="6"/>
      <c r="AH933" s="40" t="str">
        <f t="shared" si="46"/>
        <v/>
      </c>
      <c r="AI933" s="40" t="str">
        <f t="shared" si="47"/>
        <v/>
      </c>
      <c r="AK933" s="4"/>
      <c r="AL933" s="4"/>
      <c r="AM933" s="4"/>
      <c r="AN933" s="4"/>
      <c r="AO933" s="4"/>
      <c r="AP933" s="4"/>
      <c r="AQ933" s="4"/>
      <c r="AR933" s="4"/>
      <c r="AS933" s="4"/>
      <c r="AT933" s="4"/>
      <c r="AU933" s="4"/>
      <c r="AV933" s="4"/>
      <c r="AW933" s="4"/>
      <c r="AX933" s="4"/>
      <c r="AY933" s="4"/>
      <c r="AZ933" s="4"/>
      <c r="BA933" s="4"/>
      <c r="BB933" s="4"/>
    </row>
    <row r="934" spans="3:54" ht="10">
      <c r="C934" s="30"/>
      <c r="E934" s="30"/>
      <c r="K934" s="30"/>
      <c r="U934" s="40" t="str">
        <f t="shared" si="48"/>
        <v/>
      </c>
      <c r="AD934" s="8"/>
      <c r="AE934" s="8"/>
      <c r="AF934" s="8"/>
      <c r="AG934" s="6"/>
      <c r="AH934" s="40" t="str">
        <f t="shared" si="46"/>
        <v/>
      </c>
      <c r="AI934" s="40" t="str">
        <f t="shared" si="47"/>
        <v/>
      </c>
      <c r="AK934" s="4"/>
      <c r="AL934" s="4"/>
      <c r="AM934" s="4"/>
      <c r="AN934" s="4"/>
      <c r="AO934" s="4"/>
      <c r="AP934" s="4"/>
      <c r="AQ934" s="4"/>
      <c r="AR934" s="4"/>
      <c r="AS934" s="4"/>
      <c r="AT934" s="4"/>
      <c r="AU934" s="4"/>
      <c r="AV934" s="4"/>
      <c r="AW934" s="4"/>
      <c r="AX934" s="4"/>
      <c r="AY934" s="4"/>
      <c r="AZ934" s="4"/>
      <c r="BA934" s="4"/>
      <c r="BB934" s="4"/>
    </row>
    <row r="935" spans="3:54" ht="10">
      <c r="C935" s="30"/>
      <c r="E935" s="30"/>
      <c r="K935" s="30"/>
      <c r="U935" s="40" t="str">
        <f t="shared" si="48"/>
        <v/>
      </c>
      <c r="AD935" s="8"/>
      <c r="AE935" s="8"/>
      <c r="AF935" s="8"/>
      <c r="AG935" s="6"/>
      <c r="AH935" s="40" t="str">
        <f t="shared" si="46"/>
        <v/>
      </c>
      <c r="AI935" s="40" t="str">
        <f t="shared" si="47"/>
        <v/>
      </c>
      <c r="AK935" s="4"/>
      <c r="AL935" s="4"/>
      <c r="AM935" s="4"/>
      <c r="AN935" s="4"/>
      <c r="AO935" s="4"/>
      <c r="AP935" s="4"/>
      <c r="AQ935" s="4"/>
      <c r="AR935" s="4"/>
      <c r="AS935" s="4"/>
      <c r="AT935" s="4"/>
      <c r="AU935" s="4"/>
      <c r="AV935" s="4"/>
      <c r="AW935" s="4"/>
      <c r="AX935" s="4"/>
      <c r="AY935" s="4"/>
      <c r="AZ935" s="4"/>
      <c r="BA935" s="4"/>
      <c r="BB935" s="4"/>
    </row>
    <row r="936" spans="3:54" ht="10">
      <c r="C936" s="30"/>
      <c r="E936" s="30"/>
      <c r="K936" s="30"/>
      <c r="U936" s="40" t="str">
        <f t="shared" si="48"/>
        <v/>
      </c>
      <c r="AD936" s="8"/>
      <c r="AE936" s="8"/>
      <c r="AF936" s="8"/>
      <c r="AG936" s="6"/>
      <c r="AH936" s="40" t="str">
        <f t="shared" si="46"/>
        <v/>
      </c>
      <c r="AI936" s="40" t="str">
        <f t="shared" si="47"/>
        <v/>
      </c>
      <c r="AK936" s="4"/>
      <c r="AL936" s="4"/>
      <c r="AM936" s="4"/>
      <c r="AN936" s="4"/>
      <c r="AO936" s="4"/>
      <c r="AP936" s="4"/>
      <c r="AQ936" s="4"/>
      <c r="AR936" s="4"/>
      <c r="AS936" s="4"/>
      <c r="AT936" s="4"/>
      <c r="AU936" s="4"/>
      <c r="AV936" s="4"/>
      <c r="AW936" s="4"/>
      <c r="AX936" s="4"/>
      <c r="AY936" s="4"/>
      <c r="AZ936" s="4"/>
      <c r="BA936" s="4"/>
      <c r="BB936" s="4"/>
    </row>
    <row r="937" spans="3:54" ht="10">
      <c r="C937" s="30"/>
      <c r="E937" s="30"/>
      <c r="K937" s="30"/>
      <c r="U937" s="40" t="str">
        <f t="shared" si="48"/>
        <v/>
      </c>
      <c r="AD937" s="8"/>
      <c r="AE937" s="8"/>
      <c r="AF937" s="8"/>
      <c r="AG937" s="6"/>
      <c r="AH937" s="40" t="str">
        <f t="shared" si="46"/>
        <v/>
      </c>
      <c r="AI937" s="40" t="str">
        <f t="shared" si="47"/>
        <v/>
      </c>
      <c r="AK937" s="4"/>
      <c r="AL937" s="4"/>
      <c r="AM937" s="4"/>
      <c r="AN937" s="4"/>
      <c r="AO937" s="4"/>
      <c r="AP937" s="4"/>
      <c r="AQ937" s="4"/>
      <c r="AR937" s="4"/>
      <c r="AS937" s="4"/>
      <c r="AT937" s="4"/>
      <c r="AU937" s="4"/>
      <c r="AV937" s="4"/>
      <c r="AW937" s="4"/>
      <c r="AX937" s="4"/>
      <c r="AY937" s="4"/>
      <c r="AZ937" s="4"/>
      <c r="BA937" s="4"/>
      <c r="BB937" s="4"/>
    </row>
    <row r="938" spans="3:54" ht="10">
      <c r="C938" s="30"/>
      <c r="E938" s="30"/>
      <c r="K938" s="30"/>
      <c r="U938" s="40" t="str">
        <f t="shared" si="48"/>
        <v/>
      </c>
      <c r="AD938" s="8"/>
      <c r="AE938" s="8"/>
      <c r="AF938" s="8"/>
      <c r="AG938" s="6"/>
      <c r="AH938" s="40" t="str">
        <f t="shared" si="46"/>
        <v/>
      </c>
      <c r="AI938" s="40" t="str">
        <f t="shared" si="47"/>
        <v/>
      </c>
      <c r="AK938" s="4"/>
      <c r="AL938" s="4"/>
      <c r="AM938" s="4"/>
      <c r="AN938" s="4"/>
      <c r="AO938" s="4"/>
      <c r="AP938" s="4"/>
      <c r="AQ938" s="4"/>
      <c r="AR938" s="4"/>
      <c r="AS938" s="4"/>
      <c r="AT938" s="4"/>
      <c r="AU938" s="4"/>
      <c r="AV938" s="4"/>
      <c r="AW938" s="4"/>
      <c r="AX938" s="4"/>
      <c r="AY938" s="4"/>
      <c r="AZ938" s="4"/>
      <c r="BA938" s="4"/>
      <c r="BB938" s="4"/>
    </row>
    <row r="939" spans="3:54" ht="10">
      <c r="C939" s="30"/>
      <c r="E939" s="30"/>
      <c r="K939" s="30"/>
      <c r="U939" s="40" t="str">
        <f t="shared" si="48"/>
        <v/>
      </c>
      <c r="AD939" s="8"/>
      <c r="AE939" s="8"/>
      <c r="AF939" s="8"/>
      <c r="AG939" s="6"/>
      <c r="AH939" s="40" t="str">
        <f t="shared" si="46"/>
        <v/>
      </c>
      <c r="AI939" s="40" t="str">
        <f t="shared" si="47"/>
        <v/>
      </c>
      <c r="AK939" s="4"/>
      <c r="AL939" s="4"/>
      <c r="AM939" s="4"/>
      <c r="AN939" s="4"/>
      <c r="AO939" s="4"/>
      <c r="AP939" s="4"/>
      <c r="AQ939" s="4"/>
      <c r="AR939" s="4"/>
      <c r="AS939" s="4"/>
      <c r="AT939" s="4"/>
      <c r="AU939" s="4"/>
      <c r="AV939" s="4"/>
      <c r="AW939" s="4"/>
      <c r="AX939" s="4"/>
      <c r="AY939" s="4"/>
      <c r="AZ939" s="4"/>
      <c r="BA939" s="4"/>
      <c r="BB939" s="4"/>
    </row>
    <row r="940" spans="3:54" ht="10">
      <c r="C940" s="30"/>
      <c r="E940" s="30"/>
      <c r="K940" s="30"/>
      <c r="U940" s="40" t="str">
        <f t="shared" si="48"/>
        <v/>
      </c>
      <c r="AD940" s="8"/>
      <c r="AE940" s="8"/>
      <c r="AF940" s="8"/>
      <c r="AG940" s="6"/>
      <c r="AH940" s="40" t="str">
        <f t="shared" si="46"/>
        <v/>
      </c>
      <c r="AI940" s="40" t="str">
        <f t="shared" si="47"/>
        <v/>
      </c>
      <c r="AK940" s="4"/>
      <c r="AL940" s="4"/>
      <c r="AM940" s="4"/>
      <c r="AN940" s="4"/>
      <c r="AO940" s="4"/>
      <c r="AP940" s="4"/>
      <c r="AQ940" s="4"/>
      <c r="AR940" s="4"/>
      <c r="AS940" s="4"/>
      <c r="AT940" s="4"/>
      <c r="AU940" s="4"/>
      <c r="AV940" s="4"/>
      <c r="AW940" s="4"/>
      <c r="AX940" s="4"/>
      <c r="AY940" s="4"/>
      <c r="AZ940" s="4"/>
      <c r="BA940" s="4"/>
      <c r="BB940" s="4"/>
    </row>
    <row r="941" spans="3:54" ht="10">
      <c r="C941" s="30"/>
      <c r="E941" s="30"/>
      <c r="K941" s="30"/>
      <c r="U941" s="40" t="str">
        <f t="shared" si="48"/>
        <v/>
      </c>
      <c r="AD941" s="8"/>
      <c r="AE941" s="8"/>
      <c r="AF941" s="8"/>
      <c r="AG941" s="6"/>
      <c r="AH941" s="40" t="str">
        <f t="shared" si="46"/>
        <v/>
      </c>
      <c r="AI941" s="40" t="str">
        <f t="shared" si="47"/>
        <v/>
      </c>
      <c r="AK941" s="4"/>
      <c r="AL941" s="4"/>
      <c r="AM941" s="4"/>
      <c r="AN941" s="4"/>
      <c r="AO941" s="4"/>
      <c r="AP941" s="4"/>
      <c r="AQ941" s="4"/>
      <c r="AR941" s="4"/>
      <c r="AS941" s="4"/>
      <c r="AT941" s="4"/>
      <c r="AU941" s="4"/>
      <c r="AV941" s="4"/>
      <c r="AW941" s="4"/>
      <c r="AX941" s="4"/>
      <c r="AY941" s="4"/>
      <c r="AZ941" s="4"/>
      <c r="BA941" s="4"/>
      <c r="BB941" s="4"/>
    </row>
    <row r="942" spans="3:54" ht="10">
      <c r="C942" s="30"/>
      <c r="E942" s="30"/>
      <c r="K942" s="30"/>
      <c r="U942" s="40" t="str">
        <f t="shared" si="48"/>
        <v/>
      </c>
      <c r="AD942" s="8"/>
      <c r="AE942" s="8"/>
      <c r="AF942" s="8"/>
      <c r="AG942" s="6"/>
      <c r="AH942" s="40" t="str">
        <f t="shared" si="46"/>
        <v/>
      </c>
      <c r="AI942" s="40" t="str">
        <f t="shared" si="47"/>
        <v/>
      </c>
      <c r="AK942" s="4"/>
      <c r="AL942" s="4"/>
      <c r="AM942" s="4"/>
      <c r="AN942" s="4"/>
      <c r="AO942" s="4"/>
      <c r="AP942" s="4"/>
      <c r="AQ942" s="4"/>
      <c r="AR942" s="4"/>
      <c r="AS942" s="4"/>
      <c r="AT942" s="4"/>
      <c r="AU942" s="4"/>
      <c r="AV942" s="4"/>
      <c r="AW942" s="4"/>
      <c r="AX942" s="4"/>
      <c r="AY942" s="4"/>
      <c r="AZ942" s="4"/>
      <c r="BA942" s="4"/>
      <c r="BB942" s="4"/>
    </row>
    <row r="943" spans="3:54" ht="10">
      <c r="C943" s="30"/>
      <c r="E943" s="30"/>
      <c r="K943" s="30"/>
      <c r="U943" s="40" t="str">
        <f t="shared" si="48"/>
        <v/>
      </c>
      <c r="AD943" s="8"/>
      <c r="AE943" s="8"/>
      <c r="AF943" s="8"/>
      <c r="AG943" s="6"/>
      <c r="AH943" s="40" t="str">
        <f t="shared" si="46"/>
        <v/>
      </c>
      <c r="AI943" s="40" t="str">
        <f t="shared" si="47"/>
        <v/>
      </c>
      <c r="AK943" s="4"/>
      <c r="AL943" s="4"/>
      <c r="AM943" s="4"/>
      <c r="AN943" s="4"/>
      <c r="AO943" s="4"/>
      <c r="AP943" s="4"/>
      <c r="AQ943" s="4"/>
      <c r="AR943" s="4"/>
      <c r="AS943" s="4"/>
      <c r="AT943" s="4"/>
      <c r="AU943" s="4"/>
      <c r="AV943" s="4"/>
      <c r="AW943" s="4"/>
      <c r="AX943" s="4"/>
      <c r="AY943" s="4"/>
      <c r="AZ943" s="4"/>
      <c r="BA943" s="4"/>
      <c r="BB943" s="4"/>
    </row>
    <row r="944" spans="3:54" ht="10">
      <c r="C944" s="30"/>
      <c r="E944" s="30"/>
      <c r="K944" s="30"/>
      <c r="U944" s="40" t="str">
        <f t="shared" si="48"/>
        <v/>
      </c>
      <c r="AD944" s="8"/>
      <c r="AE944" s="8"/>
      <c r="AF944" s="8"/>
      <c r="AG944" s="6"/>
      <c r="AH944" s="40" t="str">
        <f t="shared" si="46"/>
        <v/>
      </c>
      <c r="AI944" s="40" t="str">
        <f t="shared" si="47"/>
        <v/>
      </c>
      <c r="AK944" s="4"/>
      <c r="AL944" s="4"/>
      <c r="AM944" s="4"/>
      <c r="AN944" s="4"/>
      <c r="AO944" s="4"/>
      <c r="AP944" s="4"/>
      <c r="AQ944" s="4"/>
      <c r="AR944" s="4"/>
      <c r="AS944" s="4"/>
      <c r="AT944" s="4"/>
      <c r="AU944" s="4"/>
      <c r="AV944" s="4"/>
      <c r="AW944" s="4"/>
      <c r="AX944" s="4"/>
      <c r="AY944" s="4"/>
      <c r="AZ944" s="4"/>
      <c r="BA944" s="4"/>
      <c r="BB944" s="4"/>
    </row>
    <row r="945" spans="3:54" ht="10">
      <c r="C945" s="30"/>
      <c r="E945" s="30"/>
      <c r="K945" s="30"/>
      <c r="U945" s="40" t="str">
        <f t="shared" si="48"/>
        <v/>
      </c>
      <c r="AD945" s="8"/>
      <c r="AE945" s="8"/>
      <c r="AF945" s="8"/>
      <c r="AG945" s="6"/>
      <c r="AH945" s="40" t="str">
        <f t="shared" si="46"/>
        <v/>
      </c>
      <c r="AI945" s="40" t="str">
        <f t="shared" si="47"/>
        <v/>
      </c>
      <c r="AK945" s="4"/>
      <c r="AL945" s="4"/>
      <c r="AM945" s="4"/>
      <c r="AN945" s="4"/>
      <c r="AO945" s="4"/>
      <c r="AP945" s="4"/>
      <c r="AQ945" s="4"/>
      <c r="AR945" s="4"/>
      <c r="AS945" s="4"/>
      <c r="AT945" s="4"/>
      <c r="AU945" s="4"/>
      <c r="AV945" s="4"/>
      <c r="AW945" s="4"/>
      <c r="AX945" s="4"/>
      <c r="AY945" s="4"/>
      <c r="AZ945" s="4"/>
      <c r="BA945" s="4"/>
      <c r="BB945" s="4"/>
    </row>
    <row r="946" spans="3:54" ht="10">
      <c r="C946" s="30"/>
      <c r="E946" s="30"/>
      <c r="K946" s="30"/>
      <c r="U946" s="40" t="str">
        <f t="shared" si="48"/>
        <v/>
      </c>
      <c r="AD946" s="8"/>
      <c r="AE946" s="8"/>
      <c r="AF946" s="8"/>
      <c r="AG946" s="6"/>
      <c r="AH946" s="40" t="str">
        <f t="shared" si="46"/>
        <v/>
      </c>
      <c r="AI946" s="40" t="str">
        <f t="shared" si="47"/>
        <v/>
      </c>
      <c r="AK946" s="4"/>
      <c r="AL946" s="4"/>
      <c r="AM946" s="4"/>
      <c r="AN946" s="4"/>
      <c r="AO946" s="4"/>
      <c r="AP946" s="4"/>
      <c r="AQ946" s="4"/>
      <c r="AR946" s="4"/>
      <c r="AS946" s="4"/>
      <c r="AT946" s="4"/>
      <c r="AU946" s="4"/>
      <c r="AV946" s="4"/>
      <c r="AW946" s="4"/>
      <c r="AX946" s="4"/>
      <c r="AY946" s="4"/>
      <c r="AZ946" s="4"/>
      <c r="BA946" s="4"/>
      <c r="BB946" s="4"/>
    </row>
    <row r="947" spans="3:54" ht="10">
      <c r="C947" s="30"/>
      <c r="E947" s="30"/>
      <c r="K947" s="30"/>
      <c r="U947" s="40" t="str">
        <f t="shared" si="48"/>
        <v/>
      </c>
      <c r="AD947" s="8"/>
      <c r="AE947" s="8"/>
      <c r="AF947" s="8"/>
      <c r="AG947" s="6"/>
      <c r="AH947" s="40" t="str">
        <f t="shared" si="46"/>
        <v/>
      </c>
      <c r="AI947" s="40" t="str">
        <f t="shared" si="47"/>
        <v/>
      </c>
      <c r="AK947" s="4"/>
      <c r="AL947" s="4"/>
      <c r="AM947" s="4"/>
      <c r="AN947" s="4"/>
      <c r="AO947" s="4"/>
      <c r="AP947" s="4"/>
      <c r="AQ947" s="4"/>
      <c r="AR947" s="4"/>
      <c r="AS947" s="4"/>
      <c r="AT947" s="4"/>
      <c r="AU947" s="4"/>
      <c r="AV947" s="4"/>
      <c r="AW947" s="4"/>
      <c r="AX947" s="4"/>
      <c r="AY947" s="4"/>
      <c r="AZ947" s="4"/>
      <c r="BA947" s="4"/>
      <c r="BB947" s="4"/>
    </row>
    <row r="948" spans="3:54" ht="10">
      <c r="C948" s="30"/>
      <c r="E948" s="30"/>
      <c r="K948" s="30"/>
      <c r="U948" s="40" t="str">
        <f t="shared" si="48"/>
        <v/>
      </c>
      <c r="AD948" s="8"/>
      <c r="AE948" s="8"/>
      <c r="AF948" s="8"/>
      <c r="AG948" s="6"/>
      <c r="AH948" s="40" t="str">
        <f t="shared" si="46"/>
        <v/>
      </c>
      <c r="AI948" s="40" t="str">
        <f t="shared" si="47"/>
        <v/>
      </c>
      <c r="AK948" s="4"/>
      <c r="AL948" s="4"/>
      <c r="AM948" s="4"/>
      <c r="AN948" s="4"/>
      <c r="AO948" s="4"/>
      <c r="AP948" s="4"/>
      <c r="AQ948" s="4"/>
      <c r="AR948" s="4"/>
      <c r="AS948" s="4"/>
      <c r="AT948" s="4"/>
      <c r="AU948" s="4"/>
      <c r="AV948" s="4"/>
      <c r="AW948" s="4"/>
      <c r="AX948" s="4"/>
      <c r="AY948" s="4"/>
      <c r="AZ948" s="4"/>
      <c r="BA948" s="4"/>
      <c r="BB948" s="4"/>
    </row>
    <row r="949" spans="3:54" ht="10">
      <c r="C949" s="30"/>
      <c r="E949" s="30"/>
      <c r="K949" s="30"/>
      <c r="U949" s="40" t="str">
        <f t="shared" si="48"/>
        <v/>
      </c>
      <c r="AD949" s="8"/>
      <c r="AE949" s="8"/>
      <c r="AF949" s="8"/>
      <c r="AG949" s="6"/>
      <c r="AH949" s="40" t="str">
        <f t="shared" si="46"/>
        <v/>
      </c>
      <c r="AI949" s="40" t="str">
        <f t="shared" si="47"/>
        <v/>
      </c>
      <c r="AK949" s="4"/>
      <c r="AL949" s="4"/>
      <c r="AM949" s="4"/>
      <c r="AN949" s="4"/>
      <c r="AO949" s="4"/>
      <c r="AP949" s="4"/>
      <c r="AQ949" s="4"/>
      <c r="AR949" s="4"/>
      <c r="AS949" s="4"/>
      <c r="AT949" s="4"/>
      <c r="AU949" s="4"/>
      <c r="AV949" s="4"/>
      <c r="AW949" s="4"/>
      <c r="AX949" s="4"/>
      <c r="AY949" s="4"/>
      <c r="AZ949" s="4"/>
      <c r="BA949" s="4"/>
      <c r="BB949" s="4"/>
    </row>
    <row r="950" spans="3:54" ht="10">
      <c r="C950" s="30"/>
      <c r="E950" s="30"/>
      <c r="K950" s="30"/>
      <c r="U950" s="40" t="str">
        <f t="shared" si="48"/>
        <v/>
      </c>
      <c r="AD950" s="8"/>
      <c r="AE950" s="8"/>
      <c r="AF950" s="8"/>
      <c r="AG950" s="6"/>
      <c r="AH950" s="40" t="str">
        <f t="shared" si="46"/>
        <v/>
      </c>
      <c r="AI950" s="40" t="str">
        <f t="shared" si="47"/>
        <v/>
      </c>
      <c r="AK950" s="4"/>
      <c r="AL950" s="4"/>
      <c r="AM950" s="4"/>
      <c r="AN950" s="4"/>
      <c r="AO950" s="4"/>
      <c r="AP950" s="4"/>
      <c r="AQ950" s="4"/>
      <c r="AR950" s="4"/>
      <c r="AS950" s="4"/>
      <c r="AT950" s="4"/>
      <c r="AU950" s="4"/>
      <c r="AV950" s="4"/>
      <c r="AW950" s="4"/>
      <c r="AX950" s="4"/>
      <c r="AY950" s="4"/>
      <c r="AZ950" s="4"/>
      <c r="BA950" s="4"/>
      <c r="BB950" s="4"/>
    </row>
    <row r="951" spans="3:54" ht="10">
      <c r="C951" s="30"/>
      <c r="E951" s="30"/>
      <c r="K951" s="30"/>
      <c r="U951" s="40" t="str">
        <f t="shared" si="48"/>
        <v/>
      </c>
      <c r="AD951" s="8"/>
      <c r="AE951" s="8"/>
      <c r="AF951" s="8"/>
      <c r="AG951" s="6"/>
      <c r="AH951" s="40" t="str">
        <f t="shared" si="46"/>
        <v/>
      </c>
      <c r="AI951" s="40" t="str">
        <f t="shared" si="47"/>
        <v/>
      </c>
      <c r="AK951" s="4"/>
      <c r="AL951" s="4"/>
      <c r="AM951" s="4"/>
      <c r="AN951" s="4"/>
      <c r="AO951" s="4"/>
      <c r="AP951" s="4"/>
      <c r="AQ951" s="4"/>
      <c r="AR951" s="4"/>
      <c r="AS951" s="4"/>
      <c r="AT951" s="4"/>
      <c r="AU951" s="4"/>
      <c r="AV951" s="4"/>
      <c r="AW951" s="4"/>
      <c r="AX951" s="4"/>
      <c r="AY951" s="4"/>
      <c r="AZ951" s="4"/>
      <c r="BA951" s="4"/>
      <c r="BB951" s="4"/>
    </row>
    <row r="952" spans="3:54" ht="10">
      <c r="C952" s="30"/>
      <c r="E952" s="30"/>
      <c r="K952" s="30"/>
      <c r="U952" s="40" t="str">
        <f t="shared" si="48"/>
        <v/>
      </c>
      <c r="AD952" s="8"/>
      <c r="AE952" s="8"/>
      <c r="AF952" s="8"/>
      <c r="AG952" s="6"/>
      <c r="AH952" s="40" t="str">
        <f t="shared" si="46"/>
        <v/>
      </c>
      <c r="AI952" s="40" t="str">
        <f t="shared" si="47"/>
        <v/>
      </c>
      <c r="AK952" s="4"/>
      <c r="AL952" s="4"/>
      <c r="AM952" s="4"/>
      <c r="AN952" s="4"/>
      <c r="AO952" s="4"/>
      <c r="AP952" s="4"/>
      <c r="AQ952" s="4"/>
      <c r="AR952" s="4"/>
      <c r="AS952" s="4"/>
      <c r="AT952" s="4"/>
      <c r="AU952" s="4"/>
      <c r="AV952" s="4"/>
      <c r="AW952" s="4"/>
      <c r="AX952" s="4"/>
      <c r="AY952" s="4"/>
      <c r="AZ952" s="4"/>
      <c r="BA952" s="4"/>
      <c r="BB952" s="4"/>
    </row>
    <row r="953" spans="3:54" ht="10">
      <c r="C953" s="30"/>
      <c r="E953" s="30"/>
      <c r="K953" s="30"/>
      <c r="U953" s="40" t="str">
        <f t="shared" si="48"/>
        <v/>
      </c>
      <c r="AD953" s="8"/>
      <c r="AE953" s="8"/>
      <c r="AF953" s="8"/>
      <c r="AG953" s="6"/>
      <c r="AH953" s="40" t="str">
        <f t="shared" si="46"/>
        <v/>
      </c>
      <c r="AI953" s="40" t="str">
        <f t="shared" si="47"/>
        <v/>
      </c>
      <c r="AK953" s="4"/>
      <c r="AL953" s="4"/>
      <c r="AM953" s="4"/>
      <c r="AN953" s="4"/>
      <c r="AO953" s="4"/>
      <c r="AP953" s="4"/>
      <c r="AQ953" s="4"/>
      <c r="AR953" s="4"/>
      <c r="AS953" s="4"/>
      <c r="AT953" s="4"/>
      <c r="AU953" s="4"/>
      <c r="AV953" s="4"/>
      <c r="AW953" s="4"/>
      <c r="AX953" s="4"/>
      <c r="AY953" s="4"/>
      <c r="AZ953" s="4"/>
      <c r="BA953" s="4"/>
      <c r="BB953" s="4"/>
    </row>
    <row r="954" spans="3:54" ht="10">
      <c r="C954" s="30"/>
      <c r="E954" s="30"/>
      <c r="K954" s="30"/>
      <c r="U954" s="40" t="str">
        <f t="shared" si="48"/>
        <v/>
      </c>
      <c r="AD954" s="8"/>
      <c r="AE954" s="8"/>
      <c r="AF954" s="8"/>
      <c r="AG954" s="6"/>
      <c r="AH954" s="40" t="str">
        <f t="shared" si="46"/>
        <v/>
      </c>
      <c r="AI954" s="40" t="str">
        <f t="shared" si="47"/>
        <v/>
      </c>
      <c r="AK954" s="4"/>
      <c r="AL954" s="4"/>
      <c r="AM954" s="4"/>
      <c r="AN954" s="4"/>
      <c r="AO954" s="4"/>
      <c r="AP954" s="4"/>
      <c r="AQ954" s="4"/>
      <c r="AR954" s="4"/>
      <c r="AS954" s="4"/>
      <c r="AT954" s="4"/>
      <c r="AU954" s="4"/>
      <c r="AV954" s="4"/>
      <c r="AW954" s="4"/>
      <c r="AX954" s="4"/>
      <c r="AY954" s="4"/>
      <c r="AZ954" s="4"/>
      <c r="BA954" s="4"/>
      <c r="BB954" s="4"/>
    </row>
    <row r="955" spans="3:54" ht="10">
      <c r="C955" s="30"/>
      <c r="E955" s="30"/>
      <c r="K955" s="30"/>
      <c r="U955" s="40" t="str">
        <f t="shared" si="48"/>
        <v/>
      </c>
      <c r="AD955" s="8"/>
      <c r="AE955" s="8"/>
      <c r="AF955" s="8"/>
      <c r="AG955" s="6"/>
      <c r="AH955" s="40" t="str">
        <f t="shared" si="46"/>
        <v/>
      </c>
      <c r="AI955" s="40" t="str">
        <f t="shared" si="47"/>
        <v/>
      </c>
      <c r="AK955" s="4"/>
      <c r="AL955" s="4"/>
      <c r="AM955" s="4"/>
      <c r="AN955" s="4"/>
      <c r="AO955" s="4"/>
      <c r="AP955" s="4"/>
      <c r="AQ955" s="4"/>
      <c r="AR955" s="4"/>
      <c r="AS955" s="4"/>
      <c r="AT955" s="4"/>
      <c r="AU955" s="4"/>
      <c r="AV955" s="4"/>
      <c r="AW955" s="4"/>
      <c r="AX955" s="4"/>
      <c r="AY955" s="4"/>
      <c r="AZ955" s="4"/>
      <c r="BA955" s="4"/>
      <c r="BB955" s="4"/>
    </row>
    <row r="956" spans="3:54" ht="10">
      <c r="C956" s="30"/>
      <c r="E956" s="30"/>
      <c r="K956" s="30"/>
      <c r="U956" s="40" t="str">
        <f t="shared" si="48"/>
        <v/>
      </c>
      <c r="AD956" s="8"/>
      <c r="AE956" s="8"/>
      <c r="AF956" s="8"/>
      <c r="AG956" s="6"/>
      <c r="AH956" s="40" t="str">
        <f t="shared" si="46"/>
        <v/>
      </c>
      <c r="AI956" s="40" t="str">
        <f t="shared" si="47"/>
        <v/>
      </c>
      <c r="AK956" s="4"/>
      <c r="AL956" s="4"/>
      <c r="AM956" s="4"/>
      <c r="AN956" s="4"/>
      <c r="AO956" s="4"/>
      <c r="AP956" s="4"/>
      <c r="AQ956" s="4"/>
      <c r="AR956" s="4"/>
      <c r="AS956" s="4"/>
      <c r="AT956" s="4"/>
      <c r="AU956" s="4"/>
      <c r="AV956" s="4"/>
      <c r="AW956" s="4"/>
      <c r="AX956" s="4"/>
      <c r="AY956" s="4"/>
      <c r="AZ956" s="4"/>
      <c r="BA956" s="4"/>
      <c r="BB956" s="4"/>
    </row>
    <row r="957" spans="3:54" ht="10">
      <c r="C957" s="30"/>
      <c r="E957" s="30"/>
      <c r="K957" s="30"/>
      <c r="U957" s="40" t="str">
        <f t="shared" si="48"/>
        <v/>
      </c>
      <c r="AD957" s="8"/>
      <c r="AE957" s="8"/>
      <c r="AF957" s="8"/>
      <c r="AG957" s="6"/>
      <c r="AH957" s="40" t="str">
        <f t="shared" si="46"/>
        <v/>
      </c>
      <c r="AI957" s="40" t="str">
        <f t="shared" si="47"/>
        <v/>
      </c>
      <c r="AK957" s="4"/>
      <c r="AL957" s="4"/>
      <c r="AM957" s="4"/>
      <c r="AN957" s="4"/>
      <c r="AO957" s="4"/>
      <c r="AP957" s="4"/>
      <c r="AQ957" s="4"/>
      <c r="AR957" s="4"/>
      <c r="AS957" s="4"/>
      <c r="AT957" s="4"/>
      <c r="AU957" s="4"/>
      <c r="AV957" s="4"/>
      <c r="AW957" s="4"/>
      <c r="AX957" s="4"/>
      <c r="AY957" s="4"/>
      <c r="AZ957" s="4"/>
      <c r="BA957" s="4"/>
      <c r="BB957" s="4"/>
    </row>
    <row r="958" spans="3:54" ht="10">
      <c r="C958" s="30"/>
      <c r="E958" s="30"/>
      <c r="K958" s="30"/>
      <c r="U958" s="40" t="str">
        <f t="shared" si="48"/>
        <v/>
      </c>
      <c r="AD958" s="8"/>
      <c r="AE958" s="8"/>
      <c r="AF958" s="8"/>
      <c r="AG958" s="6"/>
      <c r="AH958" s="40" t="str">
        <f t="shared" ref="AH958:AH998" si="49">CONCATENATE(C958,D958,E958,F958,G958,H958,I958)</f>
        <v/>
      </c>
      <c r="AI958" s="40" t="str">
        <f t="shared" ref="AI958:AI998" si="50">CONCATENATE(K958,L958,M958,N958,O958,P958,Q958)</f>
        <v/>
      </c>
      <c r="AK958" s="4"/>
      <c r="AL958" s="4"/>
      <c r="AM958" s="4"/>
      <c r="AN958" s="4"/>
      <c r="AO958" s="4"/>
      <c r="AP958" s="4"/>
      <c r="AQ958" s="4"/>
      <c r="AR958" s="4"/>
      <c r="AS958" s="4"/>
      <c r="AT958" s="4"/>
      <c r="AU958" s="4"/>
      <c r="AV958" s="4"/>
      <c r="AW958" s="4"/>
      <c r="AX958" s="4"/>
      <c r="AY958" s="4"/>
      <c r="AZ958" s="4"/>
      <c r="BA958" s="4"/>
      <c r="BB958" s="4"/>
    </row>
    <row r="959" spans="3:54" ht="10">
      <c r="C959" s="30"/>
      <c r="E959" s="30"/>
      <c r="K959" s="30"/>
      <c r="U959" s="40" t="str">
        <f t="shared" si="48"/>
        <v/>
      </c>
      <c r="AD959" s="8"/>
      <c r="AE959" s="8"/>
      <c r="AF959" s="8"/>
      <c r="AG959" s="6"/>
      <c r="AH959" s="40" t="str">
        <f t="shared" si="49"/>
        <v/>
      </c>
      <c r="AI959" s="40" t="str">
        <f t="shared" si="50"/>
        <v/>
      </c>
      <c r="AK959" s="4"/>
      <c r="AL959" s="4"/>
      <c r="AM959" s="4"/>
      <c r="AN959" s="4"/>
      <c r="AO959" s="4"/>
      <c r="AP959" s="4"/>
      <c r="AQ959" s="4"/>
      <c r="AR959" s="4"/>
      <c r="AS959" s="4"/>
      <c r="AT959" s="4"/>
      <c r="AU959" s="4"/>
      <c r="AV959" s="4"/>
      <c r="AW959" s="4"/>
      <c r="AX959" s="4"/>
      <c r="AY959" s="4"/>
      <c r="AZ959" s="4"/>
      <c r="BA959" s="4"/>
      <c r="BB959" s="4"/>
    </row>
    <row r="960" spans="3:54" ht="10">
      <c r="C960" s="30"/>
      <c r="E960" s="30"/>
      <c r="K960" s="30"/>
      <c r="U960" s="40" t="str">
        <f t="shared" si="48"/>
        <v/>
      </c>
      <c r="AD960" s="8"/>
      <c r="AE960" s="8"/>
      <c r="AF960" s="8"/>
      <c r="AG960" s="6"/>
      <c r="AH960" s="40" t="str">
        <f t="shared" si="49"/>
        <v/>
      </c>
      <c r="AI960" s="40" t="str">
        <f t="shared" si="50"/>
        <v/>
      </c>
      <c r="AK960" s="4"/>
      <c r="AL960" s="4"/>
      <c r="AM960" s="4"/>
      <c r="AN960" s="4"/>
      <c r="AO960" s="4"/>
      <c r="AP960" s="4"/>
      <c r="AQ960" s="4"/>
      <c r="AR960" s="4"/>
      <c r="AS960" s="4"/>
      <c r="AT960" s="4"/>
      <c r="AU960" s="4"/>
      <c r="AV960" s="4"/>
      <c r="AW960" s="4"/>
      <c r="AX960" s="4"/>
      <c r="AY960" s="4"/>
      <c r="AZ960" s="4"/>
      <c r="BA960" s="4"/>
      <c r="BB960" s="4"/>
    </row>
    <row r="961" spans="3:54" ht="10">
      <c r="C961" s="30"/>
      <c r="E961" s="30"/>
      <c r="K961" s="30"/>
      <c r="U961" s="40" t="str">
        <f t="shared" si="48"/>
        <v/>
      </c>
      <c r="AD961" s="8"/>
      <c r="AE961" s="8"/>
      <c r="AF961" s="8"/>
      <c r="AG961" s="6"/>
      <c r="AH961" s="40" t="str">
        <f t="shared" si="49"/>
        <v/>
      </c>
      <c r="AI961" s="40" t="str">
        <f t="shared" si="50"/>
        <v/>
      </c>
      <c r="AK961" s="4"/>
      <c r="AL961" s="4"/>
      <c r="AM961" s="4"/>
      <c r="AN961" s="4"/>
      <c r="AO961" s="4"/>
      <c r="AP961" s="4"/>
      <c r="AQ961" s="4"/>
      <c r="AR961" s="4"/>
      <c r="AS961" s="4"/>
      <c r="AT961" s="4"/>
      <c r="AU961" s="4"/>
      <c r="AV961" s="4"/>
      <c r="AW961" s="4"/>
      <c r="AX961" s="4"/>
      <c r="AY961" s="4"/>
      <c r="AZ961" s="4"/>
      <c r="BA961" s="4"/>
      <c r="BB961" s="4"/>
    </row>
    <row r="962" spans="3:54" ht="10">
      <c r="C962" s="30"/>
      <c r="E962" s="30"/>
      <c r="K962" s="30"/>
      <c r="U962" s="40" t="str">
        <f t="shared" si="48"/>
        <v/>
      </c>
      <c r="AD962" s="8"/>
      <c r="AE962" s="8"/>
      <c r="AF962" s="8"/>
      <c r="AG962" s="6"/>
      <c r="AH962" s="40" t="str">
        <f t="shared" si="49"/>
        <v/>
      </c>
      <c r="AI962" s="40" t="str">
        <f t="shared" si="50"/>
        <v/>
      </c>
      <c r="AK962" s="4"/>
      <c r="AL962" s="4"/>
      <c r="AM962" s="4"/>
      <c r="AN962" s="4"/>
      <c r="AO962" s="4"/>
      <c r="AP962" s="4"/>
      <c r="AQ962" s="4"/>
      <c r="AR962" s="4"/>
      <c r="AS962" s="4"/>
      <c r="AT962" s="4"/>
      <c r="AU962" s="4"/>
      <c r="AV962" s="4"/>
      <c r="AW962" s="4"/>
      <c r="AX962" s="4"/>
      <c r="AY962" s="4"/>
      <c r="AZ962" s="4"/>
      <c r="BA962" s="4"/>
      <c r="BB962" s="4"/>
    </row>
    <row r="963" spans="3:54" ht="10">
      <c r="C963" s="30"/>
      <c r="E963" s="30"/>
      <c r="K963" s="30"/>
      <c r="U963" s="40" t="str">
        <f t="shared" si="48"/>
        <v/>
      </c>
      <c r="AD963" s="8"/>
      <c r="AE963" s="8"/>
      <c r="AF963" s="8"/>
      <c r="AG963" s="6"/>
      <c r="AH963" s="40" t="str">
        <f t="shared" si="49"/>
        <v/>
      </c>
      <c r="AI963" s="40" t="str">
        <f t="shared" si="50"/>
        <v/>
      </c>
      <c r="AK963" s="4"/>
      <c r="AL963" s="4"/>
      <c r="AM963" s="4"/>
      <c r="AN963" s="4"/>
      <c r="AO963" s="4"/>
      <c r="AP963" s="4"/>
      <c r="AQ963" s="4"/>
      <c r="AR963" s="4"/>
      <c r="AS963" s="4"/>
      <c r="AT963" s="4"/>
      <c r="AU963" s="4"/>
      <c r="AV963" s="4"/>
      <c r="AW963" s="4"/>
      <c r="AX963" s="4"/>
      <c r="AY963" s="4"/>
      <c r="AZ963" s="4"/>
      <c r="BA963" s="4"/>
      <c r="BB963" s="4"/>
    </row>
    <row r="964" spans="3:54" ht="10">
      <c r="C964" s="30"/>
      <c r="E964" s="30"/>
      <c r="K964" s="30"/>
      <c r="U964" s="40" t="str">
        <f t="shared" si="48"/>
        <v/>
      </c>
      <c r="AD964" s="8"/>
      <c r="AE964" s="8"/>
      <c r="AF964" s="8"/>
      <c r="AG964" s="6"/>
      <c r="AH964" s="40" t="str">
        <f t="shared" si="49"/>
        <v/>
      </c>
      <c r="AI964" s="40" t="str">
        <f t="shared" si="50"/>
        <v/>
      </c>
      <c r="AK964" s="4"/>
      <c r="AL964" s="4"/>
      <c r="AM964" s="4"/>
      <c r="AN964" s="4"/>
      <c r="AO964" s="4"/>
      <c r="AP964" s="4"/>
      <c r="AQ964" s="4"/>
      <c r="AR964" s="4"/>
      <c r="AS964" s="4"/>
      <c r="AT964" s="4"/>
      <c r="AU964" s="4"/>
      <c r="AV964" s="4"/>
      <c r="AW964" s="4"/>
      <c r="AX964" s="4"/>
      <c r="AY964" s="4"/>
      <c r="AZ964" s="4"/>
      <c r="BA964" s="4"/>
      <c r="BB964" s="4"/>
    </row>
    <row r="965" spans="3:54" ht="10">
      <c r="C965" s="30"/>
      <c r="E965" s="30"/>
      <c r="K965" s="30"/>
      <c r="U965" s="40" t="str">
        <f t="shared" si="48"/>
        <v/>
      </c>
      <c r="AD965" s="8"/>
      <c r="AE965" s="8"/>
      <c r="AF965" s="8"/>
      <c r="AG965" s="6"/>
      <c r="AH965" s="40" t="str">
        <f t="shared" si="49"/>
        <v/>
      </c>
      <c r="AI965" s="40" t="str">
        <f t="shared" si="50"/>
        <v/>
      </c>
      <c r="AK965" s="4"/>
      <c r="AL965" s="4"/>
      <c r="AM965" s="4"/>
      <c r="AN965" s="4"/>
      <c r="AO965" s="4"/>
      <c r="AP965" s="4"/>
      <c r="AQ965" s="4"/>
      <c r="AR965" s="4"/>
      <c r="AS965" s="4"/>
      <c r="AT965" s="4"/>
      <c r="AU965" s="4"/>
      <c r="AV965" s="4"/>
      <c r="AW965" s="4"/>
      <c r="AX965" s="4"/>
      <c r="AY965" s="4"/>
      <c r="AZ965" s="4"/>
      <c r="BA965" s="4"/>
      <c r="BB965" s="4"/>
    </row>
    <row r="966" spans="3:54" ht="10">
      <c r="C966" s="30"/>
      <c r="E966" s="30"/>
      <c r="K966" s="30"/>
      <c r="U966" s="40" t="str">
        <f t="shared" si="48"/>
        <v/>
      </c>
      <c r="AD966" s="8"/>
      <c r="AE966" s="8"/>
      <c r="AF966" s="8"/>
      <c r="AG966" s="6"/>
      <c r="AH966" s="40" t="str">
        <f t="shared" si="49"/>
        <v/>
      </c>
      <c r="AI966" s="40" t="str">
        <f t="shared" si="50"/>
        <v/>
      </c>
      <c r="AK966" s="4"/>
      <c r="AL966" s="4"/>
      <c r="AM966" s="4"/>
      <c r="AN966" s="4"/>
      <c r="AO966" s="4"/>
      <c r="AP966" s="4"/>
      <c r="AQ966" s="4"/>
      <c r="AR966" s="4"/>
      <c r="AS966" s="4"/>
      <c r="AT966" s="4"/>
      <c r="AU966" s="4"/>
      <c r="AV966" s="4"/>
      <c r="AW966" s="4"/>
      <c r="AX966" s="4"/>
      <c r="AY966" s="4"/>
      <c r="AZ966" s="4"/>
      <c r="BA966" s="4"/>
      <c r="BB966" s="4"/>
    </row>
    <row r="967" spans="3:54" ht="10">
      <c r="C967" s="30"/>
      <c r="E967" s="30"/>
      <c r="K967" s="30"/>
      <c r="U967" s="40" t="str">
        <f t="shared" ref="U967:U998" si="51">IF(V967&lt;&gt;"",IF(V967&lt;W967,CONCATENATE(TEXT(V967,"0.00%")," - ", TEXT(W967,"0.00%")),TEXT(V967,"0.00%")),"")</f>
        <v/>
      </c>
      <c r="AD967" s="8"/>
      <c r="AE967" s="8"/>
      <c r="AF967" s="8"/>
      <c r="AG967" s="6"/>
      <c r="AH967" s="40" t="str">
        <f t="shared" si="49"/>
        <v/>
      </c>
      <c r="AI967" s="40" t="str">
        <f t="shared" si="50"/>
        <v/>
      </c>
      <c r="AK967" s="4"/>
      <c r="AL967" s="4"/>
      <c r="AM967" s="4"/>
      <c r="AN967" s="4"/>
      <c r="AO967" s="4"/>
      <c r="AP967" s="4"/>
      <c r="AQ967" s="4"/>
      <c r="AR967" s="4"/>
      <c r="AS967" s="4"/>
      <c r="AT967" s="4"/>
      <c r="AU967" s="4"/>
      <c r="AV967" s="4"/>
      <c r="AW967" s="4"/>
      <c r="AX967" s="4"/>
      <c r="AY967" s="4"/>
      <c r="AZ967" s="4"/>
      <c r="BA967" s="4"/>
      <c r="BB967" s="4"/>
    </row>
    <row r="968" spans="3:54" ht="10">
      <c r="C968" s="30"/>
      <c r="E968" s="30"/>
      <c r="K968" s="30"/>
      <c r="U968" s="40" t="str">
        <f t="shared" si="51"/>
        <v/>
      </c>
      <c r="AD968" s="8"/>
      <c r="AE968" s="8"/>
      <c r="AF968" s="8"/>
      <c r="AG968" s="6"/>
      <c r="AH968" s="40" t="str">
        <f t="shared" si="49"/>
        <v/>
      </c>
      <c r="AI968" s="40" t="str">
        <f t="shared" si="50"/>
        <v/>
      </c>
      <c r="AK968" s="4"/>
      <c r="AL968" s="4"/>
      <c r="AM968" s="4"/>
      <c r="AN968" s="4"/>
      <c r="AO968" s="4"/>
      <c r="AP968" s="4"/>
      <c r="AQ968" s="4"/>
      <c r="AR968" s="4"/>
      <c r="AS968" s="4"/>
      <c r="AT968" s="4"/>
      <c r="AU968" s="4"/>
      <c r="AV968" s="4"/>
      <c r="AW968" s="4"/>
      <c r="AX968" s="4"/>
      <c r="AY968" s="4"/>
      <c r="AZ968" s="4"/>
      <c r="BA968" s="4"/>
      <c r="BB968" s="4"/>
    </row>
    <row r="969" spans="3:54" ht="10">
      <c r="C969" s="30"/>
      <c r="E969" s="30"/>
      <c r="K969" s="30"/>
      <c r="U969" s="40" t="str">
        <f t="shared" si="51"/>
        <v/>
      </c>
      <c r="AD969" s="8"/>
      <c r="AE969" s="8"/>
      <c r="AF969" s="8"/>
      <c r="AG969" s="6"/>
      <c r="AH969" s="40" t="str">
        <f t="shared" si="49"/>
        <v/>
      </c>
      <c r="AI969" s="40" t="str">
        <f t="shared" si="50"/>
        <v/>
      </c>
      <c r="AK969" s="4"/>
      <c r="AL969" s="4"/>
      <c r="AM969" s="4"/>
      <c r="AN969" s="4"/>
      <c r="AO969" s="4"/>
      <c r="AP969" s="4"/>
      <c r="AQ969" s="4"/>
      <c r="AR969" s="4"/>
      <c r="AS969" s="4"/>
      <c r="AT969" s="4"/>
      <c r="AU969" s="4"/>
      <c r="AV969" s="4"/>
      <c r="AW969" s="4"/>
      <c r="AX969" s="4"/>
      <c r="AY969" s="4"/>
      <c r="AZ969" s="4"/>
      <c r="BA969" s="4"/>
      <c r="BB969" s="4"/>
    </row>
    <row r="970" spans="3:54" ht="10">
      <c r="C970" s="30"/>
      <c r="E970" s="30"/>
      <c r="K970" s="30"/>
      <c r="U970" s="40" t="str">
        <f t="shared" si="51"/>
        <v/>
      </c>
      <c r="AD970" s="8"/>
      <c r="AE970" s="8"/>
      <c r="AF970" s="8"/>
      <c r="AG970" s="6"/>
      <c r="AH970" s="40" t="str">
        <f t="shared" si="49"/>
        <v/>
      </c>
      <c r="AI970" s="40" t="str">
        <f t="shared" si="50"/>
        <v/>
      </c>
      <c r="AK970" s="4"/>
      <c r="AL970" s="4"/>
      <c r="AM970" s="4"/>
      <c r="AN970" s="4"/>
      <c r="AO970" s="4"/>
      <c r="AP970" s="4"/>
      <c r="AQ970" s="4"/>
      <c r="AR970" s="4"/>
      <c r="AS970" s="4"/>
      <c r="AT970" s="4"/>
      <c r="AU970" s="4"/>
      <c r="AV970" s="4"/>
      <c r="AW970" s="4"/>
      <c r="AX970" s="4"/>
      <c r="AY970" s="4"/>
      <c r="AZ970" s="4"/>
      <c r="BA970" s="4"/>
      <c r="BB970" s="4"/>
    </row>
    <row r="971" spans="3:54" ht="10">
      <c r="C971" s="30"/>
      <c r="E971" s="30"/>
      <c r="K971" s="30"/>
      <c r="U971" s="40" t="str">
        <f t="shared" si="51"/>
        <v/>
      </c>
      <c r="AD971" s="8"/>
      <c r="AE971" s="8"/>
      <c r="AF971" s="8"/>
      <c r="AG971" s="6"/>
      <c r="AH971" s="40" t="str">
        <f t="shared" si="49"/>
        <v/>
      </c>
      <c r="AI971" s="40" t="str">
        <f t="shared" si="50"/>
        <v/>
      </c>
      <c r="AK971" s="4"/>
      <c r="AL971" s="4"/>
      <c r="AM971" s="4"/>
      <c r="AN971" s="4"/>
      <c r="AO971" s="4"/>
      <c r="AP971" s="4"/>
      <c r="AQ971" s="4"/>
      <c r="AR971" s="4"/>
      <c r="AS971" s="4"/>
      <c r="AT971" s="4"/>
      <c r="AU971" s="4"/>
      <c r="AV971" s="4"/>
      <c r="AW971" s="4"/>
      <c r="AX971" s="4"/>
      <c r="AY971" s="4"/>
      <c r="AZ971" s="4"/>
      <c r="BA971" s="4"/>
      <c r="BB971" s="4"/>
    </row>
    <row r="972" spans="3:54" ht="10">
      <c r="C972" s="30"/>
      <c r="E972" s="30"/>
      <c r="K972" s="30"/>
      <c r="U972" s="40" t="str">
        <f t="shared" si="51"/>
        <v/>
      </c>
      <c r="AD972" s="8"/>
      <c r="AE972" s="8"/>
      <c r="AF972" s="8"/>
      <c r="AG972" s="6"/>
      <c r="AH972" s="40" t="str">
        <f t="shared" si="49"/>
        <v/>
      </c>
      <c r="AI972" s="40" t="str">
        <f t="shared" si="50"/>
        <v/>
      </c>
      <c r="AK972" s="4"/>
      <c r="AL972" s="4"/>
      <c r="AM972" s="4"/>
      <c r="AN972" s="4"/>
      <c r="AO972" s="4"/>
      <c r="AP972" s="4"/>
      <c r="AQ972" s="4"/>
      <c r="AR972" s="4"/>
      <c r="AS972" s="4"/>
      <c r="AT972" s="4"/>
      <c r="AU972" s="4"/>
      <c r="AV972" s="4"/>
      <c r="AW972" s="4"/>
      <c r="AX972" s="4"/>
      <c r="AY972" s="4"/>
      <c r="AZ972" s="4"/>
      <c r="BA972" s="4"/>
      <c r="BB972" s="4"/>
    </row>
    <row r="973" spans="3:54" ht="10">
      <c r="C973" s="30"/>
      <c r="E973" s="30"/>
      <c r="K973" s="30"/>
      <c r="U973" s="40" t="str">
        <f t="shared" si="51"/>
        <v/>
      </c>
      <c r="AD973" s="8"/>
      <c r="AE973" s="8"/>
      <c r="AF973" s="8"/>
      <c r="AG973" s="6"/>
      <c r="AH973" s="40" t="str">
        <f t="shared" si="49"/>
        <v/>
      </c>
      <c r="AI973" s="40" t="str">
        <f t="shared" si="50"/>
        <v/>
      </c>
      <c r="AK973" s="4"/>
      <c r="AL973" s="4"/>
      <c r="AM973" s="4"/>
      <c r="AN973" s="4"/>
      <c r="AO973" s="4"/>
      <c r="AP973" s="4"/>
      <c r="AQ973" s="4"/>
      <c r="AR973" s="4"/>
      <c r="AS973" s="4"/>
      <c r="AT973" s="4"/>
      <c r="AU973" s="4"/>
      <c r="AV973" s="4"/>
      <c r="AW973" s="4"/>
      <c r="AX973" s="4"/>
      <c r="AY973" s="4"/>
      <c r="AZ973" s="4"/>
      <c r="BA973" s="4"/>
      <c r="BB973" s="4"/>
    </row>
    <row r="974" spans="3:54" ht="10">
      <c r="C974" s="30"/>
      <c r="E974" s="30"/>
      <c r="K974" s="30"/>
      <c r="U974" s="40" t="str">
        <f t="shared" si="51"/>
        <v/>
      </c>
      <c r="AD974" s="8"/>
      <c r="AE974" s="8"/>
      <c r="AF974" s="8"/>
      <c r="AG974" s="6"/>
      <c r="AH974" s="40" t="str">
        <f t="shared" si="49"/>
        <v/>
      </c>
      <c r="AI974" s="40" t="str">
        <f t="shared" si="50"/>
        <v/>
      </c>
      <c r="AK974" s="4"/>
      <c r="AL974" s="4"/>
      <c r="AM974" s="4"/>
      <c r="AN974" s="4"/>
      <c r="AO974" s="4"/>
      <c r="AP974" s="4"/>
      <c r="AQ974" s="4"/>
      <c r="AR974" s="4"/>
      <c r="AS974" s="4"/>
      <c r="AT974" s="4"/>
      <c r="AU974" s="4"/>
      <c r="AV974" s="4"/>
      <c r="AW974" s="4"/>
      <c r="AX974" s="4"/>
      <c r="AY974" s="4"/>
      <c r="AZ974" s="4"/>
      <c r="BA974" s="4"/>
      <c r="BB974" s="4"/>
    </row>
    <row r="975" spans="3:54" ht="10">
      <c r="C975" s="30"/>
      <c r="E975" s="30"/>
      <c r="K975" s="30"/>
      <c r="U975" s="40" t="str">
        <f t="shared" si="51"/>
        <v/>
      </c>
      <c r="AD975" s="8"/>
      <c r="AE975" s="8"/>
      <c r="AF975" s="8"/>
      <c r="AG975" s="6"/>
      <c r="AH975" s="40" t="str">
        <f t="shared" si="49"/>
        <v/>
      </c>
      <c r="AI975" s="40" t="str">
        <f t="shared" si="50"/>
        <v/>
      </c>
      <c r="AK975" s="4"/>
      <c r="AL975" s="4"/>
      <c r="AM975" s="4"/>
      <c r="AN975" s="4"/>
      <c r="AO975" s="4"/>
      <c r="AP975" s="4"/>
      <c r="AQ975" s="4"/>
      <c r="AR975" s="4"/>
      <c r="AS975" s="4"/>
      <c r="AT975" s="4"/>
      <c r="AU975" s="4"/>
      <c r="AV975" s="4"/>
      <c r="AW975" s="4"/>
      <c r="AX975" s="4"/>
      <c r="AY975" s="4"/>
      <c r="AZ975" s="4"/>
      <c r="BA975" s="4"/>
      <c r="BB975" s="4"/>
    </row>
    <row r="976" spans="3:54" ht="10">
      <c r="C976" s="30"/>
      <c r="E976" s="30"/>
      <c r="K976" s="30"/>
      <c r="U976" s="40" t="str">
        <f t="shared" si="51"/>
        <v/>
      </c>
      <c r="AD976" s="8"/>
      <c r="AE976" s="8"/>
      <c r="AF976" s="8"/>
      <c r="AG976" s="6"/>
      <c r="AH976" s="40" t="str">
        <f t="shared" si="49"/>
        <v/>
      </c>
      <c r="AI976" s="40" t="str">
        <f t="shared" si="50"/>
        <v/>
      </c>
      <c r="AK976" s="4"/>
      <c r="AL976" s="4"/>
      <c r="AM976" s="4"/>
      <c r="AN976" s="4"/>
      <c r="AO976" s="4"/>
      <c r="AP976" s="4"/>
      <c r="AQ976" s="4"/>
      <c r="AR976" s="4"/>
      <c r="AS976" s="4"/>
      <c r="AT976" s="4"/>
      <c r="AU976" s="4"/>
      <c r="AV976" s="4"/>
      <c r="AW976" s="4"/>
      <c r="AX976" s="4"/>
      <c r="AY976" s="4"/>
      <c r="AZ976" s="4"/>
      <c r="BA976" s="4"/>
      <c r="BB976" s="4"/>
    </row>
    <row r="977" spans="3:54" ht="10">
      <c r="C977" s="30"/>
      <c r="E977" s="30"/>
      <c r="K977" s="30"/>
      <c r="U977" s="40" t="str">
        <f t="shared" si="51"/>
        <v/>
      </c>
      <c r="AD977" s="8"/>
      <c r="AE977" s="8"/>
      <c r="AF977" s="8"/>
      <c r="AG977" s="6"/>
      <c r="AH977" s="40" t="str">
        <f t="shared" si="49"/>
        <v/>
      </c>
      <c r="AI977" s="40" t="str">
        <f t="shared" si="50"/>
        <v/>
      </c>
      <c r="AK977" s="4"/>
      <c r="AL977" s="4"/>
      <c r="AM977" s="4"/>
      <c r="AN977" s="4"/>
      <c r="AO977" s="4"/>
      <c r="AP977" s="4"/>
      <c r="AQ977" s="4"/>
      <c r="AR977" s="4"/>
      <c r="AS977" s="4"/>
      <c r="AT977" s="4"/>
      <c r="AU977" s="4"/>
      <c r="AV977" s="4"/>
      <c r="AW977" s="4"/>
      <c r="AX977" s="4"/>
      <c r="AY977" s="4"/>
      <c r="AZ977" s="4"/>
      <c r="BA977" s="4"/>
      <c r="BB977" s="4"/>
    </row>
    <row r="978" spans="3:54" ht="10">
      <c r="C978" s="30"/>
      <c r="E978" s="30"/>
      <c r="K978" s="30"/>
      <c r="U978" s="40" t="str">
        <f t="shared" si="51"/>
        <v/>
      </c>
      <c r="AD978" s="8"/>
      <c r="AE978" s="8"/>
      <c r="AF978" s="8"/>
      <c r="AG978" s="6"/>
      <c r="AH978" s="40" t="str">
        <f t="shared" si="49"/>
        <v/>
      </c>
      <c r="AI978" s="40" t="str">
        <f t="shared" si="50"/>
        <v/>
      </c>
      <c r="AK978" s="4"/>
      <c r="AL978" s="4"/>
      <c r="AM978" s="4"/>
      <c r="AN978" s="4"/>
      <c r="AO978" s="4"/>
      <c r="AP978" s="4"/>
      <c r="AQ978" s="4"/>
      <c r="AR978" s="4"/>
      <c r="AS978" s="4"/>
      <c r="AT978" s="4"/>
      <c r="AU978" s="4"/>
      <c r="AV978" s="4"/>
      <c r="AW978" s="4"/>
      <c r="AX978" s="4"/>
      <c r="AY978" s="4"/>
      <c r="AZ978" s="4"/>
      <c r="BA978" s="4"/>
      <c r="BB978" s="4"/>
    </row>
    <row r="979" spans="3:54" ht="10">
      <c r="C979" s="30"/>
      <c r="E979" s="30"/>
      <c r="K979" s="30"/>
      <c r="U979" s="40" t="str">
        <f t="shared" si="51"/>
        <v/>
      </c>
      <c r="AD979" s="8"/>
      <c r="AE979" s="8"/>
      <c r="AF979" s="8"/>
      <c r="AG979" s="6"/>
      <c r="AH979" s="40" t="str">
        <f t="shared" si="49"/>
        <v/>
      </c>
      <c r="AI979" s="40" t="str">
        <f t="shared" si="50"/>
        <v/>
      </c>
      <c r="AK979" s="4"/>
      <c r="AL979" s="4"/>
      <c r="AM979" s="4"/>
      <c r="AN979" s="4"/>
      <c r="AO979" s="4"/>
      <c r="AP979" s="4"/>
      <c r="AQ979" s="4"/>
      <c r="AR979" s="4"/>
      <c r="AS979" s="4"/>
      <c r="AT979" s="4"/>
      <c r="AU979" s="4"/>
      <c r="AV979" s="4"/>
      <c r="AW979" s="4"/>
      <c r="AX979" s="4"/>
      <c r="AY979" s="4"/>
      <c r="AZ979" s="4"/>
      <c r="BA979" s="4"/>
      <c r="BB979" s="4"/>
    </row>
    <row r="980" spans="3:54" ht="10">
      <c r="C980" s="30"/>
      <c r="E980" s="30"/>
      <c r="K980" s="30"/>
      <c r="U980" s="40" t="str">
        <f t="shared" si="51"/>
        <v/>
      </c>
      <c r="AD980" s="8"/>
      <c r="AE980" s="8"/>
      <c r="AF980" s="8"/>
      <c r="AG980" s="6"/>
      <c r="AH980" s="40" t="str">
        <f t="shared" si="49"/>
        <v/>
      </c>
      <c r="AI980" s="40" t="str">
        <f t="shared" si="50"/>
        <v/>
      </c>
      <c r="AK980" s="4"/>
      <c r="AL980" s="4"/>
      <c r="AM980" s="4"/>
      <c r="AN980" s="4"/>
      <c r="AO980" s="4"/>
      <c r="AP980" s="4"/>
      <c r="AQ980" s="4"/>
      <c r="AR980" s="4"/>
      <c r="AS980" s="4"/>
      <c r="AT980" s="4"/>
      <c r="AU980" s="4"/>
      <c r="AV980" s="4"/>
      <c r="AW980" s="4"/>
      <c r="AX980" s="4"/>
      <c r="AY980" s="4"/>
      <c r="AZ980" s="4"/>
      <c r="BA980" s="4"/>
      <c r="BB980" s="4"/>
    </row>
    <row r="981" spans="3:54" ht="10">
      <c r="C981" s="30"/>
      <c r="E981" s="30"/>
      <c r="K981" s="30"/>
      <c r="U981" s="40" t="str">
        <f t="shared" si="51"/>
        <v/>
      </c>
      <c r="AD981" s="8"/>
      <c r="AE981" s="8"/>
      <c r="AF981" s="8"/>
      <c r="AG981" s="6"/>
      <c r="AH981" s="40" t="str">
        <f t="shared" si="49"/>
        <v/>
      </c>
      <c r="AI981" s="40" t="str">
        <f t="shared" si="50"/>
        <v/>
      </c>
      <c r="AK981" s="4"/>
      <c r="AL981" s="4"/>
      <c r="AM981" s="4"/>
      <c r="AN981" s="4"/>
      <c r="AO981" s="4"/>
      <c r="AP981" s="4"/>
      <c r="AQ981" s="4"/>
      <c r="AR981" s="4"/>
      <c r="AS981" s="4"/>
      <c r="AT981" s="4"/>
      <c r="AU981" s="4"/>
      <c r="AV981" s="4"/>
      <c r="AW981" s="4"/>
      <c r="AX981" s="4"/>
      <c r="AY981" s="4"/>
      <c r="AZ981" s="4"/>
      <c r="BA981" s="4"/>
      <c r="BB981" s="4"/>
    </row>
    <row r="982" spans="3:54" ht="10">
      <c r="C982" s="30"/>
      <c r="E982" s="30"/>
      <c r="K982" s="30"/>
      <c r="U982" s="40" t="str">
        <f t="shared" si="51"/>
        <v/>
      </c>
      <c r="AD982" s="8"/>
      <c r="AE982" s="8"/>
      <c r="AF982" s="8"/>
      <c r="AG982" s="6"/>
      <c r="AH982" s="40" t="str">
        <f t="shared" si="49"/>
        <v/>
      </c>
      <c r="AI982" s="40" t="str">
        <f t="shared" si="50"/>
        <v/>
      </c>
      <c r="AK982" s="4"/>
      <c r="AL982" s="4"/>
      <c r="AM982" s="4"/>
      <c r="AN982" s="4"/>
      <c r="AO982" s="4"/>
      <c r="AP982" s="4"/>
      <c r="AQ982" s="4"/>
      <c r="AR982" s="4"/>
      <c r="AS982" s="4"/>
      <c r="AT982" s="4"/>
      <c r="AU982" s="4"/>
      <c r="AV982" s="4"/>
      <c r="AW982" s="4"/>
      <c r="AX982" s="4"/>
      <c r="AY982" s="4"/>
      <c r="AZ982" s="4"/>
      <c r="BA982" s="4"/>
      <c r="BB982" s="4"/>
    </row>
    <row r="983" spans="3:54" ht="10">
      <c r="C983" s="30"/>
      <c r="E983" s="30"/>
      <c r="K983" s="30"/>
      <c r="U983" s="40" t="str">
        <f t="shared" si="51"/>
        <v/>
      </c>
      <c r="AD983" s="8"/>
      <c r="AE983" s="8"/>
      <c r="AF983" s="8"/>
      <c r="AG983" s="6"/>
      <c r="AH983" s="40" t="str">
        <f t="shared" si="49"/>
        <v/>
      </c>
      <c r="AI983" s="40" t="str">
        <f t="shared" si="50"/>
        <v/>
      </c>
      <c r="AK983" s="4"/>
      <c r="AL983" s="4"/>
      <c r="AM983" s="4"/>
      <c r="AN983" s="4"/>
      <c r="AO983" s="4"/>
      <c r="AP983" s="4"/>
      <c r="AQ983" s="4"/>
      <c r="AR983" s="4"/>
      <c r="AS983" s="4"/>
      <c r="AT983" s="4"/>
      <c r="AU983" s="4"/>
      <c r="AV983" s="4"/>
      <c r="AW983" s="4"/>
      <c r="AX983" s="4"/>
      <c r="AY983" s="4"/>
      <c r="AZ983" s="4"/>
      <c r="BA983" s="4"/>
      <c r="BB983" s="4"/>
    </row>
    <row r="984" spans="3:54" ht="10">
      <c r="C984" s="30"/>
      <c r="E984" s="30"/>
      <c r="K984" s="30"/>
      <c r="U984" s="40" t="str">
        <f t="shared" si="51"/>
        <v/>
      </c>
      <c r="AD984" s="8"/>
      <c r="AE984" s="8"/>
      <c r="AF984" s="8"/>
      <c r="AG984" s="6"/>
      <c r="AH984" s="40" t="str">
        <f t="shared" si="49"/>
        <v/>
      </c>
      <c r="AI984" s="40" t="str">
        <f t="shared" si="50"/>
        <v/>
      </c>
      <c r="AK984" s="4"/>
      <c r="AL984" s="4"/>
      <c r="AM984" s="4"/>
      <c r="AN984" s="4"/>
      <c r="AO984" s="4"/>
      <c r="AP984" s="4"/>
      <c r="AQ984" s="4"/>
      <c r="AR984" s="4"/>
      <c r="AS984" s="4"/>
      <c r="AT984" s="4"/>
      <c r="AU984" s="4"/>
      <c r="AV984" s="4"/>
      <c r="AW984" s="4"/>
      <c r="AX984" s="4"/>
      <c r="AY984" s="4"/>
      <c r="AZ984" s="4"/>
      <c r="BA984" s="4"/>
      <c r="BB984" s="4"/>
    </row>
    <row r="985" spans="3:54" ht="10">
      <c r="C985" s="30"/>
      <c r="E985" s="30"/>
      <c r="K985" s="30"/>
      <c r="U985" s="40" t="str">
        <f t="shared" si="51"/>
        <v/>
      </c>
      <c r="AD985" s="8"/>
      <c r="AE985" s="8"/>
      <c r="AF985" s="8"/>
      <c r="AG985" s="6"/>
      <c r="AH985" s="40" t="str">
        <f t="shared" si="49"/>
        <v/>
      </c>
      <c r="AI985" s="40" t="str">
        <f t="shared" si="50"/>
        <v/>
      </c>
      <c r="AK985" s="4"/>
      <c r="AL985" s="4"/>
      <c r="AM985" s="4"/>
      <c r="AN985" s="4"/>
      <c r="AO985" s="4"/>
      <c r="AP985" s="4"/>
      <c r="AQ985" s="4"/>
      <c r="AR985" s="4"/>
      <c r="AS985" s="4"/>
      <c r="AT985" s="4"/>
      <c r="AU985" s="4"/>
      <c r="AV985" s="4"/>
      <c r="AW985" s="4"/>
      <c r="AX985" s="4"/>
      <c r="AY985" s="4"/>
      <c r="AZ985" s="4"/>
      <c r="BA985" s="4"/>
      <c r="BB985" s="4"/>
    </row>
    <row r="986" spans="3:54">
      <c r="C986" s="30"/>
      <c r="E986" s="30"/>
      <c r="K986" s="30"/>
      <c r="U986" s="40" t="str">
        <f t="shared" si="51"/>
        <v/>
      </c>
      <c r="AD986" s="8"/>
      <c r="AE986" s="8"/>
      <c r="AF986" s="8"/>
      <c r="AG986" s="6"/>
      <c r="AH986" s="40" t="str">
        <f t="shared" si="49"/>
        <v/>
      </c>
      <c r="AI986" s="40" t="str">
        <f t="shared" si="50"/>
        <v/>
      </c>
      <c r="AK986" s="4"/>
    </row>
    <row r="987" spans="3:54">
      <c r="C987" s="30"/>
      <c r="E987" s="30"/>
      <c r="K987" s="30"/>
      <c r="U987" s="40" t="str">
        <f t="shared" si="51"/>
        <v/>
      </c>
      <c r="AD987" s="8"/>
      <c r="AE987" s="8"/>
      <c r="AF987" s="8"/>
      <c r="AG987" s="6"/>
      <c r="AH987" s="40" t="str">
        <f t="shared" si="49"/>
        <v/>
      </c>
      <c r="AI987" s="40" t="str">
        <f t="shared" si="50"/>
        <v/>
      </c>
      <c r="AK987" s="4"/>
    </row>
    <row r="988" spans="3:54">
      <c r="C988" s="30"/>
      <c r="E988" s="30"/>
      <c r="K988" s="30"/>
      <c r="U988" s="40" t="str">
        <f t="shared" si="51"/>
        <v/>
      </c>
      <c r="AD988" s="8"/>
      <c r="AE988" s="8"/>
      <c r="AF988" s="8"/>
      <c r="AG988" s="6"/>
      <c r="AH988" s="40" t="str">
        <f t="shared" si="49"/>
        <v/>
      </c>
      <c r="AI988" s="40" t="str">
        <f t="shared" si="50"/>
        <v/>
      </c>
      <c r="AK988" s="4"/>
    </row>
    <row r="989" spans="3:54">
      <c r="C989" s="30"/>
      <c r="E989" s="30"/>
      <c r="K989" s="30"/>
      <c r="U989" s="40" t="str">
        <f t="shared" si="51"/>
        <v/>
      </c>
      <c r="AD989" s="8"/>
      <c r="AE989" s="8"/>
      <c r="AF989" s="8"/>
      <c r="AG989" s="6"/>
      <c r="AH989" s="40" t="str">
        <f t="shared" si="49"/>
        <v/>
      </c>
      <c r="AI989" s="40" t="str">
        <f t="shared" si="50"/>
        <v/>
      </c>
      <c r="AK989" s="4"/>
    </row>
    <row r="990" spans="3:54">
      <c r="C990" s="30"/>
      <c r="E990" s="30"/>
      <c r="K990" s="30"/>
      <c r="U990" s="40" t="str">
        <f t="shared" si="51"/>
        <v/>
      </c>
      <c r="AD990" s="8"/>
      <c r="AE990" s="8"/>
      <c r="AF990" s="8"/>
      <c r="AG990" s="6"/>
      <c r="AH990" s="40" t="str">
        <f t="shared" si="49"/>
        <v/>
      </c>
      <c r="AI990" s="40" t="str">
        <f t="shared" si="50"/>
        <v/>
      </c>
      <c r="AK990" s="4"/>
    </row>
    <row r="991" spans="3:54">
      <c r="C991" s="30"/>
      <c r="E991" s="30"/>
      <c r="K991" s="30"/>
      <c r="U991" s="40" t="str">
        <f t="shared" si="51"/>
        <v/>
      </c>
      <c r="AD991" s="8"/>
      <c r="AE991" s="8"/>
      <c r="AF991" s="8"/>
      <c r="AG991" s="6"/>
      <c r="AH991" s="40" t="str">
        <f t="shared" si="49"/>
        <v/>
      </c>
      <c r="AI991" s="40" t="str">
        <f t="shared" si="50"/>
        <v/>
      </c>
      <c r="AK991" s="4"/>
    </row>
    <row r="992" spans="3:54">
      <c r="C992" s="30"/>
      <c r="E992" s="30"/>
      <c r="K992" s="30"/>
      <c r="U992" s="40" t="str">
        <f t="shared" si="51"/>
        <v/>
      </c>
      <c r="AD992" s="8"/>
      <c r="AE992" s="8"/>
      <c r="AF992" s="8"/>
      <c r="AG992" s="6"/>
      <c r="AH992" s="40" t="str">
        <f t="shared" si="49"/>
        <v/>
      </c>
      <c r="AI992" s="40" t="str">
        <f t="shared" si="50"/>
        <v/>
      </c>
      <c r="AK992" s="4"/>
    </row>
    <row r="993" spans="3:37">
      <c r="C993" s="30"/>
      <c r="E993" s="30"/>
      <c r="K993" s="30"/>
      <c r="U993" s="40" t="str">
        <f t="shared" si="51"/>
        <v/>
      </c>
      <c r="AD993" s="8"/>
      <c r="AE993" s="8"/>
      <c r="AF993" s="8"/>
      <c r="AG993" s="6"/>
      <c r="AH993" s="40" t="str">
        <f t="shared" si="49"/>
        <v/>
      </c>
      <c r="AI993" s="40" t="str">
        <f t="shared" si="50"/>
        <v/>
      </c>
      <c r="AK993" s="4"/>
    </row>
    <row r="994" spans="3:37">
      <c r="C994" s="30"/>
      <c r="E994" s="30"/>
      <c r="K994" s="30"/>
      <c r="U994" s="40" t="str">
        <f t="shared" si="51"/>
        <v/>
      </c>
      <c r="AD994" s="8"/>
      <c r="AE994" s="8"/>
      <c r="AF994" s="8"/>
      <c r="AG994" s="6"/>
      <c r="AH994" s="40" t="str">
        <f t="shared" si="49"/>
        <v/>
      </c>
      <c r="AI994" s="40" t="str">
        <f t="shared" si="50"/>
        <v/>
      </c>
      <c r="AK994" s="4"/>
    </row>
    <row r="995" spans="3:37">
      <c r="C995" s="30"/>
      <c r="E995" s="30"/>
      <c r="K995" s="30"/>
      <c r="U995" s="40" t="str">
        <f t="shared" si="51"/>
        <v/>
      </c>
      <c r="AD995" s="8"/>
      <c r="AE995" s="8"/>
      <c r="AF995" s="8"/>
      <c r="AG995" s="6"/>
      <c r="AH995" s="40" t="str">
        <f t="shared" si="49"/>
        <v/>
      </c>
      <c r="AI995" s="40" t="str">
        <f t="shared" si="50"/>
        <v/>
      </c>
      <c r="AK995" s="4"/>
    </row>
    <row r="996" spans="3:37">
      <c r="C996" s="30"/>
      <c r="E996" s="30"/>
      <c r="K996" s="30"/>
      <c r="U996" s="40" t="str">
        <f t="shared" si="51"/>
        <v/>
      </c>
      <c r="AD996" s="8"/>
      <c r="AE996" s="8"/>
      <c r="AF996" s="8"/>
      <c r="AG996" s="6"/>
      <c r="AH996" s="40" t="str">
        <f t="shared" si="49"/>
        <v/>
      </c>
      <c r="AI996" s="40" t="str">
        <f t="shared" si="50"/>
        <v/>
      </c>
      <c r="AK996" s="4"/>
    </row>
    <row r="997" spans="3:37">
      <c r="C997" s="30"/>
      <c r="E997" s="30"/>
      <c r="K997" s="30"/>
      <c r="U997" s="40" t="str">
        <f t="shared" si="51"/>
        <v/>
      </c>
      <c r="AD997" s="8"/>
      <c r="AE997" s="8"/>
      <c r="AF997" s="8"/>
      <c r="AG997" s="6"/>
      <c r="AH997" s="40" t="str">
        <f t="shared" si="49"/>
        <v/>
      </c>
      <c r="AI997" s="40" t="str">
        <f t="shared" si="50"/>
        <v/>
      </c>
      <c r="AK997" s="4"/>
    </row>
    <row r="998" spans="3:37">
      <c r="C998" s="30"/>
      <c r="E998" s="30"/>
      <c r="K998" s="30"/>
      <c r="U998" s="40" t="str">
        <f t="shared" si="51"/>
        <v/>
      </c>
      <c r="AD998" s="8"/>
      <c r="AE998" s="8"/>
      <c r="AF998" s="8"/>
      <c r="AG998" s="6"/>
      <c r="AH998" s="40" t="str">
        <f t="shared" si="49"/>
        <v/>
      </c>
      <c r="AI998" s="40" t="str">
        <f t="shared" si="50"/>
        <v/>
      </c>
      <c r="AK998" s="4"/>
    </row>
  </sheetData>
  <phoneticPr fontId="1" type="noConversion"/>
  <conditionalFormatting sqref="C2:I3 K4:L48 K2:R2 M10:R48 C212:I212 K212:R212 C213:D217 F213:I217 K213:L217 N213:R217 C227:D232 F227:I232 K227:L232 N227:R232 C242:D247 F242:I247 K242:L247 N242:R247 E213:E256 M213:M256 M4:O9 K3:O3 Q3:R9 M50:R97 K50:L99 C4:D99 C135:I135 K135:R135">
    <cfRule type="cellIs" dxfId="240" priority="233" operator="equal">
      <formula>1</formula>
    </cfRule>
  </conditionalFormatting>
  <conditionalFormatting sqref="E4:H4 E11:H97 E5:G10">
    <cfRule type="cellIs" dxfId="239" priority="232" operator="equal">
      <formula>1</formula>
    </cfRule>
  </conditionalFormatting>
  <conditionalFormatting sqref="M98:R98">
    <cfRule type="cellIs" dxfId="238" priority="230" operator="equal">
      <formula>1</formula>
    </cfRule>
  </conditionalFormatting>
  <conditionalFormatting sqref="E98:H98">
    <cfRule type="cellIs" dxfId="237" priority="229" operator="equal">
      <formula>1</formula>
    </cfRule>
  </conditionalFormatting>
  <conditionalFormatting sqref="E99:H99">
    <cfRule type="cellIs" dxfId="236" priority="228" operator="equal">
      <formula>1</formula>
    </cfRule>
  </conditionalFormatting>
  <conditionalFormatting sqref="M99:R99">
    <cfRule type="cellIs" dxfId="235" priority="227" operator="equal">
      <formula>1</formula>
    </cfRule>
  </conditionalFormatting>
  <conditionalFormatting sqref="C100:D103 K100:L103">
    <cfRule type="cellIs" dxfId="234" priority="226" operator="equal">
      <formula>1</formula>
    </cfRule>
  </conditionalFormatting>
  <conditionalFormatting sqref="E100:H101">
    <cfRule type="cellIs" dxfId="233" priority="225" operator="equal">
      <formula>1</formula>
    </cfRule>
  </conditionalFormatting>
  <conditionalFormatting sqref="M100:R101">
    <cfRule type="cellIs" dxfId="232" priority="224" operator="equal">
      <formula>1</formula>
    </cfRule>
  </conditionalFormatting>
  <conditionalFormatting sqref="M102:R102">
    <cfRule type="cellIs" dxfId="231" priority="223" operator="equal">
      <formula>1</formula>
    </cfRule>
  </conditionalFormatting>
  <conditionalFormatting sqref="E102:H102">
    <cfRule type="cellIs" dxfId="230" priority="222" operator="equal">
      <formula>1</formula>
    </cfRule>
  </conditionalFormatting>
  <conditionalFormatting sqref="E103:H103">
    <cfRule type="cellIs" dxfId="229" priority="221" operator="equal">
      <formula>1</formula>
    </cfRule>
  </conditionalFormatting>
  <conditionalFormatting sqref="M103:R103">
    <cfRule type="cellIs" dxfId="228" priority="220" operator="equal">
      <formula>1</formula>
    </cfRule>
  </conditionalFormatting>
  <conditionalFormatting sqref="W2:W3">
    <cfRule type="cellIs" dxfId="227" priority="219" operator="lessThan">
      <formula>V2</formula>
    </cfRule>
  </conditionalFormatting>
  <conditionalFormatting sqref="W4:W53">
    <cfRule type="cellIs" dxfId="226" priority="218" operator="lessThan">
      <formula>V4</formula>
    </cfRule>
  </conditionalFormatting>
  <conditionalFormatting sqref="C104:D108 K104:L108">
    <cfRule type="cellIs" dxfId="225" priority="217" operator="equal">
      <formula>1</formula>
    </cfRule>
  </conditionalFormatting>
  <conditionalFormatting sqref="E104:H105">
    <cfRule type="cellIs" dxfId="224" priority="216" operator="equal">
      <formula>1</formula>
    </cfRule>
  </conditionalFormatting>
  <conditionalFormatting sqref="M104:R105">
    <cfRule type="cellIs" dxfId="223" priority="215" operator="equal">
      <formula>1</formula>
    </cfRule>
  </conditionalFormatting>
  <conditionalFormatting sqref="M106:R106">
    <cfRule type="cellIs" dxfId="222" priority="214" operator="equal">
      <formula>1</formula>
    </cfRule>
  </conditionalFormatting>
  <conditionalFormatting sqref="E106:H106">
    <cfRule type="cellIs" dxfId="221" priority="213" operator="equal">
      <formula>1</formula>
    </cfRule>
  </conditionalFormatting>
  <conditionalFormatting sqref="E107:H108">
    <cfRule type="cellIs" dxfId="220" priority="212" operator="equal">
      <formula>1</formula>
    </cfRule>
  </conditionalFormatting>
  <conditionalFormatting sqref="M107:R108">
    <cfRule type="cellIs" dxfId="219" priority="211" operator="equal">
      <formula>1</formula>
    </cfRule>
  </conditionalFormatting>
  <conditionalFormatting sqref="C109:D111">
    <cfRule type="cellIs" dxfId="218" priority="210" operator="equal">
      <formula>1</formula>
    </cfRule>
  </conditionalFormatting>
  <conditionalFormatting sqref="E109:F111">
    <cfRule type="cellIs" dxfId="217" priority="209" operator="equal">
      <formula>1</formula>
    </cfRule>
  </conditionalFormatting>
  <conditionalFormatting sqref="K109:L111">
    <cfRule type="cellIs" dxfId="216" priority="208" operator="equal">
      <formula>1</formula>
    </cfRule>
  </conditionalFormatting>
  <conditionalFormatting sqref="M109:N111">
    <cfRule type="cellIs" dxfId="215" priority="207" operator="equal">
      <formula>1</formula>
    </cfRule>
  </conditionalFormatting>
  <conditionalFormatting sqref="C112:D117">
    <cfRule type="cellIs" dxfId="214" priority="206" operator="equal">
      <formula>1</formula>
    </cfRule>
  </conditionalFormatting>
  <conditionalFormatting sqref="E112:F117">
    <cfRule type="cellIs" dxfId="213" priority="205" operator="equal">
      <formula>1</formula>
    </cfRule>
  </conditionalFormatting>
  <conditionalFormatting sqref="K112:L117">
    <cfRule type="cellIs" dxfId="212" priority="204" operator="equal">
      <formula>1</formula>
    </cfRule>
  </conditionalFormatting>
  <conditionalFormatting sqref="M112:N117">
    <cfRule type="cellIs" dxfId="211" priority="203" operator="equal">
      <formula>1</formula>
    </cfRule>
  </conditionalFormatting>
  <conditionalFormatting sqref="C118:D121">
    <cfRule type="cellIs" dxfId="210" priority="202" operator="equal">
      <formula>1</formula>
    </cfRule>
  </conditionalFormatting>
  <conditionalFormatting sqref="E121:H121 E118:F120">
    <cfRule type="cellIs" dxfId="209" priority="201" operator="equal">
      <formula>1</formula>
    </cfRule>
  </conditionalFormatting>
  <conditionalFormatting sqref="K118:L121">
    <cfRule type="cellIs" dxfId="208" priority="200" operator="equal">
      <formula>1</formula>
    </cfRule>
  </conditionalFormatting>
  <conditionalFormatting sqref="M121:P121 M118:N120">
    <cfRule type="cellIs" dxfId="207" priority="199" operator="equal">
      <formula>1</formula>
    </cfRule>
  </conditionalFormatting>
  <conditionalFormatting sqref="C136:I136 C144:I144">
    <cfRule type="cellIs" dxfId="206" priority="190" operator="equal">
      <formula>1</formula>
    </cfRule>
  </conditionalFormatting>
  <conditionalFormatting sqref="K136:R136 Q137:R140">
    <cfRule type="cellIs" dxfId="205" priority="189" operator="equal">
      <formula>1</formula>
    </cfRule>
  </conditionalFormatting>
  <conditionalFormatting sqref="C137:I140">
    <cfRule type="cellIs" dxfId="204" priority="188" operator="equal">
      <formula>1</formula>
    </cfRule>
  </conditionalFormatting>
  <conditionalFormatting sqref="K137:P140">
    <cfRule type="cellIs" dxfId="203" priority="187" operator="equal">
      <formula>1</formula>
    </cfRule>
  </conditionalFormatting>
  <conditionalFormatting sqref="Q141:R143">
    <cfRule type="cellIs" dxfId="202" priority="186" operator="equal">
      <formula>1</formula>
    </cfRule>
  </conditionalFormatting>
  <conditionalFormatting sqref="C141:I143">
    <cfRule type="cellIs" dxfId="201" priority="185" operator="equal">
      <formula>1</formula>
    </cfRule>
  </conditionalFormatting>
  <conditionalFormatting sqref="K141:P143">
    <cfRule type="cellIs" dxfId="200" priority="184" operator="equal">
      <formula>1</formula>
    </cfRule>
  </conditionalFormatting>
  <conditionalFormatting sqref="C145:I145">
    <cfRule type="cellIs" dxfId="199" priority="183" operator="equal">
      <formula>1</formula>
    </cfRule>
  </conditionalFormatting>
  <conditionalFormatting sqref="K145:R145">
    <cfRule type="cellIs" dxfId="198" priority="182" operator="equal">
      <formula>1</formula>
    </cfRule>
  </conditionalFormatting>
  <conditionalFormatting sqref="C146:I146">
    <cfRule type="cellIs" dxfId="197" priority="181" operator="equal">
      <formula>1</formula>
    </cfRule>
  </conditionalFormatting>
  <conditionalFormatting sqref="K146:R146">
    <cfRule type="cellIs" dxfId="196" priority="180" operator="equal">
      <formula>1</formula>
    </cfRule>
  </conditionalFormatting>
  <conditionalFormatting sqref="C147:I147">
    <cfRule type="cellIs" dxfId="195" priority="179" operator="equal">
      <formula>1</formula>
    </cfRule>
  </conditionalFormatting>
  <conditionalFormatting sqref="K147:R147">
    <cfRule type="cellIs" dxfId="194" priority="178" operator="equal">
      <formula>1</formula>
    </cfRule>
  </conditionalFormatting>
  <conditionalFormatting sqref="C148:I150">
    <cfRule type="cellIs" dxfId="193" priority="177" operator="equal">
      <formula>1</formula>
    </cfRule>
  </conditionalFormatting>
  <conditionalFormatting sqref="K148:R150">
    <cfRule type="cellIs" dxfId="192" priority="176" operator="equal">
      <formula>1</formula>
    </cfRule>
  </conditionalFormatting>
  <conditionalFormatting sqref="K144:R144">
    <cfRule type="cellIs" dxfId="191" priority="173" operator="equal">
      <formula>1</formula>
    </cfRule>
  </conditionalFormatting>
  <conditionalFormatting sqref="C151:I158">
    <cfRule type="cellIs" dxfId="190" priority="172" operator="equal">
      <formula>1</formula>
    </cfRule>
  </conditionalFormatting>
  <conditionalFormatting sqref="K151:R158">
    <cfRule type="cellIs" dxfId="189" priority="171" operator="equal">
      <formula>1</formula>
    </cfRule>
  </conditionalFormatting>
  <conditionalFormatting sqref="C162:I163">
    <cfRule type="cellIs" dxfId="188" priority="166" operator="equal">
      <formula>1</formula>
    </cfRule>
  </conditionalFormatting>
  <conditionalFormatting sqref="K162:R163">
    <cfRule type="cellIs" dxfId="187" priority="165" operator="equal">
      <formula>1</formula>
    </cfRule>
  </conditionalFormatting>
  <conditionalFormatting sqref="C164:I164">
    <cfRule type="cellIs" dxfId="186" priority="164" operator="equal">
      <formula>1</formula>
    </cfRule>
  </conditionalFormatting>
  <conditionalFormatting sqref="K164:R164">
    <cfRule type="cellIs" dxfId="185" priority="163" operator="equal">
      <formula>1</formula>
    </cfRule>
  </conditionalFormatting>
  <conditionalFormatting sqref="C159:I160">
    <cfRule type="cellIs" dxfId="184" priority="162" operator="equal">
      <formula>1</formula>
    </cfRule>
  </conditionalFormatting>
  <conditionalFormatting sqref="K159:R160">
    <cfRule type="cellIs" dxfId="183" priority="161" operator="equal">
      <formula>1</formula>
    </cfRule>
  </conditionalFormatting>
  <conditionalFormatting sqref="C161:I161">
    <cfRule type="cellIs" dxfId="182" priority="160" operator="equal">
      <formula>1</formula>
    </cfRule>
  </conditionalFormatting>
  <conditionalFormatting sqref="K161:R161">
    <cfRule type="cellIs" dxfId="181" priority="159" operator="equal">
      <formula>1</formula>
    </cfRule>
  </conditionalFormatting>
  <conditionalFormatting sqref="C165:I166">
    <cfRule type="cellIs" dxfId="180" priority="158" operator="equal">
      <formula>1</formula>
    </cfRule>
  </conditionalFormatting>
  <conditionalFormatting sqref="K165:R166">
    <cfRule type="cellIs" dxfId="179" priority="157" operator="equal">
      <formula>1</formula>
    </cfRule>
  </conditionalFormatting>
  <conditionalFormatting sqref="C167:I167">
    <cfRule type="cellIs" dxfId="178" priority="156" operator="equal">
      <formula>1</formula>
    </cfRule>
  </conditionalFormatting>
  <conditionalFormatting sqref="K167:R167">
    <cfRule type="cellIs" dxfId="177" priority="155" operator="equal">
      <formula>1</formula>
    </cfRule>
  </conditionalFormatting>
  <conditionalFormatting sqref="C168:I169">
    <cfRule type="cellIs" dxfId="176" priority="154" operator="equal">
      <formula>1</formula>
    </cfRule>
  </conditionalFormatting>
  <conditionalFormatting sqref="K168:R169">
    <cfRule type="cellIs" dxfId="175" priority="153" operator="equal">
      <formula>1</formula>
    </cfRule>
  </conditionalFormatting>
  <conditionalFormatting sqref="C170:I170">
    <cfRule type="cellIs" dxfId="174" priority="152" operator="equal">
      <formula>1</formula>
    </cfRule>
  </conditionalFormatting>
  <conditionalFormatting sqref="K170:R170">
    <cfRule type="cellIs" dxfId="173" priority="151" operator="equal">
      <formula>1</formula>
    </cfRule>
  </conditionalFormatting>
  <conditionalFormatting sqref="C171:I178">
    <cfRule type="cellIs" dxfId="172" priority="150" operator="equal">
      <formula>1</formula>
    </cfRule>
  </conditionalFormatting>
  <conditionalFormatting sqref="K171:R178">
    <cfRule type="cellIs" dxfId="171" priority="149" operator="equal">
      <formula>1</formula>
    </cfRule>
  </conditionalFormatting>
  <conditionalFormatting sqref="C182:I183">
    <cfRule type="cellIs" dxfId="170" priority="148" operator="equal">
      <formula>1</formula>
    </cfRule>
  </conditionalFormatting>
  <conditionalFormatting sqref="K182:R183">
    <cfRule type="cellIs" dxfId="169" priority="147" operator="equal">
      <formula>1</formula>
    </cfRule>
  </conditionalFormatting>
  <conditionalFormatting sqref="C184:I184">
    <cfRule type="cellIs" dxfId="168" priority="146" operator="equal">
      <formula>1</formula>
    </cfRule>
  </conditionalFormatting>
  <conditionalFormatting sqref="K184:R184">
    <cfRule type="cellIs" dxfId="167" priority="145" operator="equal">
      <formula>1</formula>
    </cfRule>
  </conditionalFormatting>
  <conditionalFormatting sqref="C179:I180">
    <cfRule type="cellIs" dxfId="166" priority="144" operator="equal">
      <formula>1</formula>
    </cfRule>
  </conditionalFormatting>
  <conditionalFormatting sqref="K179:R180">
    <cfRule type="cellIs" dxfId="165" priority="143" operator="equal">
      <formula>1</formula>
    </cfRule>
  </conditionalFormatting>
  <conditionalFormatting sqref="C181:I181">
    <cfRule type="cellIs" dxfId="164" priority="142" operator="equal">
      <formula>1</formula>
    </cfRule>
  </conditionalFormatting>
  <conditionalFormatting sqref="K181:R181">
    <cfRule type="cellIs" dxfId="163" priority="141" operator="equal">
      <formula>1</formula>
    </cfRule>
  </conditionalFormatting>
  <conditionalFormatting sqref="C185:I186">
    <cfRule type="cellIs" dxfId="162" priority="140" operator="equal">
      <formula>1</formula>
    </cfRule>
  </conditionalFormatting>
  <conditionalFormatting sqref="K185:R186">
    <cfRule type="cellIs" dxfId="161" priority="139" operator="equal">
      <formula>1</formula>
    </cfRule>
  </conditionalFormatting>
  <conditionalFormatting sqref="C187:I187">
    <cfRule type="cellIs" dxfId="160" priority="138" operator="equal">
      <formula>1</formula>
    </cfRule>
  </conditionalFormatting>
  <conditionalFormatting sqref="K187:R187">
    <cfRule type="cellIs" dxfId="159" priority="137" operator="equal">
      <formula>1</formula>
    </cfRule>
  </conditionalFormatting>
  <conditionalFormatting sqref="C188:I189">
    <cfRule type="cellIs" dxfId="158" priority="136" operator="equal">
      <formula>1</formula>
    </cfRule>
  </conditionalFormatting>
  <conditionalFormatting sqref="K188:R189">
    <cfRule type="cellIs" dxfId="157" priority="135" operator="equal">
      <formula>1</formula>
    </cfRule>
  </conditionalFormatting>
  <conditionalFormatting sqref="C190:I190">
    <cfRule type="cellIs" dxfId="156" priority="134" operator="equal">
      <formula>1</formula>
    </cfRule>
  </conditionalFormatting>
  <conditionalFormatting sqref="K190:R190">
    <cfRule type="cellIs" dxfId="155" priority="133" operator="equal">
      <formula>1</formula>
    </cfRule>
  </conditionalFormatting>
  <conditionalFormatting sqref="C191:I198">
    <cfRule type="cellIs" dxfId="154" priority="132" operator="equal">
      <formula>1</formula>
    </cfRule>
  </conditionalFormatting>
  <conditionalFormatting sqref="K191:R198">
    <cfRule type="cellIs" dxfId="153" priority="131" operator="equal">
      <formula>1</formula>
    </cfRule>
  </conditionalFormatting>
  <conditionalFormatting sqref="C202:I203">
    <cfRule type="cellIs" dxfId="152" priority="130" operator="equal">
      <formula>1</formula>
    </cfRule>
  </conditionalFormatting>
  <conditionalFormatting sqref="K202:R203">
    <cfRule type="cellIs" dxfId="151" priority="129" operator="equal">
      <formula>1</formula>
    </cfRule>
  </conditionalFormatting>
  <conditionalFormatting sqref="C204:I204">
    <cfRule type="cellIs" dxfId="150" priority="128" operator="equal">
      <formula>1</formula>
    </cfRule>
  </conditionalFormatting>
  <conditionalFormatting sqref="K204:R204">
    <cfRule type="cellIs" dxfId="149" priority="127" operator="equal">
      <formula>1</formula>
    </cfRule>
  </conditionalFormatting>
  <conditionalFormatting sqref="C199:I200">
    <cfRule type="cellIs" dxfId="148" priority="126" operator="equal">
      <formula>1</formula>
    </cfRule>
  </conditionalFormatting>
  <conditionalFormatting sqref="K199:R200">
    <cfRule type="cellIs" dxfId="147" priority="125" operator="equal">
      <formula>1</formula>
    </cfRule>
  </conditionalFormatting>
  <conditionalFormatting sqref="C201:I201">
    <cfRule type="cellIs" dxfId="146" priority="124" operator="equal">
      <formula>1</formula>
    </cfRule>
  </conditionalFormatting>
  <conditionalFormatting sqref="K201:R201">
    <cfRule type="cellIs" dxfId="145" priority="123" operator="equal">
      <formula>1</formula>
    </cfRule>
  </conditionalFormatting>
  <conditionalFormatting sqref="C205:I206">
    <cfRule type="cellIs" dxfId="144" priority="122" operator="equal">
      <formula>1</formula>
    </cfRule>
  </conditionalFormatting>
  <conditionalFormatting sqref="K205:R206">
    <cfRule type="cellIs" dxfId="143" priority="121" operator="equal">
      <formula>1</formula>
    </cfRule>
  </conditionalFormatting>
  <conditionalFormatting sqref="C207:I207">
    <cfRule type="cellIs" dxfId="142" priority="120" operator="equal">
      <formula>1</formula>
    </cfRule>
  </conditionalFormatting>
  <conditionalFormatting sqref="K207:R207">
    <cfRule type="cellIs" dxfId="141" priority="119" operator="equal">
      <formula>1</formula>
    </cfRule>
  </conditionalFormatting>
  <conditionalFormatting sqref="C208:I209">
    <cfRule type="cellIs" dxfId="140" priority="118" operator="equal">
      <formula>1</formula>
    </cfRule>
  </conditionalFormatting>
  <conditionalFormatting sqref="K208:R209">
    <cfRule type="cellIs" dxfId="139" priority="117" operator="equal">
      <formula>1</formula>
    </cfRule>
  </conditionalFormatting>
  <conditionalFormatting sqref="C210:I210">
    <cfRule type="cellIs" dxfId="138" priority="116" operator="equal">
      <formula>1</formula>
    </cfRule>
  </conditionalFormatting>
  <conditionalFormatting sqref="K210:R210">
    <cfRule type="cellIs" dxfId="137" priority="115" operator="equal">
      <formula>1</formula>
    </cfRule>
  </conditionalFormatting>
  <conditionalFormatting sqref="C211:I211">
    <cfRule type="cellIs" dxfId="136" priority="114" operator="equal">
      <formula>1</formula>
    </cfRule>
  </conditionalFormatting>
  <conditionalFormatting sqref="K211:R211">
    <cfRule type="cellIs" dxfId="135" priority="113" operator="equal">
      <formula>1</formula>
    </cfRule>
  </conditionalFormatting>
  <conditionalFormatting sqref="C218:D219 F218:I219">
    <cfRule type="cellIs" dxfId="134" priority="106" operator="equal">
      <formula>1</formula>
    </cfRule>
  </conditionalFormatting>
  <conditionalFormatting sqref="K218:L219 N218:R219">
    <cfRule type="cellIs" dxfId="133" priority="105" operator="equal">
      <formula>1</formula>
    </cfRule>
  </conditionalFormatting>
  <conditionalFormatting sqref="C220:D220 F220:I220">
    <cfRule type="cellIs" dxfId="132" priority="104" operator="equal">
      <formula>1</formula>
    </cfRule>
  </conditionalFormatting>
  <conditionalFormatting sqref="K220:L220 N220:R220">
    <cfRule type="cellIs" dxfId="131" priority="103" operator="equal">
      <formula>1</formula>
    </cfRule>
  </conditionalFormatting>
  <conditionalFormatting sqref="C221:D222 F221:I222">
    <cfRule type="cellIs" dxfId="130" priority="102" operator="equal">
      <formula>1</formula>
    </cfRule>
  </conditionalFormatting>
  <conditionalFormatting sqref="K221:L222 N221:R222">
    <cfRule type="cellIs" dxfId="129" priority="101" operator="equal">
      <formula>1</formula>
    </cfRule>
  </conditionalFormatting>
  <conditionalFormatting sqref="C223:D223 F223:I223">
    <cfRule type="cellIs" dxfId="128" priority="100" operator="equal">
      <formula>1</formula>
    </cfRule>
  </conditionalFormatting>
  <conditionalFormatting sqref="K223:L223 N223:R223">
    <cfRule type="cellIs" dxfId="127" priority="99" operator="equal">
      <formula>1</formula>
    </cfRule>
  </conditionalFormatting>
  <conditionalFormatting sqref="C224:D225 F224:I225">
    <cfRule type="cellIs" dxfId="126" priority="98" operator="equal">
      <formula>1</formula>
    </cfRule>
  </conditionalFormatting>
  <conditionalFormatting sqref="K224:L225 N224:R225">
    <cfRule type="cellIs" dxfId="125" priority="97" operator="equal">
      <formula>1</formula>
    </cfRule>
  </conditionalFormatting>
  <conditionalFormatting sqref="C226:D226 F226:I226">
    <cfRule type="cellIs" dxfId="124" priority="96" operator="equal">
      <formula>1</formula>
    </cfRule>
  </conditionalFormatting>
  <conditionalFormatting sqref="K226:L226 N226:R226">
    <cfRule type="cellIs" dxfId="123" priority="95" operator="equal">
      <formula>1</formula>
    </cfRule>
  </conditionalFormatting>
  <conditionalFormatting sqref="C233:D234 F233:I234">
    <cfRule type="cellIs" dxfId="122" priority="88" operator="equal">
      <formula>1</formula>
    </cfRule>
  </conditionalFormatting>
  <conditionalFormatting sqref="K233:L234 N233:R234">
    <cfRule type="cellIs" dxfId="121" priority="87" operator="equal">
      <formula>1</formula>
    </cfRule>
  </conditionalFormatting>
  <conditionalFormatting sqref="C235:D235 F235:I235">
    <cfRule type="cellIs" dxfId="120" priority="86" operator="equal">
      <formula>1</formula>
    </cfRule>
  </conditionalFormatting>
  <conditionalFormatting sqref="K235:L235 N235:R235">
    <cfRule type="cellIs" dxfId="119" priority="85" operator="equal">
      <formula>1</formula>
    </cfRule>
  </conditionalFormatting>
  <conditionalFormatting sqref="C236:D237 F236:I237">
    <cfRule type="cellIs" dxfId="118" priority="84" operator="equal">
      <formula>1</formula>
    </cfRule>
  </conditionalFormatting>
  <conditionalFormatting sqref="K236:L237 N236:R237">
    <cfRule type="cellIs" dxfId="117" priority="83" operator="equal">
      <formula>1</formula>
    </cfRule>
  </conditionalFormatting>
  <conditionalFormatting sqref="C238:D238 F238:I238">
    <cfRule type="cellIs" dxfId="116" priority="82" operator="equal">
      <formula>1</formula>
    </cfRule>
  </conditionalFormatting>
  <conditionalFormatting sqref="K238:L238 N238:R238">
    <cfRule type="cellIs" dxfId="115" priority="81" operator="equal">
      <formula>1</formula>
    </cfRule>
  </conditionalFormatting>
  <conditionalFormatting sqref="C239:D240 F239:I240">
    <cfRule type="cellIs" dxfId="114" priority="80" operator="equal">
      <formula>1</formula>
    </cfRule>
  </conditionalFormatting>
  <conditionalFormatting sqref="K239:L240 N239:R240">
    <cfRule type="cellIs" dxfId="113" priority="79" operator="equal">
      <formula>1</formula>
    </cfRule>
  </conditionalFormatting>
  <conditionalFormatting sqref="C241:D241 F241:I241">
    <cfRule type="cellIs" dxfId="112" priority="78" operator="equal">
      <formula>1</formula>
    </cfRule>
  </conditionalFormatting>
  <conditionalFormatting sqref="K241:L241 N241:R241">
    <cfRule type="cellIs" dxfId="111" priority="77" operator="equal">
      <formula>1</formula>
    </cfRule>
  </conditionalFormatting>
  <conditionalFormatting sqref="C248:D249 F248:I249">
    <cfRule type="cellIs" dxfId="110" priority="70" operator="equal">
      <formula>1</formula>
    </cfRule>
  </conditionalFormatting>
  <conditionalFormatting sqref="K248:L249 N248:R249">
    <cfRule type="cellIs" dxfId="109" priority="69" operator="equal">
      <formula>1</formula>
    </cfRule>
  </conditionalFormatting>
  <conditionalFormatting sqref="C250:D250 F250:I250">
    <cfRule type="cellIs" dxfId="108" priority="68" operator="equal">
      <formula>1</formula>
    </cfRule>
  </conditionalFormatting>
  <conditionalFormatting sqref="K250:L250 N250:R250">
    <cfRule type="cellIs" dxfId="107" priority="67" operator="equal">
      <formula>1</formula>
    </cfRule>
  </conditionalFormatting>
  <conditionalFormatting sqref="C251:D252 F251:I252">
    <cfRule type="cellIs" dxfId="106" priority="66" operator="equal">
      <formula>1</formula>
    </cfRule>
  </conditionalFormatting>
  <conditionalFormatting sqref="K251:L252 N251:R252">
    <cfRule type="cellIs" dxfId="105" priority="65" operator="equal">
      <formula>1</formula>
    </cfRule>
  </conditionalFormatting>
  <conditionalFormatting sqref="C253:D253 F253:I253">
    <cfRule type="cellIs" dxfId="104" priority="64" operator="equal">
      <formula>1</formula>
    </cfRule>
  </conditionalFormatting>
  <conditionalFormatting sqref="K253:L253 N253:R253">
    <cfRule type="cellIs" dxfId="103" priority="63" operator="equal">
      <formula>1</formula>
    </cfRule>
  </conditionalFormatting>
  <conditionalFormatting sqref="C254:D255 F254:I255">
    <cfRule type="cellIs" dxfId="102" priority="62" operator="equal">
      <formula>1</formula>
    </cfRule>
  </conditionalFormatting>
  <conditionalFormatting sqref="K254:L255 N254:R255">
    <cfRule type="cellIs" dxfId="101" priority="61" operator="equal">
      <formula>1</formula>
    </cfRule>
  </conditionalFormatting>
  <conditionalFormatting sqref="C256:D256 F256:I256">
    <cfRule type="cellIs" dxfId="100" priority="60" operator="equal">
      <formula>1</formula>
    </cfRule>
  </conditionalFormatting>
  <conditionalFormatting sqref="K256:L256 N256:R256">
    <cfRule type="cellIs" dxfId="99" priority="59" operator="equal">
      <formula>1</formula>
    </cfRule>
  </conditionalFormatting>
  <conditionalFormatting sqref="G109:I120">
    <cfRule type="cellIs" dxfId="98" priority="58" operator="equal">
      <formula>1</formula>
    </cfRule>
  </conditionalFormatting>
  <conditionalFormatting sqref="O109:R120">
    <cfRule type="cellIs" dxfId="97" priority="57" operator="equal">
      <formula>1</formula>
    </cfRule>
  </conditionalFormatting>
  <conditionalFormatting sqref="P3:P9">
    <cfRule type="cellIs" dxfId="96" priority="56" operator="equal">
      <formula>1</formula>
    </cfRule>
  </conditionalFormatting>
  <conditionalFormatting sqref="H5 H7 H9">
    <cfRule type="cellIs" dxfId="95" priority="55" operator="equal">
      <formula>1</formula>
    </cfRule>
  </conditionalFormatting>
  <conditionalFormatting sqref="H6 H8 H10">
    <cfRule type="cellIs" dxfId="94" priority="54" operator="equal">
      <formula>1</formula>
    </cfRule>
  </conditionalFormatting>
  <conditionalFormatting sqref="AC1:AC121 AC135:AC1048576">
    <cfRule type="cellIs" dxfId="93" priority="50" operator="equal">
      <formula>"IM"</formula>
    </cfRule>
    <cfRule type="cellIs" dxfId="92" priority="51" operator="equal">
      <formula>"VOIP"</formula>
    </cfRule>
    <cfRule type="cellIs" dxfId="91" priority="52" operator="equal">
      <formula>"eMBB2"</formula>
    </cfRule>
    <cfRule type="cellIs" dxfId="90" priority="53" operator="equal">
      <formula>"eMBB"</formula>
    </cfRule>
  </conditionalFormatting>
  <conditionalFormatting sqref="AB1:AB121 AB135:AB1048576">
    <cfRule type="cellIs" dxfId="89" priority="48" operator="equal">
      <formula>"FR2"</formula>
    </cfRule>
    <cfRule type="cellIs" dxfId="88" priority="49" operator="equal">
      <formula>"FR1"</formula>
    </cfRule>
  </conditionalFormatting>
  <conditionalFormatting sqref="K49:L49">
    <cfRule type="cellIs" dxfId="87" priority="47" operator="equal">
      <formula>1</formula>
    </cfRule>
  </conditionalFormatting>
  <conditionalFormatting sqref="M49:P49">
    <cfRule type="cellIs" dxfId="86" priority="46" operator="equal">
      <formula>1</formula>
    </cfRule>
  </conditionalFormatting>
  <conditionalFormatting sqref="R134">
    <cfRule type="cellIs" dxfId="85" priority="45" operator="equal">
      <formula>1</formula>
    </cfRule>
  </conditionalFormatting>
  <conditionalFormatting sqref="R122:R133">
    <cfRule type="cellIs" dxfId="84" priority="44" operator="equal">
      <formula>1</formula>
    </cfRule>
  </conditionalFormatting>
  <conditionalFormatting sqref="C122:Q134">
    <cfRule type="cellIs" dxfId="83" priority="1" operator="equal">
      <formula>1</formula>
    </cfRule>
  </conditionalFormatting>
  <conditionalFormatting sqref="AC122:AC123">
    <cfRule type="cellIs" dxfId="82" priority="40" operator="equal">
      <formula>"IM"</formula>
    </cfRule>
    <cfRule type="cellIs" dxfId="81" priority="41" operator="equal">
      <formula>"VOIP"</formula>
    </cfRule>
    <cfRule type="cellIs" dxfId="80" priority="42" operator="equal">
      <formula>"eMBB2"</formula>
    </cfRule>
    <cfRule type="cellIs" dxfId="79" priority="43" operator="equal">
      <formula>"eMBB"</formula>
    </cfRule>
  </conditionalFormatting>
  <conditionalFormatting sqref="AB122:AB123">
    <cfRule type="cellIs" dxfId="78" priority="38" operator="equal">
      <formula>"FR2"</formula>
    </cfRule>
    <cfRule type="cellIs" dxfId="77" priority="39" operator="equal">
      <formula>"FR1"</formula>
    </cfRule>
  </conditionalFormatting>
  <conditionalFormatting sqref="AC124:AC125">
    <cfRule type="cellIs" dxfId="76" priority="34" operator="equal">
      <formula>"IM"</formula>
    </cfRule>
    <cfRule type="cellIs" dxfId="75" priority="35" operator="equal">
      <formula>"VOIP"</formula>
    </cfRule>
    <cfRule type="cellIs" dxfId="74" priority="36" operator="equal">
      <formula>"eMBB2"</formula>
    </cfRule>
    <cfRule type="cellIs" dxfId="73" priority="37" operator="equal">
      <formula>"eMBB"</formula>
    </cfRule>
  </conditionalFormatting>
  <conditionalFormatting sqref="AB124:AB125">
    <cfRule type="cellIs" dxfId="72" priority="32" operator="equal">
      <formula>"FR2"</formula>
    </cfRule>
    <cfRule type="cellIs" dxfId="71" priority="33" operator="equal">
      <formula>"FR1"</formula>
    </cfRule>
  </conditionalFormatting>
  <conditionalFormatting sqref="AC126:AC127">
    <cfRule type="cellIs" dxfId="70" priority="28" operator="equal">
      <formula>"IM"</formula>
    </cfRule>
    <cfRule type="cellIs" dxfId="69" priority="29" operator="equal">
      <formula>"VOIP"</formula>
    </cfRule>
    <cfRule type="cellIs" dxfId="68" priority="30" operator="equal">
      <formula>"eMBB2"</formula>
    </cfRule>
    <cfRule type="cellIs" dxfId="67" priority="31" operator="equal">
      <formula>"eMBB"</formula>
    </cfRule>
  </conditionalFormatting>
  <conditionalFormatting sqref="AB126:AB127">
    <cfRule type="cellIs" dxfId="66" priority="26" operator="equal">
      <formula>"FR2"</formula>
    </cfRule>
    <cfRule type="cellIs" dxfId="65" priority="27" operator="equal">
      <formula>"FR1"</formula>
    </cfRule>
  </conditionalFormatting>
  <conditionalFormatting sqref="AC128:AC129">
    <cfRule type="cellIs" dxfId="64" priority="22" operator="equal">
      <formula>"IM"</formula>
    </cfRule>
    <cfRule type="cellIs" dxfId="63" priority="23" operator="equal">
      <formula>"VOIP"</formula>
    </cfRule>
    <cfRule type="cellIs" dxfId="62" priority="24" operator="equal">
      <formula>"eMBB2"</formula>
    </cfRule>
    <cfRule type="cellIs" dxfId="61" priority="25" operator="equal">
      <formula>"eMBB"</formula>
    </cfRule>
  </conditionalFormatting>
  <conditionalFormatting sqref="AB128:AB129">
    <cfRule type="cellIs" dxfId="60" priority="20" operator="equal">
      <formula>"FR2"</formula>
    </cfRule>
    <cfRule type="cellIs" dxfId="59" priority="21" operator="equal">
      <formula>"FR1"</formula>
    </cfRule>
  </conditionalFormatting>
  <conditionalFormatting sqref="AC130">
    <cfRule type="cellIs" dxfId="58" priority="16" operator="equal">
      <formula>"IM"</formula>
    </cfRule>
    <cfRule type="cellIs" dxfId="57" priority="17" operator="equal">
      <formula>"VOIP"</formula>
    </cfRule>
    <cfRule type="cellIs" dxfId="56" priority="18" operator="equal">
      <formula>"eMBB2"</formula>
    </cfRule>
    <cfRule type="cellIs" dxfId="55" priority="19" operator="equal">
      <formula>"eMBB"</formula>
    </cfRule>
  </conditionalFormatting>
  <conditionalFormatting sqref="AB130">
    <cfRule type="cellIs" dxfId="54" priority="14" operator="equal">
      <formula>"FR2"</formula>
    </cfRule>
    <cfRule type="cellIs" dxfId="53" priority="15" operator="equal">
      <formula>"FR1"</formula>
    </cfRule>
  </conditionalFormatting>
  <conditionalFormatting sqref="AC131:AC132">
    <cfRule type="cellIs" dxfId="52" priority="10" operator="equal">
      <formula>"IM"</formula>
    </cfRule>
    <cfRule type="cellIs" dxfId="51" priority="11" operator="equal">
      <formula>"VOIP"</formula>
    </cfRule>
    <cfRule type="cellIs" dxfId="50" priority="12" operator="equal">
      <formula>"eMBB2"</formula>
    </cfRule>
    <cfRule type="cellIs" dxfId="49" priority="13" operator="equal">
      <formula>"eMBB"</formula>
    </cfRule>
  </conditionalFormatting>
  <conditionalFormatting sqref="AB131:AB132">
    <cfRule type="cellIs" dxfId="48" priority="8" operator="equal">
      <formula>"FR2"</formula>
    </cfRule>
    <cfRule type="cellIs" dxfId="47" priority="9" operator="equal">
      <formula>"FR1"</formula>
    </cfRule>
  </conditionalFormatting>
  <conditionalFormatting sqref="AC133:AC134">
    <cfRule type="cellIs" dxfId="46" priority="4" operator="equal">
      <formula>"IM"</formula>
    </cfRule>
    <cfRule type="cellIs" dxfId="45" priority="5" operator="equal">
      <formula>"VOIP"</formula>
    </cfRule>
    <cfRule type="cellIs" dxfId="44" priority="6" operator="equal">
      <formula>"eMBB2"</formula>
    </cfRule>
    <cfRule type="cellIs" dxfId="43" priority="7" operator="equal">
      <formula>"eMBB"</formula>
    </cfRule>
  </conditionalFormatting>
  <conditionalFormatting sqref="AB133:AB134">
    <cfRule type="cellIs" dxfId="42" priority="2" operator="equal">
      <formula>"FR2"</formula>
    </cfRule>
    <cfRule type="cellIs" dxfId="41" priority="3" operator="equal">
      <formula>"FR1"</formula>
    </cfRule>
  </conditionalFormatting>
  <dataValidations count="1">
    <dataValidation allowBlank="1" showInputMessage="1" showErrorMessage="1" promptTitle="TDoc#" prompt="Make sure new TDocs have unique TDoc numbers, otherwise they cannot be imported." sqref="AJ2:AJ256" xr:uid="{00000000-0002-0000-0000-000000000000}"/>
  </dataValidations>
  <hyperlinks>
    <hyperlink ref="AJ3" r:id="rId1" xr:uid="{00000000-0004-0000-0000-000000000000}"/>
    <hyperlink ref="AJ4" r:id="rId2" xr:uid="{00000000-0004-0000-0000-000001000000}"/>
    <hyperlink ref="AJ5:AJ10" r:id="rId3" display="R1-2007602" xr:uid="{00000000-0004-0000-0000-000002000000}"/>
    <hyperlink ref="AJ12:AJ35" r:id="rId4" display="R1-2007676" xr:uid="{00000000-0004-0000-0000-000003000000}"/>
    <hyperlink ref="AJ37:AJ40" r:id="rId5" display="R1-2007870" xr:uid="{00000000-0004-0000-0000-000004000000}"/>
    <hyperlink ref="AJ42:AJ45" r:id="rId6" display="R1-2007974" xr:uid="{00000000-0004-0000-0000-000005000000}"/>
    <hyperlink ref="AJ47:AJ48" r:id="rId7" display="R1-2008177" xr:uid="{00000000-0004-0000-0000-000006000000}"/>
    <hyperlink ref="AJ51:AJ74" r:id="rId8" display="R1-2008267" xr:uid="{00000000-0004-0000-0000-000007000000}"/>
    <hyperlink ref="AJ76:AJ91" r:id="rId9" display="R1-2008476" xr:uid="{00000000-0004-0000-0000-000008000000}"/>
    <hyperlink ref="AJ93:AJ94" r:id="rId10" display="R1-2008691" xr:uid="{00000000-0004-0000-0000-000009000000}"/>
    <hyperlink ref="AJ96:AJ97" r:id="rId11" display="R1-2008935" xr:uid="{00000000-0004-0000-0000-00000A000000}"/>
    <hyperlink ref="AJ98" r:id="rId12" xr:uid="{00000000-0004-0000-0000-00000B000000}"/>
    <hyperlink ref="AJ99" r:id="rId13" xr:uid="{00000000-0004-0000-0000-00000C000000}"/>
    <hyperlink ref="AJ100:AJ101" r:id="rId14" display="R1-2008935" xr:uid="{00000000-0004-0000-0000-00000D000000}"/>
    <hyperlink ref="AJ102" r:id="rId15" xr:uid="{00000000-0004-0000-0000-00000E000000}"/>
    <hyperlink ref="AJ103" r:id="rId16" xr:uid="{00000000-0004-0000-0000-00000F000000}"/>
    <hyperlink ref="AJ104:AJ105" r:id="rId17" display="R1-2008935" xr:uid="{00000000-0004-0000-0000-000010000000}"/>
    <hyperlink ref="AJ106" r:id="rId18" xr:uid="{00000000-0004-0000-0000-000011000000}"/>
    <hyperlink ref="AJ107" r:id="rId19" xr:uid="{00000000-0004-0000-0000-000012000000}"/>
    <hyperlink ref="AJ136:AJ140" r:id="rId20" display="R1-2009150" xr:uid="{00000000-0004-0000-0000-000013000000}"/>
    <hyperlink ref="AJ141:AJ142" r:id="rId21" display="R1-2009150" xr:uid="{00000000-0004-0000-0000-000014000000}"/>
    <hyperlink ref="AJ144" r:id="rId22" xr:uid="{00000000-0004-0000-0000-000015000000}"/>
    <hyperlink ref="AJ145" r:id="rId23" xr:uid="{00000000-0004-0000-0000-000016000000}"/>
    <hyperlink ref="AJ146" r:id="rId24" xr:uid="{00000000-0004-0000-0000-000017000000}"/>
    <hyperlink ref="AJ147" r:id="rId25" xr:uid="{00000000-0004-0000-0000-000018000000}"/>
    <hyperlink ref="AJ148" r:id="rId26" xr:uid="{00000000-0004-0000-0000-000019000000}"/>
    <hyperlink ref="AJ151" r:id="rId27" xr:uid="{00000000-0004-0000-0000-00001A000000}"/>
    <hyperlink ref="AJ152" r:id="rId28" xr:uid="{00000000-0004-0000-0000-00001B000000}"/>
    <hyperlink ref="AJ153" r:id="rId29" xr:uid="{00000000-0004-0000-0000-00001C000000}"/>
    <hyperlink ref="AJ154" r:id="rId30" xr:uid="{00000000-0004-0000-0000-00001D000000}"/>
    <hyperlink ref="AJ155" r:id="rId31" xr:uid="{00000000-0004-0000-0000-00001E000000}"/>
    <hyperlink ref="AJ156" r:id="rId32" xr:uid="{00000000-0004-0000-0000-00001F000000}"/>
    <hyperlink ref="AJ157" r:id="rId33" xr:uid="{00000000-0004-0000-0000-000020000000}"/>
    <hyperlink ref="AJ158" r:id="rId34" xr:uid="{00000000-0004-0000-0000-000021000000}"/>
    <hyperlink ref="AJ162" r:id="rId35" xr:uid="{00000000-0004-0000-0000-000022000000}"/>
    <hyperlink ref="AJ163" r:id="rId36" xr:uid="{00000000-0004-0000-0000-000023000000}"/>
    <hyperlink ref="AJ164" r:id="rId37" xr:uid="{00000000-0004-0000-0000-000024000000}"/>
    <hyperlink ref="AJ159" r:id="rId38" xr:uid="{00000000-0004-0000-0000-000025000000}"/>
    <hyperlink ref="AJ160" r:id="rId39" xr:uid="{00000000-0004-0000-0000-000026000000}"/>
    <hyperlink ref="AJ161" r:id="rId40" xr:uid="{00000000-0004-0000-0000-000027000000}"/>
    <hyperlink ref="AJ165" r:id="rId41" xr:uid="{00000000-0004-0000-0000-000028000000}"/>
    <hyperlink ref="AJ166" r:id="rId42" xr:uid="{00000000-0004-0000-0000-000029000000}"/>
    <hyperlink ref="AJ167" r:id="rId43" xr:uid="{00000000-0004-0000-0000-00002A000000}"/>
    <hyperlink ref="AJ168" r:id="rId44" xr:uid="{00000000-0004-0000-0000-00002B000000}"/>
    <hyperlink ref="AJ169" r:id="rId45" xr:uid="{00000000-0004-0000-0000-00002C000000}"/>
    <hyperlink ref="AJ170" r:id="rId46" xr:uid="{00000000-0004-0000-0000-00002D000000}"/>
    <hyperlink ref="AJ171" r:id="rId47" xr:uid="{00000000-0004-0000-0000-00002E000000}"/>
    <hyperlink ref="AJ172" r:id="rId48" xr:uid="{00000000-0004-0000-0000-00002F000000}"/>
    <hyperlink ref="AJ173" r:id="rId49" xr:uid="{00000000-0004-0000-0000-000030000000}"/>
    <hyperlink ref="AJ174" r:id="rId50" xr:uid="{00000000-0004-0000-0000-000031000000}"/>
    <hyperlink ref="AJ175" r:id="rId51" xr:uid="{00000000-0004-0000-0000-000032000000}"/>
    <hyperlink ref="AJ176" r:id="rId52" xr:uid="{00000000-0004-0000-0000-000033000000}"/>
    <hyperlink ref="AJ177" r:id="rId53" xr:uid="{00000000-0004-0000-0000-000034000000}"/>
    <hyperlink ref="AJ178" r:id="rId54" xr:uid="{00000000-0004-0000-0000-000035000000}"/>
    <hyperlink ref="AJ182" r:id="rId55" xr:uid="{00000000-0004-0000-0000-000036000000}"/>
    <hyperlink ref="AJ183" r:id="rId56" xr:uid="{00000000-0004-0000-0000-000037000000}"/>
    <hyperlink ref="AJ184" r:id="rId57" xr:uid="{00000000-0004-0000-0000-000038000000}"/>
    <hyperlink ref="AJ179" r:id="rId58" xr:uid="{00000000-0004-0000-0000-000039000000}"/>
    <hyperlink ref="AJ180" r:id="rId59" xr:uid="{00000000-0004-0000-0000-00003A000000}"/>
    <hyperlink ref="AJ181" r:id="rId60" xr:uid="{00000000-0004-0000-0000-00003B000000}"/>
    <hyperlink ref="AJ185" r:id="rId61" xr:uid="{00000000-0004-0000-0000-00003C000000}"/>
    <hyperlink ref="AJ186" r:id="rId62" xr:uid="{00000000-0004-0000-0000-00003D000000}"/>
    <hyperlink ref="AJ187" r:id="rId63" xr:uid="{00000000-0004-0000-0000-00003E000000}"/>
    <hyperlink ref="AJ188" r:id="rId64" xr:uid="{00000000-0004-0000-0000-00003F000000}"/>
    <hyperlink ref="AJ189" r:id="rId65" xr:uid="{00000000-0004-0000-0000-000040000000}"/>
    <hyperlink ref="AJ190" r:id="rId66" xr:uid="{00000000-0004-0000-0000-000041000000}"/>
    <hyperlink ref="AJ191" r:id="rId67" xr:uid="{00000000-0004-0000-0000-000042000000}"/>
    <hyperlink ref="AJ192" r:id="rId68" xr:uid="{00000000-0004-0000-0000-000043000000}"/>
    <hyperlink ref="AJ193" r:id="rId69" xr:uid="{00000000-0004-0000-0000-000044000000}"/>
    <hyperlink ref="AJ194" r:id="rId70" xr:uid="{00000000-0004-0000-0000-000045000000}"/>
    <hyperlink ref="AJ195" r:id="rId71" xr:uid="{00000000-0004-0000-0000-000046000000}"/>
    <hyperlink ref="AJ196" r:id="rId72" xr:uid="{00000000-0004-0000-0000-000047000000}"/>
    <hyperlink ref="AJ197" r:id="rId73" xr:uid="{00000000-0004-0000-0000-000048000000}"/>
    <hyperlink ref="AJ198" r:id="rId74" xr:uid="{00000000-0004-0000-0000-000049000000}"/>
    <hyperlink ref="AJ202" r:id="rId75" xr:uid="{00000000-0004-0000-0000-00004A000000}"/>
    <hyperlink ref="AJ203" r:id="rId76" xr:uid="{00000000-0004-0000-0000-00004B000000}"/>
    <hyperlink ref="AJ204" r:id="rId77" xr:uid="{00000000-0004-0000-0000-00004C000000}"/>
    <hyperlink ref="AJ199" r:id="rId78" xr:uid="{00000000-0004-0000-0000-00004D000000}"/>
    <hyperlink ref="AJ200" r:id="rId79" xr:uid="{00000000-0004-0000-0000-00004E000000}"/>
    <hyperlink ref="AJ201" r:id="rId80" xr:uid="{00000000-0004-0000-0000-00004F000000}"/>
    <hyperlink ref="AJ205" r:id="rId81" xr:uid="{00000000-0004-0000-0000-000050000000}"/>
    <hyperlink ref="AJ206" r:id="rId82" xr:uid="{00000000-0004-0000-0000-000051000000}"/>
    <hyperlink ref="AJ207" r:id="rId83" xr:uid="{00000000-0004-0000-0000-000052000000}"/>
    <hyperlink ref="AJ208" r:id="rId84" xr:uid="{00000000-0004-0000-0000-000053000000}"/>
    <hyperlink ref="AJ209" r:id="rId85" xr:uid="{00000000-0004-0000-0000-000054000000}"/>
    <hyperlink ref="AJ210" r:id="rId86" xr:uid="{00000000-0004-0000-0000-000055000000}"/>
    <hyperlink ref="AJ212" r:id="rId87" xr:uid="{00000000-0004-0000-0000-000056000000}"/>
    <hyperlink ref="AJ213" r:id="rId88" xr:uid="{00000000-0004-0000-0000-000057000000}"/>
    <hyperlink ref="AJ214" r:id="rId89" xr:uid="{00000000-0004-0000-0000-000058000000}"/>
    <hyperlink ref="AJ215" r:id="rId90" xr:uid="{00000000-0004-0000-0000-000059000000}"/>
    <hyperlink ref="AJ216" r:id="rId91" xr:uid="{00000000-0004-0000-0000-00005A000000}"/>
    <hyperlink ref="AJ217" r:id="rId92" xr:uid="{00000000-0004-0000-0000-00005B000000}"/>
    <hyperlink ref="AJ218" r:id="rId93" xr:uid="{00000000-0004-0000-0000-00005C000000}"/>
    <hyperlink ref="AJ219" r:id="rId94" xr:uid="{00000000-0004-0000-0000-00005D000000}"/>
    <hyperlink ref="AJ220" r:id="rId95" xr:uid="{00000000-0004-0000-0000-00005E000000}"/>
    <hyperlink ref="AJ221" r:id="rId96" xr:uid="{00000000-0004-0000-0000-00005F000000}"/>
    <hyperlink ref="AJ222" r:id="rId97" xr:uid="{00000000-0004-0000-0000-000060000000}"/>
    <hyperlink ref="AJ223" r:id="rId98" xr:uid="{00000000-0004-0000-0000-000061000000}"/>
    <hyperlink ref="AJ224" r:id="rId99" xr:uid="{00000000-0004-0000-0000-000062000000}"/>
    <hyperlink ref="AJ225" r:id="rId100" xr:uid="{00000000-0004-0000-0000-000063000000}"/>
    <hyperlink ref="AJ226" r:id="rId101" xr:uid="{00000000-0004-0000-0000-000064000000}"/>
    <hyperlink ref="AJ227" r:id="rId102" xr:uid="{00000000-0004-0000-0000-000065000000}"/>
    <hyperlink ref="AJ228" r:id="rId103" xr:uid="{00000000-0004-0000-0000-000066000000}"/>
    <hyperlink ref="AJ229" r:id="rId104" xr:uid="{00000000-0004-0000-0000-000067000000}"/>
    <hyperlink ref="AJ230" r:id="rId105" xr:uid="{00000000-0004-0000-0000-000068000000}"/>
    <hyperlink ref="AJ231" r:id="rId106" xr:uid="{00000000-0004-0000-0000-000069000000}"/>
    <hyperlink ref="AJ232" r:id="rId107" xr:uid="{00000000-0004-0000-0000-00006A000000}"/>
    <hyperlink ref="AJ233" r:id="rId108" xr:uid="{00000000-0004-0000-0000-00006B000000}"/>
    <hyperlink ref="AJ234" r:id="rId109" xr:uid="{00000000-0004-0000-0000-00006C000000}"/>
    <hyperlink ref="AJ235" r:id="rId110" xr:uid="{00000000-0004-0000-0000-00006D000000}"/>
    <hyperlink ref="AJ236" r:id="rId111" xr:uid="{00000000-0004-0000-0000-00006E000000}"/>
    <hyperlink ref="AJ237" r:id="rId112" xr:uid="{00000000-0004-0000-0000-00006F000000}"/>
    <hyperlink ref="AJ238" r:id="rId113" xr:uid="{00000000-0004-0000-0000-000070000000}"/>
    <hyperlink ref="AJ239" r:id="rId114" xr:uid="{00000000-0004-0000-0000-000071000000}"/>
    <hyperlink ref="AJ240" r:id="rId115" xr:uid="{00000000-0004-0000-0000-000072000000}"/>
    <hyperlink ref="AJ241" r:id="rId116" xr:uid="{00000000-0004-0000-0000-000073000000}"/>
    <hyperlink ref="AJ242" r:id="rId117" xr:uid="{00000000-0004-0000-0000-000074000000}"/>
    <hyperlink ref="AJ243" r:id="rId118" xr:uid="{00000000-0004-0000-0000-000075000000}"/>
    <hyperlink ref="AJ244" r:id="rId119" xr:uid="{00000000-0004-0000-0000-000076000000}"/>
    <hyperlink ref="AJ245" r:id="rId120" xr:uid="{00000000-0004-0000-0000-000077000000}"/>
    <hyperlink ref="AJ246" r:id="rId121" xr:uid="{00000000-0004-0000-0000-000078000000}"/>
    <hyperlink ref="AJ247" r:id="rId122" xr:uid="{00000000-0004-0000-0000-000079000000}"/>
    <hyperlink ref="AJ248" r:id="rId123" xr:uid="{00000000-0004-0000-0000-00007A000000}"/>
    <hyperlink ref="AJ249" r:id="rId124" xr:uid="{00000000-0004-0000-0000-00007B000000}"/>
    <hyperlink ref="AJ250" r:id="rId125" xr:uid="{00000000-0004-0000-0000-00007C000000}"/>
    <hyperlink ref="AJ251" r:id="rId126" xr:uid="{00000000-0004-0000-0000-00007D000000}"/>
    <hyperlink ref="AJ252" r:id="rId127" xr:uid="{00000000-0004-0000-0000-00007E000000}"/>
    <hyperlink ref="AJ253" r:id="rId128" xr:uid="{00000000-0004-0000-0000-00007F000000}"/>
    <hyperlink ref="AJ254" r:id="rId129" xr:uid="{00000000-0004-0000-0000-000080000000}"/>
    <hyperlink ref="AJ255" r:id="rId130" xr:uid="{00000000-0004-0000-0000-000081000000}"/>
    <hyperlink ref="AJ256" r:id="rId131" xr:uid="{00000000-0004-0000-0000-000082000000}"/>
    <hyperlink ref="AJ109:AJ115" r:id="rId132" display="R1-2008966" xr:uid="{00000000-0004-0000-0000-000083000000}"/>
    <hyperlink ref="AJ110" r:id="rId133" xr:uid="{00000000-0004-0000-0000-000084000000}"/>
    <hyperlink ref="AJ111" r:id="rId134" xr:uid="{00000000-0004-0000-0000-000085000000}"/>
    <hyperlink ref="AJ112" r:id="rId135" xr:uid="{00000000-0004-0000-0000-000086000000}"/>
    <hyperlink ref="AJ113" r:id="rId136" xr:uid="{00000000-0004-0000-0000-000087000000}"/>
    <hyperlink ref="AJ114" r:id="rId137" xr:uid="{00000000-0004-0000-0000-000088000000}"/>
    <hyperlink ref="AJ115:AJ117" r:id="rId138" display="R1-2008966" xr:uid="{00000000-0004-0000-0000-000089000000}"/>
    <hyperlink ref="AJ115" r:id="rId139" xr:uid="{00000000-0004-0000-0000-00008A000000}"/>
    <hyperlink ref="AJ116" r:id="rId140" xr:uid="{00000000-0004-0000-0000-00008B000000}"/>
    <hyperlink ref="AJ117" r:id="rId141" xr:uid="{00000000-0004-0000-0000-00008C000000}"/>
    <hyperlink ref="AJ118" r:id="rId142" xr:uid="{00000000-0004-0000-0000-00008D000000}"/>
    <hyperlink ref="AJ119" r:id="rId143" xr:uid="{00000000-0004-0000-0000-00008E000000}"/>
    <hyperlink ref="AJ120" r:id="rId144" xr:uid="{00000000-0004-0000-0000-00008F000000}"/>
    <hyperlink ref="AJ122:AJ125" r:id="rId145" display="R1-2008994" xr:uid="{00000000-0004-0000-0000-000090000000}"/>
    <hyperlink ref="AJ126:AJ129" r:id="rId146" display="R1-2008994" xr:uid="{00000000-0004-0000-0000-000091000000}"/>
    <hyperlink ref="AJ127:AJ130" r:id="rId147" display="R1-2008994" xr:uid="{00000000-0004-0000-0000-000092000000}"/>
    <hyperlink ref="AJ131:AJ132" r:id="rId148" display="R1-2008994" xr:uid="{00000000-0004-0000-0000-000093000000}"/>
    <hyperlink ref="AJ134" r:id="rId149" xr:uid="{00000000-0004-0000-0000-000094000000}"/>
  </hyperlinks>
  <pageMargins left="0.7" right="0.7" top="0.75" bottom="0.75" header="0.3" footer="0.3"/>
  <pageSetup paperSize="9" orientation="portrait" r:id="rId150"/>
  <legacyDrawing r:id="rId151"/>
  <tableParts count="1">
    <tablePart r:id="rId15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C113"/>
  <sheetViews>
    <sheetView topLeftCell="C1" workbookViewId="0">
      <selection activeCell="L39" sqref="L39"/>
    </sheetView>
  </sheetViews>
  <sheetFormatPr defaultRowHeight="14.5"/>
  <cols>
    <col min="1" max="1" width="23" customWidth="1"/>
    <col min="2" max="3" width="32.08984375" style="55" bestFit="1" customWidth="1"/>
    <col min="4" max="4" width="17.453125" bestFit="1" customWidth="1"/>
    <col min="5" max="16" width="15.6328125" bestFit="1" customWidth="1"/>
    <col min="17" max="17" width="5.6328125" customWidth="1"/>
  </cols>
  <sheetData>
    <row r="2" spans="1:3">
      <c r="B2"/>
    </row>
    <row r="3" spans="1:3">
      <c r="B3"/>
    </row>
    <row r="4" spans="1:3">
      <c r="A4" s="50" t="s">
        <v>186</v>
      </c>
      <c r="B4" s="36" t="s">
        <v>155</v>
      </c>
    </row>
    <row r="6" spans="1:3">
      <c r="A6" s="50" t="s">
        <v>192</v>
      </c>
      <c r="B6" s="55" t="s">
        <v>193</v>
      </c>
      <c r="C6" s="55" t="s">
        <v>194</v>
      </c>
    </row>
    <row r="7" spans="1:3">
      <c r="A7" s="51" t="s">
        <v>171</v>
      </c>
      <c r="B7" s="56">
        <v>9.5500000000000002E-2</v>
      </c>
      <c r="C7" s="56">
        <v>0.36080000000000001</v>
      </c>
    </row>
    <row r="8" spans="1:3">
      <c r="A8" s="52" t="s">
        <v>144</v>
      </c>
      <c r="B8" s="56">
        <v>9.5500000000000002E-2</v>
      </c>
      <c r="C8" s="56">
        <v>0.28699999999999998</v>
      </c>
    </row>
    <row r="9" spans="1:3">
      <c r="A9" s="53" t="s">
        <v>195</v>
      </c>
      <c r="B9" s="56">
        <v>9.5500000000000002E-2</v>
      </c>
      <c r="C9" s="56">
        <v>0.28699999999999998</v>
      </c>
    </row>
    <row r="10" spans="1:3">
      <c r="A10" s="54" t="s">
        <v>187</v>
      </c>
      <c r="B10" s="56">
        <v>0.23</v>
      </c>
      <c r="C10" s="56">
        <v>0.23</v>
      </c>
    </row>
    <row r="11" spans="1:3">
      <c r="A11" s="54" t="s">
        <v>188</v>
      </c>
      <c r="B11" s="56">
        <v>9.5500000000000002E-2</v>
      </c>
      <c r="C11" s="56">
        <v>9.5500000000000002E-2</v>
      </c>
    </row>
    <row r="12" spans="1:3">
      <c r="A12" s="54" t="s">
        <v>190</v>
      </c>
      <c r="B12" s="56">
        <v>0.28699999999999998</v>
      </c>
      <c r="C12" s="56">
        <v>0.28699999999999998</v>
      </c>
    </row>
    <row r="13" spans="1:3">
      <c r="A13" s="52" t="s">
        <v>146</v>
      </c>
      <c r="B13" s="56">
        <v>0.27179999999999999</v>
      </c>
      <c r="C13" s="56">
        <v>0.36080000000000001</v>
      </c>
    </row>
    <row r="14" spans="1:3">
      <c r="A14" s="53" t="s">
        <v>195</v>
      </c>
      <c r="B14" s="56">
        <v>0.27179999999999999</v>
      </c>
      <c r="C14" s="56">
        <v>0.36080000000000001</v>
      </c>
    </row>
    <row r="15" spans="1:3">
      <c r="A15" s="54" t="s">
        <v>153</v>
      </c>
      <c r="B15" s="56">
        <v>0.27179999999999999</v>
      </c>
      <c r="C15" s="56">
        <v>0.36080000000000001</v>
      </c>
    </row>
    <row r="16" spans="1:3">
      <c r="A16" s="51" t="s">
        <v>174</v>
      </c>
      <c r="B16" s="56">
        <v>0.25159999999999999</v>
      </c>
      <c r="C16" s="56">
        <v>0.316</v>
      </c>
    </row>
    <row r="17" spans="1:3">
      <c r="A17" s="52" t="s">
        <v>144</v>
      </c>
      <c r="B17" s="56">
        <v>0.25159999999999999</v>
      </c>
      <c r="C17" s="56">
        <v>0.316</v>
      </c>
    </row>
    <row r="18" spans="1:3">
      <c r="A18" s="53" t="s">
        <v>195</v>
      </c>
      <c r="B18" s="56">
        <v>0.25159999999999999</v>
      </c>
      <c r="C18" s="56">
        <v>0.316</v>
      </c>
    </row>
    <row r="19" spans="1:3">
      <c r="A19" s="54" t="s">
        <v>189</v>
      </c>
      <c r="B19" s="56">
        <v>0.25159999999999999</v>
      </c>
      <c r="C19" s="56">
        <v>0.316</v>
      </c>
    </row>
    <row r="20" spans="1:3">
      <c r="A20" s="51" t="s">
        <v>176</v>
      </c>
      <c r="B20" s="56">
        <v>5.8700000000000002E-2</v>
      </c>
      <c r="C20" s="56">
        <v>0.40189999999999998</v>
      </c>
    </row>
    <row r="21" spans="1:3">
      <c r="A21" s="52" t="s">
        <v>144</v>
      </c>
      <c r="B21" s="56">
        <v>5.8700000000000002E-2</v>
      </c>
      <c r="C21" s="56">
        <v>0.125</v>
      </c>
    </row>
    <row r="22" spans="1:3">
      <c r="A22" s="53" t="s">
        <v>195</v>
      </c>
      <c r="B22" s="56">
        <v>5.8700000000000002E-2</v>
      </c>
      <c r="C22" s="56">
        <v>0.125</v>
      </c>
    </row>
    <row r="23" spans="1:3">
      <c r="A23" s="54" t="s">
        <v>188</v>
      </c>
      <c r="B23" s="56">
        <v>8.2199999999999995E-2</v>
      </c>
      <c r="C23" s="56">
        <v>8.2199999999999995E-2</v>
      </c>
    </row>
    <row r="24" spans="1:3">
      <c r="A24" s="54" t="s">
        <v>189</v>
      </c>
      <c r="B24" s="56">
        <v>5.8700000000000002E-2</v>
      </c>
      <c r="C24" s="56">
        <v>0.1152</v>
      </c>
    </row>
    <row r="25" spans="1:3">
      <c r="A25" s="54" t="s">
        <v>190</v>
      </c>
      <c r="B25" s="56">
        <v>0.125</v>
      </c>
      <c r="C25" s="56">
        <v>0.125</v>
      </c>
    </row>
    <row r="26" spans="1:3">
      <c r="A26" s="52" t="s">
        <v>146</v>
      </c>
      <c r="B26" s="56">
        <v>0.35730000000000001</v>
      </c>
      <c r="C26" s="56">
        <v>0.40189999999999998</v>
      </c>
    </row>
    <row r="27" spans="1:3">
      <c r="A27" s="53" t="s">
        <v>195</v>
      </c>
      <c r="B27" s="56">
        <v>0.35730000000000001</v>
      </c>
      <c r="C27" s="56">
        <v>0.40189999999999998</v>
      </c>
    </row>
    <row r="28" spans="1:3">
      <c r="A28" s="54" t="s">
        <v>153</v>
      </c>
      <c r="B28" s="56">
        <v>0.35730000000000001</v>
      </c>
      <c r="C28" s="56">
        <v>0.40189999999999998</v>
      </c>
    </row>
    <row r="29" spans="1:3">
      <c r="A29" s="51" t="s">
        <v>191</v>
      </c>
      <c r="B29" s="56">
        <v>5.8700000000000002E-2</v>
      </c>
      <c r="C29" s="56">
        <v>0.40189999999999998</v>
      </c>
    </row>
    <row r="30" spans="1:3">
      <c r="B30"/>
      <c r="C30"/>
    </row>
    <row r="31" spans="1:3">
      <c r="B31"/>
      <c r="C31"/>
    </row>
    <row r="32" spans="1:3">
      <c r="B32"/>
      <c r="C32"/>
    </row>
    <row r="33" spans="2:3">
      <c r="B33"/>
      <c r="C33"/>
    </row>
    <row r="34" spans="2:3">
      <c r="B34"/>
      <c r="C34"/>
    </row>
    <row r="35" spans="2:3">
      <c r="B35"/>
      <c r="C35"/>
    </row>
    <row r="36" spans="2:3">
      <c r="B36"/>
      <c r="C36"/>
    </row>
    <row r="37" spans="2:3">
      <c r="B37"/>
      <c r="C37"/>
    </row>
    <row r="38" spans="2:3">
      <c r="B38"/>
      <c r="C38"/>
    </row>
    <row r="39" spans="2:3">
      <c r="B39"/>
      <c r="C39"/>
    </row>
    <row r="40" spans="2:3">
      <c r="B40"/>
      <c r="C40"/>
    </row>
    <row r="41" spans="2:3">
      <c r="B41"/>
      <c r="C41"/>
    </row>
    <row r="42" spans="2:3">
      <c r="B42"/>
      <c r="C42"/>
    </row>
    <row r="43" spans="2:3">
      <c r="B43"/>
      <c r="C43"/>
    </row>
    <row r="44" spans="2:3">
      <c r="B44"/>
      <c r="C44"/>
    </row>
    <row r="45" spans="2:3">
      <c r="B45"/>
      <c r="C45"/>
    </row>
    <row r="46" spans="2:3">
      <c r="B46"/>
      <c r="C46"/>
    </row>
    <row r="47" spans="2:3">
      <c r="B47"/>
      <c r="C47"/>
    </row>
    <row r="48" spans="2:3">
      <c r="B48"/>
      <c r="C48"/>
    </row>
    <row r="49" spans="2:3">
      <c r="B49"/>
      <c r="C49"/>
    </row>
    <row r="50" spans="2:3">
      <c r="B50"/>
      <c r="C50"/>
    </row>
    <row r="51" spans="2:3">
      <c r="B51"/>
      <c r="C51"/>
    </row>
    <row r="52" spans="2:3">
      <c r="B52"/>
      <c r="C52"/>
    </row>
    <row r="53" spans="2:3">
      <c r="B53"/>
      <c r="C53"/>
    </row>
    <row r="54" spans="2:3">
      <c r="B54"/>
      <c r="C54"/>
    </row>
    <row r="55" spans="2:3">
      <c r="B55"/>
      <c r="C55"/>
    </row>
    <row r="56" spans="2:3">
      <c r="B56"/>
      <c r="C56"/>
    </row>
    <row r="57" spans="2:3">
      <c r="B57"/>
      <c r="C57"/>
    </row>
    <row r="58" spans="2:3">
      <c r="B58"/>
      <c r="C58"/>
    </row>
    <row r="59" spans="2:3">
      <c r="B59"/>
      <c r="C59"/>
    </row>
    <row r="60" spans="2:3">
      <c r="B60"/>
      <c r="C60"/>
    </row>
    <row r="61" spans="2:3">
      <c r="B61"/>
      <c r="C61"/>
    </row>
    <row r="62" spans="2:3">
      <c r="B62"/>
      <c r="C62"/>
    </row>
    <row r="63" spans="2:3">
      <c r="B63"/>
      <c r="C63"/>
    </row>
    <row r="64" spans="2:3">
      <c r="B64"/>
      <c r="C64"/>
    </row>
    <row r="65" spans="2:3">
      <c r="B65"/>
      <c r="C65"/>
    </row>
    <row r="66" spans="2:3">
      <c r="B66"/>
      <c r="C66"/>
    </row>
    <row r="67" spans="2:3">
      <c r="B67"/>
      <c r="C67"/>
    </row>
    <row r="68" spans="2:3">
      <c r="B68"/>
      <c r="C68"/>
    </row>
    <row r="69" spans="2:3">
      <c r="B69"/>
      <c r="C69"/>
    </row>
    <row r="70" spans="2:3">
      <c r="B70"/>
      <c r="C70"/>
    </row>
    <row r="71" spans="2:3">
      <c r="B71"/>
      <c r="C71"/>
    </row>
    <row r="72" spans="2:3">
      <c r="B72"/>
      <c r="C72"/>
    </row>
    <row r="73" spans="2:3">
      <c r="B73"/>
      <c r="C73"/>
    </row>
    <row r="74" spans="2:3">
      <c r="B74"/>
      <c r="C74"/>
    </row>
    <row r="75" spans="2:3">
      <c r="B75"/>
      <c r="C75"/>
    </row>
    <row r="76" spans="2:3">
      <c r="B76"/>
      <c r="C76"/>
    </row>
    <row r="77" spans="2:3">
      <c r="B77"/>
      <c r="C77"/>
    </row>
    <row r="78" spans="2:3">
      <c r="B78"/>
      <c r="C78"/>
    </row>
    <row r="79" spans="2:3">
      <c r="B79"/>
      <c r="C79"/>
    </row>
    <row r="80" spans="2:3">
      <c r="B80"/>
      <c r="C80"/>
    </row>
    <row r="81" spans="2:3">
      <c r="B81"/>
      <c r="C81"/>
    </row>
    <row r="82" spans="2:3">
      <c r="B82"/>
      <c r="C82"/>
    </row>
    <row r="83" spans="2:3">
      <c r="B83"/>
      <c r="C83"/>
    </row>
    <row r="84" spans="2:3">
      <c r="B84"/>
      <c r="C84"/>
    </row>
    <row r="85" spans="2:3">
      <c r="B85"/>
      <c r="C85"/>
    </row>
    <row r="86" spans="2:3">
      <c r="B86"/>
      <c r="C86"/>
    </row>
    <row r="87" spans="2:3">
      <c r="B87"/>
      <c r="C87"/>
    </row>
    <row r="88" spans="2:3">
      <c r="B88"/>
      <c r="C88"/>
    </row>
    <row r="89" spans="2:3">
      <c r="B89"/>
      <c r="C89"/>
    </row>
    <row r="90" spans="2:3">
      <c r="B90"/>
      <c r="C90"/>
    </row>
    <row r="91" spans="2:3">
      <c r="B91"/>
      <c r="C91"/>
    </row>
    <row r="92" spans="2:3">
      <c r="B92"/>
      <c r="C92"/>
    </row>
    <row r="93" spans="2:3">
      <c r="B93"/>
      <c r="C93"/>
    </row>
    <row r="94" spans="2:3">
      <c r="B94"/>
      <c r="C94"/>
    </row>
    <row r="95" spans="2:3">
      <c r="B95"/>
      <c r="C95"/>
    </row>
    <row r="96" spans="2:3">
      <c r="B96"/>
      <c r="C96"/>
    </row>
    <row r="97" spans="2:3">
      <c r="B97"/>
      <c r="C97"/>
    </row>
    <row r="98" spans="2:3">
      <c r="B98"/>
      <c r="C98"/>
    </row>
    <row r="99" spans="2:3">
      <c r="B99"/>
      <c r="C99"/>
    </row>
    <row r="100" spans="2:3">
      <c r="B100"/>
      <c r="C100"/>
    </row>
    <row r="101" spans="2:3">
      <c r="B101"/>
      <c r="C101"/>
    </row>
    <row r="102" spans="2:3">
      <c r="B102"/>
      <c r="C102"/>
    </row>
    <row r="103" spans="2:3">
      <c r="B103"/>
      <c r="C103"/>
    </row>
    <row r="104" spans="2:3">
      <c r="B104"/>
      <c r="C104"/>
    </row>
    <row r="105" spans="2:3">
      <c r="B105"/>
      <c r="C105"/>
    </row>
    <row r="106" spans="2:3">
      <c r="B106"/>
      <c r="C106"/>
    </row>
    <row r="107" spans="2:3">
      <c r="B107"/>
      <c r="C107"/>
    </row>
    <row r="108" spans="2:3">
      <c r="B108"/>
      <c r="C108"/>
    </row>
    <row r="109" spans="2:3">
      <c r="B109"/>
      <c r="C109"/>
    </row>
    <row r="110" spans="2:3">
      <c r="B110"/>
      <c r="C110"/>
    </row>
    <row r="111" spans="2:3">
      <c r="B111"/>
      <c r="C111"/>
    </row>
    <row r="112" spans="2:3">
      <c r="B112"/>
      <c r="C112"/>
    </row>
    <row r="113" spans="2:3">
      <c r="B113"/>
      <c r="C113"/>
    </row>
  </sheetData>
  <phoneticPr fontId="1" type="noConversion"/>
  <pageMargins left="0.7" right="0.7" top="0.75" bottom="0.75" header="0.3" footer="0.3"/>
  <pageSetup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RAW</vt:lpstr>
      <vt:lpstr>Perspective view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2020-11-05T18:40:40Z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2015_ms_pID_725343">
    <vt:lpwstr>(2)lz82x40NdLKno6BepNwGuISpAOHKGOyQkOt1mzLA6LiVDronRcpL3HowyBG3EsRa9nQoCcjJ
BWEUN7rze+6P/M+q4jgJ8o5wYangXunBZ/rMKErqtkHMt0bY7ySFSO+9T3UD8sGxfjEZP7AI
YXRixIiDLEAXAWVt/4HdMS3dz5/1zYMCgu1bMZOa9zM0TOmOzPLuNggw2bSDVcEFJ+i8zpob
miLzMTzXRj7ggl09Oy</vt:lpwstr>
  </property>
  <property fmtid="{D5CDD505-2E9C-101B-9397-08002B2CF9AE}" pid="3" name="_2015_ms_pID_7253431">
    <vt:lpwstr>UwDv90fXdPFg0vSGuZo5OAdSfUxXOUWEL2Yz3SGG92uGZ4tiEgnB4o
CIHgByEXHBMllOJ9N1cjrRwbUN0BEw1Gr4P9jwXAvvtUDhaMOshEmXyctqMvr1h00FcX+IAz
tAh8vtowzypm2ekf/L58mNdipmReR/Db0SdN8uxbJ7ZnmfjnluZMRvKoacofmoSqdY4sRY5l
GQHLAI+jRL4nKwOz</vt:lpwstr>
  </property>
</Properties>
</file>