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hidePivotFieldList="1" defaultThemeVersion="124226"/>
  <xr:revisionPtr revIDLastSave="0" documentId="13_ncr:1_{991392B0-D273-4E11-80E4-AB62E7831A58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RAW" sheetId="1" r:id="rId1"/>
    <sheet name="Perspective view" sheetId="10" r:id="rId2"/>
  </sheet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34" i="1" l="1"/>
  <c r="AH134" i="1"/>
  <c r="U134" i="1"/>
  <c r="AI133" i="1"/>
  <c r="AH133" i="1"/>
  <c r="U133" i="1"/>
  <c r="AI132" i="1"/>
  <c r="AH132" i="1"/>
  <c r="U132" i="1"/>
  <c r="AI131" i="1"/>
  <c r="AH131" i="1"/>
  <c r="U131" i="1"/>
  <c r="AI130" i="1"/>
  <c r="AH130" i="1"/>
  <c r="U130" i="1"/>
  <c r="AI129" i="1"/>
  <c r="AH129" i="1"/>
  <c r="U129" i="1"/>
  <c r="AI128" i="1"/>
  <c r="AH128" i="1"/>
  <c r="U128" i="1"/>
  <c r="AI127" i="1"/>
  <c r="AH127" i="1"/>
  <c r="U127" i="1"/>
  <c r="AI126" i="1"/>
  <c r="AH126" i="1"/>
  <c r="U126" i="1"/>
  <c r="AI125" i="1"/>
  <c r="AH125" i="1"/>
  <c r="U125" i="1"/>
  <c r="AI124" i="1"/>
  <c r="AH124" i="1"/>
  <c r="U124" i="1"/>
  <c r="AI123" i="1"/>
  <c r="AH123" i="1"/>
  <c r="U123" i="1"/>
  <c r="AI122" i="1"/>
  <c r="AH122" i="1"/>
  <c r="U122" i="1"/>
  <c r="U135" i="1"/>
  <c r="AH135" i="1"/>
  <c r="AI135" i="1"/>
  <c r="U136" i="1"/>
  <c r="AH136" i="1"/>
  <c r="AI136" i="1"/>
  <c r="U137" i="1"/>
  <c r="AH137" i="1"/>
  <c r="AI137" i="1"/>
  <c r="U138" i="1"/>
  <c r="AH138" i="1"/>
  <c r="AI138" i="1"/>
  <c r="U139" i="1"/>
  <c r="AH139" i="1"/>
  <c r="AI139" i="1"/>
  <c r="U2" i="1" l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40" i="1"/>
  <c r="U141" i="1"/>
  <c r="U142" i="1"/>
  <c r="U143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AH49" i="1" l="1"/>
  <c r="AI49" i="1"/>
  <c r="AH2" i="1" l="1"/>
  <c r="AI2" i="1"/>
  <c r="AH11" i="1"/>
  <c r="AI11" i="1"/>
  <c r="AH36" i="1"/>
  <c r="AI36" i="1"/>
  <c r="AH41" i="1"/>
  <c r="AI41" i="1"/>
  <c r="AH46" i="1"/>
  <c r="AI46" i="1"/>
  <c r="AH50" i="1"/>
  <c r="AI50" i="1"/>
  <c r="AH75" i="1"/>
  <c r="AI75" i="1"/>
  <c r="AH92" i="1"/>
  <c r="AI92" i="1"/>
  <c r="AH95" i="1"/>
  <c r="AI95" i="1"/>
  <c r="AH108" i="1"/>
  <c r="AI108" i="1"/>
  <c r="AH121" i="1"/>
  <c r="AI121" i="1"/>
  <c r="AH143" i="1"/>
  <c r="AI143" i="1"/>
  <c r="AI256" i="1"/>
  <c r="AH256" i="1"/>
  <c r="AI255" i="1"/>
  <c r="AH255" i="1"/>
  <c r="AI254" i="1"/>
  <c r="AH254" i="1"/>
  <c r="AI253" i="1"/>
  <c r="AH253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H149" i="1"/>
  <c r="AI149" i="1"/>
  <c r="AH150" i="1"/>
  <c r="AI150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/>
  <c r="AH178" i="1"/>
  <c r="AI177" i="1"/>
  <c r="AH177" i="1"/>
  <c r="AI176" i="1"/>
  <c r="AH176" i="1"/>
  <c r="AI175" i="1"/>
  <c r="AH175" i="1"/>
  <c r="AI174" i="1"/>
  <c r="AH174" i="1"/>
  <c r="AI173" i="1"/>
  <c r="AH173" i="1"/>
  <c r="AI172" i="1"/>
  <c r="AH172" i="1"/>
  <c r="AI171" i="1"/>
  <c r="AH171" i="1"/>
  <c r="AI170" i="1" l="1"/>
  <c r="AH170" i="1"/>
  <c r="AI169" i="1"/>
  <c r="AH169" i="1"/>
  <c r="AI168" i="1"/>
  <c r="AH168" i="1"/>
  <c r="AI167" i="1"/>
  <c r="AH167" i="1"/>
  <c r="AI166" i="1"/>
  <c r="AH166" i="1"/>
  <c r="AI165" i="1"/>
  <c r="AH165" i="1"/>
  <c r="AI161" i="1"/>
  <c r="AH161" i="1"/>
  <c r="AI160" i="1"/>
  <c r="AH160" i="1"/>
  <c r="AI159" i="1"/>
  <c r="AH159" i="1"/>
  <c r="AI164" i="1"/>
  <c r="AH164" i="1"/>
  <c r="AI163" i="1"/>
  <c r="AH163" i="1"/>
  <c r="AI162" i="1"/>
  <c r="AH162" i="1"/>
  <c r="AH144" i="1"/>
  <c r="AI144" i="1"/>
  <c r="AH145" i="1"/>
  <c r="AI145" i="1"/>
  <c r="AH146" i="1"/>
  <c r="AI146" i="1"/>
  <c r="AH147" i="1"/>
  <c r="AI147" i="1"/>
  <c r="AH148" i="1"/>
  <c r="AI148" i="1"/>
  <c r="AH151" i="1"/>
  <c r="AI151" i="1"/>
  <c r="AH152" i="1"/>
  <c r="AI152" i="1"/>
  <c r="AH153" i="1"/>
  <c r="AI153" i="1"/>
  <c r="AH154" i="1"/>
  <c r="AI154" i="1"/>
  <c r="AH155" i="1"/>
  <c r="AI155" i="1"/>
  <c r="AH156" i="1"/>
  <c r="AI156" i="1"/>
  <c r="AH157" i="1"/>
  <c r="AI157" i="1"/>
  <c r="AH158" i="1"/>
  <c r="AI158" i="1"/>
  <c r="W148" i="1" l="1"/>
  <c r="V148" i="1"/>
  <c r="W147" i="1"/>
  <c r="V147" i="1"/>
  <c r="W146" i="1"/>
  <c r="V146" i="1"/>
  <c r="W145" i="1"/>
  <c r="V145" i="1"/>
  <c r="W144" i="1"/>
  <c r="V144" i="1"/>
  <c r="AI142" i="1"/>
  <c r="AH142" i="1"/>
  <c r="AI141" i="1"/>
  <c r="AH141" i="1"/>
  <c r="AI107" i="1"/>
  <c r="AH107" i="1"/>
  <c r="AI106" i="1"/>
  <c r="AH106" i="1"/>
  <c r="AI105" i="1"/>
  <c r="AH105" i="1"/>
  <c r="AI104" i="1"/>
  <c r="AH104" i="1"/>
  <c r="AI103" i="1"/>
  <c r="AH103" i="1"/>
  <c r="AI102" i="1"/>
  <c r="AH102" i="1"/>
  <c r="AI101" i="1"/>
  <c r="AH101" i="1"/>
  <c r="AI100" i="1"/>
  <c r="AH100" i="1"/>
  <c r="AI3" i="1"/>
  <c r="AI4" i="1"/>
  <c r="AI5" i="1"/>
  <c r="AI6" i="1"/>
  <c r="AI7" i="1"/>
  <c r="AI8" i="1"/>
  <c r="AI9" i="1"/>
  <c r="AI10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2" i="1"/>
  <c r="AI43" i="1"/>
  <c r="AI44" i="1"/>
  <c r="AI45" i="1"/>
  <c r="AI47" i="1"/>
  <c r="AI48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3" i="1"/>
  <c r="AI94" i="1"/>
  <c r="AI96" i="1"/>
  <c r="AI97" i="1"/>
  <c r="AI98" i="1"/>
  <c r="AI99" i="1"/>
  <c r="AI140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I994" i="1"/>
  <c r="AI995" i="1"/>
  <c r="AI996" i="1"/>
  <c r="AI997" i="1"/>
  <c r="AI998" i="1"/>
  <c r="AH3" i="1"/>
  <c r="AH4" i="1"/>
  <c r="AH5" i="1"/>
  <c r="AH6" i="1"/>
  <c r="AH7" i="1"/>
  <c r="AH8" i="1"/>
  <c r="AH9" i="1"/>
  <c r="AH10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2" i="1"/>
  <c r="AH43" i="1"/>
  <c r="AH44" i="1"/>
  <c r="AH45" i="1"/>
  <c r="AH47" i="1"/>
  <c r="AH48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3" i="1"/>
  <c r="AH94" i="1"/>
  <c r="AH96" i="1"/>
  <c r="AH97" i="1"/>
  <c r="AH98" i="1"/>
  <c r="AH99" i="1"/>
  <c r="AH140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U147" i="1" l="1"/>
  <c r="U144" i="1"/>
  <c r="U148" i="1"/>
  <c r="U146" i="1"/>
  <c r="U1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 xr:uid="{00000000-0006-0000-0000-000004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 xr:uid="{00000000-0006-0000-0000-000005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 xr:uid="{00000000-0006-0000-0000-000006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 xr:uid="{00000000-0006-0000-0000-000008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 xr:uid="{00000000-0006-0000-0000-000009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 xr:uid="{00000000-0006-0000-0000-00000A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 xr:uid="{00000000-0006-0000-0000-00000B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 xr:uid="{00000000-0006-0000-0000-00000C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 xr:uid="{00000000-0006-0000-0000-00000D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 xr:uid="{00000000-0006-0000-0000-00000E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 xr:uid="{00000000-0006-0000-0000-00000F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 xr:uid="{00000000-0006-0000-0000-000010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<sst xmlns="http://schemas.openxmlformats.org/spreadsheetml/2006/main" count="2296" uniqueCount="219">
  <si>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</si>
  <si>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</si>
  <si>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</si>
  <si>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</si>
  <si>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</si>
  <si>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</si>
  <si>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</si>
  <si>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</si>
  <si>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gain(lower bound)</t>
    <phoneticPr fontId="1" type="noConversion"/>
  </si>
  <si>
    <t>PDCCH skipping</t>
    <phoneticPr fontId="1" type="noConversion"/>
  </si>
  <si>
    <t>MAC CE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</si>
  <si>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</si>
  <si>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</si>
  <si>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</si>
  <si>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</si>
  <si>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gain(Upper bound)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</si>
  <si>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</si>
  <si>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</si>
  <si>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</si>
  <si>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</si>
  <si>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</si>
  <si>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</si>
  <si>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</si>
  <si>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</si>
  <si>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r>
      <rPr>
        <sz val="8"/>
        <color theme="1"/>
        <rFont val="Arial Unicode MS"/>
        <family val="2"/>
        <charset val="134"/>
      </rPr>
      <t>列</t>
    </r>
    <r>
      <rPr>
        <sz val="8"/>
        <color theme="1"/>
        <rFont val="Arial"/>
        <family val="2"/>
      </rPr>
      <t>11</t>
    </r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</si>
  <si>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</si>
  <si>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</si>
  <si>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</si>
  <si>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</si>
  <si>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</si>
  <si>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</si>
  <si>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</si>
  <si>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</si>
  <si>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</si>
  <si>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</si>
  <si>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</si>
  <si>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</si>
  <si>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</si>
  <si>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</si>
  <si>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</si>
  <si>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10slot</t>
    <phoneticPr fontId="1" type="noConversion"/>
  </si>
  <si>
    <t>5slot</t>
    <phoneticPr fontId="1" type="noConversion"/>
  </si>
  <si>
    <t>FTP 3 traffic model: 15ms inter-arrival, 0.05Mbytes packet</t>
    <phoneticPr fontId="1" type="noConversion"/>
  </si>
  <si>
    <t>FTP 3 traffic model: 15ms inter-arrival, 0.06Mbytes packet</t>
  </si>
  <si>
    <t>FTP 3 traffic model: 15ms inter-arrival, 0.07Mbytes packet</t>
  </si>
  <si>
    <t>FTP 3 traffic model: 15ms inter-arrival, 0.08Mbytes packet</t>
  </si>
  <si>
    <t>delay</t>
    <phoneticPr fontId="1" type="noConversion"/>
  </si>
  <si>
    <t>baseline delay = 44.81ms</t>
    <phoneticPr fontId="1" type="noConversion"/>
  </si>
  <si>
    <t>baseline delay = 58.6562 ms</t>
    <phoneticPr fontId="1" type="noConversion"/>
  </si>
  <si>
    <t>baseline delay = 83.0269 ms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</si>
  <si>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</si>
  <si>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</si>
  <si>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</si>
  <si>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MAC CE</t>
    <phoneticPr fontId="1" type="noConversion"/>
  </si>
  <si>
    <t>MAC CE: 5slot+4slot; CSI meas every DRX, RRM every DRX, UL CG</t>
    <phoneticPr fontId="1" type="noConversion"/>
  </si>
  <si>
    <t>cross-slot scheduling, CSI meas every DRX, RRM every DRX, UL CG</t>
    <phoneticPr fontId="1" type="noConversion"/>
  </si>
  <si>
    <t>tdoc</t>
    <phoneticPr fontId="1" type="noConversion"/>
  </si>
  <si>
    <t>R1-2007602</t>
  </si>
  <si>
    <t>R1-2007676</t>
  </si>
  <si>
    <t>R1-2007870</t>
  </si>
  <si>
    <t>R1-2007974</t>
  </si>
  <si>
    <t>R1-2008177</t>
  </si>
  <si>
    <t>R1-2008267</t>
  </si>
  <si>
    <t>R1-2008476</t>
  </si>
  <si>
    <t>R1-2008691</t>
  </si>
  <si>
    <t>R1-2008935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</si>
  <si>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</si>
  <si>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</si>
  <si>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</si>
  <si>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</si>
  <si>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</si>
  <si>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</si>
  <si>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</si>
  <si>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</si>
  <si>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</si>
  <si>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</si>
  <si>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</si>
  <si>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16ms</t>
    <phoneticPr fontId="1" type="noConversion"/>
  </si>
  <si>
    <t>1ms</t>
    <phoneticPr fontId="1" type="noConversion"/>
  </si>
  <si>
    <t>15ms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</si>
  <si>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</si>
  <si>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</si>
  <si>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</si>
  <si>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</si>
  <si>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</si>
  <si>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>R1-2008994</t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</si>
  <si>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</si>
  <si>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</si>
  <si>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</si>
  <si>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</si>
  <si>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</si>
  <si>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R1-2009150</t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</si>
  <si>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</si>
  <si>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</si>
  <si>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</si>
  <si>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</si>
  <si>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</si>
  <si>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</si>
  <si>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</si>
  <si>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</si>
  <si>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</si>
  <si>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</si>
  <si>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</si>
  <si>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</si>
  <si>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</si>
  <si>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</si>
  <si>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</si>
  <si>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</si>
  <si>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</si>
  <si>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</si>
  <si>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</si>
  <si>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</si>
  <si>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</si>
  <si>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</si>
  <si>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</si>
  <si>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</si>
  <si>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</si>
  <si>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</si>
  <si>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</si>
  <si>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</si>
  <si>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</si>
  <si>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</si>
  <si>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</si>
  <si>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</si>
  <si>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</si>
  <si>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</si>
  <si>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</si>
  <si>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OPPO</t>
    <phoneticPr fontId="1" type="noConversion"/>
  </si>
  <si>
    <t>Apple</t>
    <phoneticPr fontId="1" type="noConversion"/>
  </si>
  <si>
    <t>Interdigital</t>
    <phoneticPr fontId="1" type="noConversion"/>
  </si>
  <si>
    <t>Nokia</t>
    <phoneticPr fontId="1" type="noConversion"/>
  </si>
  <si>
    <t>MediaTek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</si>
  <si>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</si>
  <si>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</si>
  <si>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</si>
  <si>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</si>
  <si>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</si>
  <si>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</si>
  <si>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</si>
  <si>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</si>
  <si>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</si>
  <si>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</si>
  <si>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160,40,8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</si>
  <si>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</si>
  <si>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</si>
  <si>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</si>
  <si>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</si>
  <si>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</si>
  <si>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</si>
  <si>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</si>
  <si>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</si>
  <si>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PDCCH skipping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</si>
  <si>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</si>
  <si>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</si>
  <si>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</si>
  <si>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</si>
  <si>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</si>
  <si>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</si>
  <si>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</si>
  <si>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</si>
  <si>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</si>
  <si>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</si>
  <si>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</si>
  <si>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</si>
  <si>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</si>
  <si>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</si>
  <si>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</si>
  <si>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</si>
  <si>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</si>
  <si>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</si>
  <si>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</si>
  <si>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</si>
  <si>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</si>
  <si>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</si>
  <si>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</si>
  <si>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</si>
  <si>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Rel-16 MAC CE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</si>
  <si>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</si>
  <si>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</si>
  <si>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</si>
  <si>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</si>
  <si>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</si>
  <si>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</si>
  <si>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</si>
  <si>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</si>
  <si>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</si>
  <si>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</si>
  <si>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</si>
  <si>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</si>
  <si>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</si>
  <si>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</si>
  <si>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</si>
  <si>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</si>
  <si>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</si>
  <si>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总计</t>
  </si>
  <si>
    <t>行标签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</si>
  <si>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</si>
  <si>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</si>
  <si>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</si>
  <si>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</si>
  <si>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</si>
  <si>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FTP 3 traffic model: 30ms mean inter-arrival, 0.1Mbytes packet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</si>
  <si>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</si>
  <si>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</si>
  <si>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</si>
  <si>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8ms</t>
    <phoneticPr fontId="1" type="noConversion"/>
  </si>
  <si>
    <t>40,10,8</t>
    <phoneticPr fontId="1" type="noConversion"/>
  </si>
  <si>
    <t xml:space="preserve">3% UPT loss for cell edge UEs and 4% UPT loss for cell center Ues, BWP switching OFF, measurement every DRX cycle </t>
  </si>
  <si>
    <t xml:space="preserve">3% UPT loss for cell edge UEs and 4% UPT loss for cell center UEs, BWP switching OFF, measurement every DRX cycle </t>
  </si>
  <si>
    <t xml:space="preserve">0% UPT loss for cell edge UEs and 0% UPT loss for cell center UEs, BWP switching OFF, measurement every DRX cycle </t>
  </si>
  <si>
    <t>3% UPT loss for cell edge UEs and 4% UPT loss for cell center UEs, BWP switching ON, measurement every DRX cycle</t>
  </si>
  <si>
    <t>0% UPT loss for cell edge UEs and 0% UPT loss for cell center UEs, BWP switching ON, measurement every DRX cycle</t>
  </si>
  <si>
    <t>160,20,8</t>
    <phoneticPr fontId="1" type="noConversion"/>
  </si>
  <si>
    <t>12% UPT loss for cell edge UEs and 23% UPT loss for cell center UEs , BWP switching ON, baseline includes short DRX, measurement every DRX cycle</t>
  </si>
  <si>
    <t xml:space="preserve">10% UPT loss for cell edge UEs and 12% UPT loss for cell center Ues, BWP switching OFF, measurement every DRX cycle </t>
  </si>
  <si>
    <t xml:space="preserve">10% UPT loss for cell edge UEs and 12% UPT loss for cell center UEs, BWP switching OFF, measurement every DRX cycle </t>
  </si>
  <si>
    <t xml:space="preserve">6% UPT loss for cell edge UEs and 5% UPT loss for cell center UEs, BWP switching OFF, measurement every DRX cycle </t>
  </si>
  <si>
    <t>8% UPT loss for cell edge UEs and 10% UPT loss for cell center UEs, BWP switching ON, measurement every DRX cycle</t>
  </si>
  <si>
    <t>5% UPT loss for cell edge UEs and 4% UPT loss for cell center UEs, BWP switching ON, measurement every DRX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</si>
</sst>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8"/>
      <color theme="1"/>
      <name val="Arial Unicode MS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b/>
      <u/>
      <sz val="8"/>
      <color rgb="FF0000FF"/>
      <name val="Arial"/>
      <family val="2"/>
    </font>
    <font>
      <sz val="8"/>
      <name val="Arial"/>
      <family val="2"/>
    </font>
    <font>
      <sz val="8"/>
      <color rgb="FF00B0F0"/>
      <name val="Arial"/>
      <family val="2"/>
    </font>
    <font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49" fontId="5" fillId="4" borderId="1" xfId="0" applyNumberFormat="1" applyFont="1" applyFill="1" applyBorder="1" applyAlignment="1" applyProtection="1">
      <alignment vertical="top" wrapText="1"/>
      <protection locked="0"/>
    </xf>
    <xf numFmtId="10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/>
    <xf numFmtId="0" fontId="0" fillId="0" borderId="0" xfId="0"/>
    <xf numFmtId="0" fontId="5" fillId="2" borderId="0" xfId="0" applyFont="1" applyFill="1" applyAlignment="1">
      <alignment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8" fillId="0" borderId="0" xfId="0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0" borderId="0" xfId="0" applyFont="1"/>
  </cellXfs>
  <cellStyles count="1">
    <cellStyle name="Normal" xfId="0" builtinId="0"/>
  </cellStyles>
  <dxfs count="24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[RAN1#103 Power evaluatoin results V001 - HW &amp; HiSi- Intel.xlsx]Perspective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view'!$B$7:$B$29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0.27179999999999999</c:v>
                </c:pt>
                <c:pt idx="4">
                  <c:v>0.25159999999999999</c:v>
                </c:pt>
                <c:pt idx="5">
                  <c:v>8.2199999999999995E-2</c:v>
                </c:pt>
                <c:pt idx="6">
                  <c:v>5.8700000000000002E-2</c:v>
                </c:pt>
                <c:pt idx="7">
                  <c:v>0.125</c:v>
                </c:pt>
                <c:pt idx="8">
                  <c:v>0.35730000000000001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3-4515-BE97-983CDA9DF0AE}"/>
            </c:ext>
          </c:extLst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view'!$C$7:$C$29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0.36080000000000001</c:v>
                </c:pt>
                <c:pt idx="4">
                  <c:v>0.316</c:v>
                </c:pt>
                <c:pt idx="5">
                  <c:v>8.2199999999999995E-2</c:v>
                </c:pt>
                <c:pt idx="6">
                  <c:v>0.1152</c:v>
                </c:pt>
                <c:pt idx="7">
                  <c:v>0.125</c:v>
                </c:pt>
                <c:pt idx="8">
                  <c:v>0.40189999999999998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3-4515-BE97-983CDA9DF0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-740865120"/>
        <c:axId val="-740869472"/>
      </c:barChart>
      <c:catAx>
        <c:axId val="-7408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0869472"/>
        <c:crosses val="autoZero"/>
        <c:auto val="1"/>
        <c:lblAlgn val="ctr"/>
        <c:lblOffset val="100"/>
        <c:noMultiLvlLbl val="0"/>
      </c:catAx>
      <c:valAx>
        <c:axId val="-74086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4086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35</xdr:row>
      <xdr:rowOff>161924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loudStation\Report\5G%20NR-vivo\UE%20power%20saving\3GPP\RAn1%23103e_PDCCH\RAN1%23103%20Power%20evaluatoin%20results%20r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138.185853587966" createdVersion="5" refreshedVersion="5" minRefreshableVersion="3" recordCount="993" xr:uid="{00000000-000A-0000-FFFF-FFFF01000000}">
  <cacheSource type="worksheet">
    <worksheetSource ref="A1:AJ1048576" sheet="RAW" r:id="rId2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1">
        <m/>
        <s v="PDCCH skipping#1"/>
        <s v="Rel-16 MAC CE"/>
        <s v="PDCCH skipping#2"/>
        <s v="SSS"/>
        <s v="Others"/>
        <s v="R16 x-slot"/>
        <s v="R16 WUS"/>
        <s v="R16 x-slot+WUS"/>
        <s v="Rel-16 short DRX"/>
        <s v="WUS for short DRX"/>
      </sharedItems>
    </cacheField>
    <cacheField name="gain(range)" numFmtId="0">
      <sharedItems containsBlank="1"/>
    </cacheField>
    <cacheField name="gain(Upper bound)" numFmtId="0">
      <sharedItems containsString="0" containsBlank="1" containsNumber="1" minValue="-0.1" maxValue="0.74129999999999996"/>
    </cacheField>
    <cacheField name="gain(lower bound)" numFmtId="0">
      <sharedItems containsString="0" containsBlank="1" containsNumber="1" minValue="-0.1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ntainsMixedTypes="1" containsNumber="1" containsInteger="1" minValue="1" maxValue="4" count="5">
        <m/>
        <s v="1CC"/>
        <s v="4CC"/>
        <n v="4" u="1"/>
        <n v="1" u="1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.4566999999999997" maxValue="90.363900000000001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3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7.00%"/>
    <n v="7.0000000000000007E-2"/>
    <n v="7.0000000000000007E-2"/>
    <s v="40,10,8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2.50%"/>
    <n v="2.5000000000000001E-2"/>
    <n v="2.5000000000000001E-2"/>
    <s v="40,10,8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16.00%"/>
    <n v="0.16"/>
    <n v="0.16"/>
    <s v="20,10,5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-10.00%"/>
    <n v="-0.1"/>
    <n v="-0.1"/>
    <s v="20,10,5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23.00%"/>
    <n v="0.23"/>
    <n v="0.23"/>
    <s v="20,10,5"/>
    <s v="8ms"/>
    <m/>
    <x v="1"/>
    <x v="1"/>
    <x v="2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8.00%"/>
    <n v="0.08"/>
    <n v="0.08"/>
    <s v="20,10,5"/>
    <m/>
    <m/>
    <x v="1"/>
    <x v="1"/>
    <x v="2"/>
    <m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-1.00%"/>
    <n v="-0.01"/>
    <n v="-0.01"/>
    <s v="160,20,8"/>
    <s v="16ms"/>
    <m/>
    <x v="1"/>
    <x v="1"/>
    <x v="3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7.00%"/>
    <n v="7.0000000000000007E-2"/>
    <n v="7.0000000000000007E-2"/>
    <s v="160,20,8"/>
    <m/>
    <m/>
    <x v="1"/>
    <x v="1"/>
    <x v="3"/>
    <m/>
    <m/>
    <m/>
    <m/>
    <s v="1001110"/>
    <s v="1101100"/>
    <s v="R1-2007602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52%"/>
    <n v="0.1852"/>
    <n v="0.1852"/>
    <s v="160,20,8"/>
    <s v="next cycle"/>
    <m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31.60%"/>
    <n v="0.316"/>
    <n v="0.316"/>
    <s v="40,10,8"/>
    <s v="next cycle"/>
    <m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2.48%"/>
    <n v="2.4799999999999999E-2"/>
    <n v="2.4799999999999999E-2"/>
    <s v="160,20,8"/>
    <m/>
    <n v="2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3.72%"/>
    <n v="3.7199999999999997E-2"/>
    <n v="3.7199999999999997E-2"/>
    <s v="160,20,8"/>
    <m/>
    <n v="4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34%"/>
    <n v="4.3400000000000001E-2"/>
    <n v="4.3400000000000001E-2"/>
    <s v="160,20,8"/>
    <m/>
    <n v="8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09%"/>
    <n v="4.0899999999999999E-2"/>
    <n v="4.0899999999999999E-2"/>
    <s v="40,10,8"/>
    <m/>
    <n v="2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13%"/>
    <n v="6.13E-2"/>
    <n v="6.13E-2"/>
    <s v="40,10,8"/>
    <m/>
    <n v="4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7.15%"/>
    <n v="7.1499999999999994E-2"/>
    <n v="7.1499999999999994E-2"/>
    <s v="40,10,8"/>
    <m/>
    <n v="8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58%"/>
    <n v="6.5799999999999997E-2"/>
    <n v="6.5799999999999997E-2"/>
    <s v="40,10,8"/>
    <m/>
    <n v="2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9.87%"/>
    <n v="9.8699999999999996E-2"/>
    <n v="9.8699999999999996E-2"/>
    <s v="40,10,8"/>
    <m/>
    <n v="4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11.52%"/>
    <n v="0.1152"/>
    <n v="0.1152"/>
    <s v="40,10,8"/>
    <m/>
    <n v="8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2.23%"/>
    <n v="2.23E-2"/>
    <n v="2.23E-2"/>
    <s v="160,20,8"/>
    <m/>
    <n v="2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35%"/>
    <n v="3.3500000000000002E-2"/>
    <n v="3.3500000000000002E-2"/>
    <s v="160,20,8"/>
    <m/>
    <n v="4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90%"/>
    <n v="3.9E-2"/>
    <n v="3.9E-2"/>
    <s v="160,20,8"/>
    <m/>
    <n v="8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65%"/>
    <n v="3.6499999999999998E-2"/>
    <n v="3.6499999999999998E-2"/>
    <s v="40,10,8"/>
    <m/>
    <n v="2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47%"/>
    <n v="5.4699999999999999E-2"/>
    <n v="5.4699999999999999E-2"/>
    <s v="40,10,8"/>
    <m/>
    <n v="4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6.38%"/>
    <n v="6.3799999999999996E-2"/>
    <n v="6.3799999999999996E-2"/>
    <s v="40,10,8"/>
    <m/>
    <n v="8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87%"/>
    <n v="5.8700000000000002E-2"/>
    <n v="5.8700000000000002E-2"/>
    <s v="40,10,8"/>
    <m/>
    <n v="2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8.80%"/>
    <n v="8.7999999999999995E-2"/>
    <n v="8.7999999999999995E-2"/>
    <s v="40,10,8"/>
    <m/>
    <n v="4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10.27%"/>
    <n v="0.1027"/>
    <n v="0.1027"/>
    <s v="40,10,8"/>
    <m/>
    <n v="8"/>
    <x v="1"/>
    <x v="1"/>
    <x v="2"/>
    <m/>
    <m/>
    <m/>
    <m/>
    <s v="1101111"/>
    <s v="1101111"/>
    <s v="R1-2007676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71.77%"/>
    <n v="0.7177"/>
    <n v="0.7177"/>
    <s v="160,100,8"/>
    <s v="next cycle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9.21%"/>
    <n v="0.19209999999999999"/>
    <n v="0.19209999999999999"/>
    <s v="160,100,8"/>
    <s v="1ms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20%"/>
    <n v="0.41199999999999998"/>
    <n v="0.41199999999999998"/>
    <s v="320,80,10"/>
    <s v="next cycle"/>
    <m/>
    <x v="1"/>
    <x v="1"/>
    <x v="4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1.19%"/>
    <n v="0.1119"/>
    <n v="0.1119"/>
    <s v="320,80,10"/>
    <s v="1ms"/>
    <m/>
    <x v="1"/>
    <x v="1"/>
    <x v="4"/>
    <m/>
    <m/>
    <m/>
    <m/>
    <s v="1000000"/>
    <s v="10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1"/>
    <n v="1"/>
    <n v="1"/>
    <n v="1"/>
    <n v="0"/>
    <n v="1"/>
    <m/>
    <n v="1"/>
    <n v="1"/>
    <n v="1"/>
    <n v="1"/>
    <n v="1"/>
    <n v="0"/>
    <n v="1"/>
    <m/>
    <s v="SS switch"/>
    <x v="4"/>
    <s v="11.28%"/>
    <n v="0.1128"/>
    <n v="0.1128"/>
    <s v="160,20,8"/>
    <m/>
    <n v="2"/>
    <x v="1"/>
    <x v="1"/>
    <x v="3"/>
    <m/>
    <m/>
    <m/>
    <m/>
    <s v="1111101"/>
    <s v="1111101"/>
    <s v="R1-2007974"/>
  </r>
  <r>
    <x v="3"/>
    <m/>
    <n v="1"/>
    <n v="1"/>
    <n v="1"/>
    <n v="1"/>
    <n v="1"/>
    <n v="0"/>
    <n v="1"/>
    <m/>
    <n v="1"/>
    <n v="1"/>
    <n v="1"/>
    <n v="1"/>
    <n v="1"/>
    <n v="0"/>
    <n v="1"/>
    <m/>
    <s v="PDCCH skipping"/>
    <x v="1"/>
    <s v="29.05%"/>
    <n v="0.29049999999999998"/>
    <n v="0.29049999999999998"/>
    <s v="160,20,8"/>
    <s v="15ms"/>
    <m/>
    <x v="1"/>
    <x v="1"/>
    <x v="3"/>
    <m/>
    <m/>
    <m/>
    <m/>
    <s v="1111101"/>
    <s v="111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12.50%"/>
    <n v="0.125"/>
    <n v="0.125"/>
    <s v="40,10,8"/>
    <m/>
    <n v="2"/>
    <x v="1"/>
    <x v="1"/>
    <x v="2"/>
    <m/>
    <m/>
    <m/>
    <m/>
    <s v="1101101"/>
    <s v="110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8.70%"/>
    <n v="0.28699999999999998"/>
    <n v="0.28699999999999998"/>
    <s v="40,10,8"/>
    <s v="8ms"/>
    <m/>
    <x v="1"/>
    <x v="1"/>
    <x v="2"/>
    <m/>
    <m/>
    <m/>
    <m/>
    <s v="1101101"/>
    <s v="1101101"/>
    <s v="R1-2007974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1"/>
    <n v="0"/>
    <n v="0"/>
    <n v="1"/>
    <n v="0"/>
    <n v="0"/>
    <m/>
    <n v="1"/>
    <n v="1"/>
    <n v="0"/>
    <n v="0"/>
    <n v="0"/>
    <n v="0"/>
    <n v="0"/>
    <m/>
    <s v="SS switch"/>
    <x v="4"/>
    <s v="30.94% - 32.62%"/>
    <n v="0.30940000000000001"/>
    <n v="0.32619999999999999"/>
    <s v="160,100,8"/>
    <m/>
    <n v="4"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0"/>
    <n v="0"/>
    <n v="0"/>
    <m/>
    <s v="PDCCH skipping"/>
    <x v="1"/>
    <s v="15.76% - 17.95%"/>
    <n v="0.15759999999999999"/>
    <n v="0.17949999999999999"/>
    <s v="160,100,8"/>
    <s v="2ms"/>
    <m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1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100100"/>
    <s v="1100100"/>
    <m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22.33%"/>
    <n v="0.2233"/>
    <n v="0.2233"/>
    <s v="160,20,8"/>
    <s v="next cycle"/>
    <m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68%"/>
    <n v="1.6799999999999999E-2"/>
    <n v="1.6799999999999999E-2"/>
    <s v="160,20,8"/>
    <m/>
    <n v="2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3.27%"/>
    <n v="3.27E-2"/>
    <n v="3.27E-2"/>
    <s v="160,20,8"/>
    <m/>
    <n v="2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2.45%"/>
    <n v="2.4500000000000001E-2"/>
    <n v="2.4500000000000001E-2"/>
    <s v="160,20,8"/>
    <m/>
    <n v="4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4.78%"/>
    <n v="4.7800000000000002E-2"/>
    <n v="4.7800000000000002E-2"/>
    <s v="160,20,8"/>
    <m/>
    <n v="4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5%"/>
    <n v="0.1255"/>
    <n v="0.1255"/>
    <s v="160,20,8"/>
    <s v="next cycle"/>
    <m/>
    <x v="2"/>
    <x v="1"/>
    <x v="4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36%"/>
    <n v="1.3599999999999999E-2"/>
    <n v="1.3599999999999999E-2"/>
    <s v="160,20,8"/>
    <m/>
    <n v="2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04%"/>
    <n v="1.04E-2"/>
    <n v="1.04E-2"/>
    <s v="160,20,8"/>
    <m/>
    <n v="2"/>
    <x v="2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99%"/>
    <n v="1.9900000000000001E-2"/>
    <n v="1.9900000000000001E-2"/>
    <s v="160,20,8"/>
    <m/>
    <n v="4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52%"/>
    <n v="1.52E-2"/>
    <n v="1.52E-2"/>
    <s v="160,20,8"/>
    <m/>
    <n v="4"/>
    <x v="2"/>
    <x v="1"/>
    <x v="4"/>
    <m/>
    <m/>
    <m/>
    <m/>
    <s v="1101000"/>
    <s v="1101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4.81%"/>
    <n v="4.8099999999999997E-2"/>
    <n v="4.8099999999999997E-2"/>
    <s v="160,100,8"/>
    <m/>
    <n v="2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6.63%"/>
    <n v="6.6299999999999998E-2"/>
    <n v="6.6299999999999998E-2"/>
    <s v="160,100,8"/>
    <m/>
    <n v="2"/>
    <x v="2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7.19%"/>
    <n v="7.1900000000000006E-2"/>
    <n v="7.1900000000000006E-2"/>
    <s v="160,100,8"/>
    <m/>
    <n v="4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9.92%"/>
    <n v="9.9199999999999997E-2"/>
    <n v="9.9199999999999997E-2"/>
    <s v="160,100,8"/>
    <m/>
    <n v="4"/>
    <x v="2"/>
    <x v="1"/>
    <x v="4"/>
    <m/>
    <m/>
    <m/>
    <m/>
    <s v="1100000"/>
    <s v="1100000"/>
    <s v="R1-2008267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5.52%"/>
    <n v="0.25519999999999998"/>
    <n v="0.25519999999999998"/>
    <s v="160,100,8"/>
    <m/>
    <m/>
    <x v="1"/>
    <x v="1"/>
    <x v="3"/>
    <s v="baseline delay = 44.81ms"/>
    <n v="45.315899999999999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5.22%"/>
    <n v="5.2200000000000003E-2"/>
    <n v="5.2200000000000003E-2"/>
    <s v="160,100,8"/>
    <m/>
    <m/>
    <x v="1"/>
    <x v="1"/>
    <x v="3"/>
    <m/>
    <n v="49.587000000000003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8.82%"/>
    <n v="0.28820000000000001"/>
    <n v="0.28820000000000001"/>
    <s v="160,100,8"/>
    <m/>
    <m/>
    <x v="1"/>
    <x v="1"/>
    <x v="3"/>
    <m/>
    <n v="50.087000000000003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21.60%"/>
    <n v="0.216"/>
    <n v="0.216"/>
    <s v="160,100,8"/>
    <s v="10slot"/>
    <m/>
    <x v="1"/>
    <x v="1"/>
    <x v="3"/>
    <m/>
    <n v="51.785600000000002"/>
    <m/>
    <m/>
    <s v="1100100"/>
    <s v="1100100"/>
    <s v="R1-2008476"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1.60%"/>
    <n v="0.216"/>
    <n v="0.216"/>
    <s v="160,40,8"/>
    <m/>
    <m/>
    <x v="1"/>
    <x v="1"/>
    <x v="3"/>
    <s v="baseline delay = 58.6562 ms"/>
    <n v="59.156199999999998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7.75%"/>
    <n v="7.7499999999999999E-2"/>
    <n v="7.7499999999999999E-2"/>
    <s v="160,40,8"/>
    <m/>
    <m/>
    <x v="1"/>
    <x v="1"/>
    <x v="3"/>
    <m/>
    <n v="64.010099999999994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6.28%"/>
    <n v="0.26279999999999998"/>
    <n v="0.26279999999999998"/>
    <s v="160,40,8"/>
    <m/>
    <m/>
    <x v="1"/>
    <x v="1"/>
    <x v="3"/>
    <m/>
    <n v="64.510099999999994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16.68%"/>
    <n v="0.1668"/>
    <n v="0.1668"/>
    <s v="160,40,8"/>
    <s v="10slot"/>
    <m/>
    <x v="1"/>
    <x v="1"/>
    <x v="3"/>
    <m/>
    <n v="66.018299999999996"/>
    <m/>
    <m/>
    <s v="1100100"/>
    <s v="1100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7.00%"/>
    <n v="0.17"/>
    <n v="0.17"/>
    <s v="160,20,8"/>
    <m/>
    <m/>
    <x v="1"/>
    <x v="1"/>
    <x v="3"/>
    <s v="baseline delay = 83.0269 ms"/>
    <n v="83.526899999999998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9.41%"/>
    <n v="9.4100000000000003E-2"/>
    <n v="9.4100000000000003E-2"/>
    <s v="160,20,8"/>
    <m/>
    <m/>
    <x v="1"/>
    <x v="1"/>
    <x v="3"/>
    <m/>
    <n v="87.534099999999995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3.58%"/>
    <n v="0.23580000000000001"/>
    <n v="0.23580000000000001"/>
    <s v="160,20,8"/>
    <m/>
    <m/>
    <x v="1"/>
    <x v="1"/>
    <x v="3"/>
    <m/>
    <n v="88.034099999999995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85%"/>
    <n v="0.13850000000000001"/>
    <n v="0.13850000000000001"/>
    <s v="160,20,8"/>
    <s v="10slot"/>
    <m/>
    <x v="1"/>
    <x v="1"/>
    <x v="3"/>
    <m/>
    <n v="90.363900000000001"/>
    <m/>
    <m/>
    <s v="1101100"/>
    <s v="1101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1.13%"/>
    <n v="0.21129999999999999"/>
    <n v="0.21129999999999999"/>
    <s v="20,10,5"/>
    <m/>
    <m/>
    <x v="1"/>
    <x v="1"/>
    <x v="1"/>
    <s v="FTP 3 traffic model: 15ms inter-arrival, 0.05Mbytes packet"/>
    <n v="4.4566999999999997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31%"/>
    <n v="8.3099999999999993E-2"/>
    <n v="8.3099999999999993E-2"/>
    <s v="20,10,5"/>
    <m/>
    <m/>
    <x v="1"/>
    <x v="1"/>
    <x v="1"/>
    <s v="FTP 3 traffic model: 15ms inter-arrival, 0.06Mbytes packet"/>
    <n v="6.2351000000000001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5.31%"/>
    <n v="0.25309999999999999"/>
    <n v="0.25309999999999999"/>
    <s v="20,10,5"/>
    <m/>
    <m/>
    <x v="1"/>
    <x v="1"/>
    <x v="1"/>
    <s v="FTP 3 traffic model: 15ms inter-arrival, 0.07Mbytes packet"/>
    <n v="6.7351000000000001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79%"/>
    <n v="0.13789999999999999"/>
    <n v="0.13789999999999999"/>
    <s v="20,10,5"/>
    <s v="5slot"/>
    <m/>
    <x v="1"/>
    <x v="1"/>
    <x v="1"/>
    <s v="FTP 3 traffic model: 15ms inter-arrival, 0.08Mbytes packet"/>
    <n v="7.6970000000000001"/>
    <m/>
    <m/>
    <s v="1101100"/>
    <s v="1101100"/>
    <s v="R1-2008476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28.00%"/>
    <n v="0.28000000000000003"/>
    <n v="0.28000000000000003"/>
    <s v="160,100,8"/>
    <m/>
    <n v="8"/>
    <x v="1"/>
    <x v="1"/>
    <x v="3"/>
    <m/>
    <m/>
    <m/>
    <m/>
    <s v="1000000"/>
    <s v="1000000"/>
    <s v="R1-2008691"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43.00%"/>
    <n v="0.43"/>
    <n v="0.43"/>
    <s v="160,100,8"/>
    <m/>
    <n v="32"/>
    <x v="1"/>
    <x v="1"/>
    <x v="3"/>
    <m/>
    <m/>
    <m/>
    <m/>
    <s v="1000000"/>
    <s v="1000000"/>
    <s v="R1-2008691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2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008935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8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008935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00% - 24.00%"/>
    <n v="0.13"/>
    <n v="0.24"/>
    <s v="160,20,8"/>
    <s v="8ms"/>
    <m/>
    <x v="1"/>
    <x v="1"/>
    <x v="3"/>
    <s v="cell edge UEs, 0-3% UPT loss, BWP switching OFF"/>
    <m/>
    <m/>
    <m/>
    <s v="1101100"/>
    <s v="1101100"/>
    <s v="R1-2008994"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29.00% - 41.00%"/>
    <n v="0.28999999999999998"/>
    <n v="0.41"/>
    <s v="160,20,8"/>
    <s v="8ms"/>
    <m/>
    <x v="1"/>
    <x v="1"/>
    <x v="3"/>
    <s v="cell center UEs, 0-4% UPT loss, BWP switching OFF"/>
    <m/>
    <m/>
    <m/>
    <s v="1101100"/>
    <s v="1101100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7.00% - 10.00%"/>
    <n v="7.0000000000000007E-2"/>
    <n v="0.1"/>
    <s v="160,20,8"/>
    <s v="8ms"/>
    <m/>
    <x v="1"/>
    <x v="1"/>
    <x v="3"/>
    <s v="cell edge UEs, 0-3% UPT loss, BWP switching ON"/>
    <m/>
    <m/>
    <m/>
    <s v="1101101"/>
    <s v="1101101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00% - 24.00%"/>
    <n v="0.2"/>
    <n v="0.24"/>
    <s v="160,20,8"/>
    <s v="8ms"/>
    <m/>
    <x v="1"/>
    <x v="1"/>
    <x v="3"/>
    <s v="cell center UEs, 0-3% UPT loss, BWP switching ON"/>
    <m/>
    <m/>
    <m/>
    <s v="1101101"/>
    <s v="1101101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9.00% - 11.00%"/>
    <n v="0.09"/>
    <n v="0.11"/>
    <s v="160,20,8"/>
    <s v="8ms"/>
    <m/>
    <x v="1"/>
    <x v="1"/>
    <x v="3"/>
    <s v="cell edge UEs, 0-12% UPT loss, BWP switching OFF, baseline include short DRX"/>
    <m/>
    <m/>
    <m/>
    <s v="1101100"/>
    <s v="1111100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22.00% - 25.00%"/>
    <n v="0.22"/>
    <n v="0.25"/>
    <s v="160,20,8"/>
    <s v="8ms"/>
    <m/>
    <x v="1"/>
    <x v="1"/>
    <x v="3"/>
    <s v="cell center UEs, 0-23% UPT loss, BWP switching OFF"/>
    <m/>
    <m/>
    <m/>
    <s v="1101100"/>
    <s v="1111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0.00% - 11.00%"/>
    <n v="0"/>
    <n v="0.11"/>
    <s v="160,40,8"/>
    <s v="8ms"/>
    <m/>
    <x v="1"/>
    <x v="1"/>
    <x v="3"/>
    <s v="cell edge UEs, 0-15% UPT loss, BWP switching OFF, baseline include short DRX"/>
    <m/>
    <m/>
    <m/>
    <s v="1100100"/>
    <s v="1110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8.00% - 17.00%"/>
    <n v="0.08"/>
    <n v="0.17"/>
    <s v="160,40,8"/>
    <s v="8ms"/>
    <m/>
    <x v="1"/>
    <x v="1"/>
    <x v="3"/>
    <s v="cell center UEs, 0-15% UPT loss, BWP switching OFF"/>
    <m/>
    <m/>
    <m/>
    <s v="1100100"/>
    <s v="1110100"/>
    <s v="R1-200899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009150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009150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4.24%"/>
    <n v="0.2424"/>
    <n v="0.2424"/>
    <s v="160,20,8"/>
    <m/>
    <m/>
    <x v="1"/>
    <x v="1"/>
    <x v="3"/>
    <s v="baseline is DRX"/>
    <m/>
    <m/>
    <m/>
    <s v="1101100"/>
    <s v="10010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9.66%"/>
    <n v="0.39660000000000001"/>
    <n v="0.39660000000000001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009150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4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4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3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数据透视表1" cacheId="1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 chartFormat="35">
  <location ref="A6:C29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h="1" x="5"/>
        <item x="1"/>
        <item x="3"/>
        <item h="1" x="7"/>
        <item h="1" x="6"/>
        <item h="1" x="8"/>
        <item h="1" x="2"/>
        <item h="1" x="9"/>
        <item x="4"/>
        <item h="1" x="10"/>
        <item h="1" x="0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6">
        <item m="1" x="4"/>
        <item m="1" x="3"/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3">
    <i>
      <x v="1"/>
    </i>
    <i r="1">
      <x/>
    </i>
    <i r="2">
      <x v="3"/>
    </i>
    <i r="3">
      <x v="3"/>
    </i>
    <i r="3">
      <x v="7"/>
    </i>
    <i r="3">
      <x v="14"/>
    </i>
    <i r="1">
      <x v="1"/>
    </i>
    <i r="2">
      <x v="3"/>
    </i>
    <i r="3">
      <x v="6"/>
    </i>
    <i>
      <x v="2"/>
    </i>
    <i r="1">
      <x/>
    </i>
    <i r="2">
      <x v="3"/>
    </i>
    <i r="3">
      <x v="13"/>
    </i>
    <i>
      <x v="8"/>
    </i>
    <i r="1">
      <x/>
    </i>
    <i r="2">
      <x v="3"/>
    </i>
    <i r="3">
      <x v="7"/>
    </i>
    <i r="3">
      <x v="13"/>
    </i>
    <i r="3">
      <x v="14"/>
    </i>
    <i r="1">
      <x v="1"/>
    </i>
    <i r="2">
      <x v="3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3" hier="-1"/>
  </pageFields>
  <dataFields count="2">
    <dataField name="最小值项:gain(lower bound)" fld="22" subtotal="min" baseField="0" baseItem="0" numFmtId="10"/>
    <dataField name="最大值项:gain(Upper bound)" fld="21" subtotal="max" baseField="0" baseItem="0" numFmtId="10"/>
  </dataFields>
  <formats count="2">
    <format dxfId="201">
      <pivotArea outline="0" collapsedLevelsAreSubtotals="1" fieldPosition="0"/>
    </format>
    <format dxfId="2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2" displayName="表2" ref="A1:AK998" totalsRowShown="0" headerRowDxfId="240" dataDxfId="239">
  <autoFilter ref="A1:AK998" xr:uid="{00000000-0009-0000-0100-000002000000}"/>
  <tableColumns count="37">
    <tableColumn id="1" xr3:uid="{00000000-0010-0000-0000-000001000000}" name="Source" dataDxfId="238"/>
    <tableColumn id="32" xr3:uid="{00000000-0010-0000-0000-000020000000}" name="new scheme" dataDxfId="237"/>
    <tableColumn id="13" xr3:uid="{00000000-0010-0000-0000-00000D000000}" name="DRX" dataDxfId="236"/>
    <tableColumn id="12" xr3:uid="{00000000-0010-0000-0000-00000C000000}" name="WUS" dataDxfId="235"/>
    <tableColumn id="14" xr3:uid="{00000000-0010-0000-0000-00000E000000}" name="short DRX" dataDxfId="234"/>
    <tableColumn id="15" xr3:uid="{00000000-0010-0000-0000-00000F000000}" name="short IAT" dataDxfId="233"/>
    <tableColumn id="16" xr3:uid="{00000000-0010-0000-0000-000010000000}" name="x-slot" dataDxfId="232"/>
    <tableColumn id="17" xr3:uid="{00000000-0010-0000-0000-000011000000}" name="MAC-CE" dataDxfId="231"/>
    <tableColumn id="18" xr3:uid="{00000000-0010-0000-0000-000012000000}" name="BWP" dataDxfId="230"/>
    <tableColumn id="20" xr3:uid="{00000000-0010-0000-0000-000014000000}" name="baseline" dataDxfId="229"/>
    <tableColumn id="22" xr3:uid="{00000000-0010-0000-0000-000016000000}" name="DRX2" dataDxfId="228"/>
    <tableColumn id="21" xr3:uid="{00000000-0010-0000-0000-000015000000}" name="WUS2" dataDxfId="227"/>
    <tableColumn id="23" xr3:uid="{00000000-0010-0000-0000-000017000000}" name="short DRX2" dataDxfId="226"/>
    <tableColumn id="24" xr3:uid="{00000000-0010-0000-0000-000018000000}" name="short IAT2" dataDxfId="225"/>
    <tableColumn id="25" xr3:uid="{00000000-0010-0000-0000-000019000000}" name="x-slot2" dataDxfId="224"/>
    <tableColumn id="26" xr3:uid="{00000000-0010-0000-0000-00001A000000}" name="MAC-CE2" dataDxfId="223"/>
    <tableColumn id="27" xr3:uid="{00000000-0010-0000-0000-00001B000000}" name="BWP2" dataDxfId="222"/>
    <tableColumn id="36" xr3:uid="{00000000-0010-0000-0000-000024000000}" name="-" dataDxfId="221"/>
    <tableColumn id="2" xr3:uid="{00000000-0010-0000-0000-000002000000}" name="schemes" dataDxfId="220"/>
    <tableColumn id="19" xr3:uid="{00000000-0010-0000-0000-000013000000}" name="category" dataDxfId="219"/>
    <tableColumn id="37" xr3:uid="{00000000-0010-0000-0000-000025000000}" name="gain(range)" dataDxfId="218">
      <calculatedColumnFormula>IF(V2&lt;&gt;"",IF(V2&lt;W2,CONCATENATE(TEXT(V2,"0.00%")," - ", TEXT(W2,"0.00%")),TEXT(V2,"0.00%")),"")</calculatedColumnFormula>
    </tableColumn>
    <tableColumn id="3" xr3:uid="{00000000-0010-0000-0000-000003000000}" name="gain(Upper bound)" dataDxfId="217"/>
    <tableColumn id="4" xr3:uid="{00000000-0010-0000-0000-000004000000}" name="gain(lower bound)" dataDxfId="216"/>
    <tableColumn id="5" xr3:uid="{00000000-0010-0000-0000-000005000000}" name="DRX configuration" dataDxfId="215"/>
    <tableColumn id="6" xr3:uid="{00000000-0010-0000-0000-000006000000}" name="skipping duration" dataDxfId="214"/>
    <tableColumn id="7" xr3:uid="{00000000-0010-0000-0000-000007000000}" name="ss switch slots?" dataDxfId="213"/>
    <tableColumn id="8" xr3:uid="{00000000-0010-0000-0000-000008000000}" name="CC" dataDxfId="212"/>
    <tableColumn id="35" xr3:uid="{00000000-0010-0000-0000-000023000000}" name="FR" dataDxfId="211"/>
    <tableColumn id="9" xr3:uid="{00000000-0010-0000-0000-000009000000}" name="Traffic" dataDxfId="210"/>
    <tableColumn id="10" xr3:uid="{00000000-0010-0000-0000-00000A000000}" name="Note" dataDxfId="209"/>
    <tableColumn id="31" xr3:uid="{00000000-0010-0000-0000-00001F000000}" name="delay" dataDxfId="208"/>
    <tableColumn id="30" xr3:uid="{00000000-0010-0000-0000-00001E000000}" name="?" dataDxfId="207"/>
    <tableColumn id="11" xr3:uid="{00000000-0010-0000-0000-00000B000000}" name="列1" dataDxfId="206"/>
    <tableColumn id="33" xr3:uid="{00000000-0010-0000-0000-000021000000}" name="new" dataDxfId="205">
      <calculatedColumnFormula>CONCATENATE(C2,D2,E2,F2,G2,H2,I2)</calculatedColumnFormula>
    </tableColumn>
    <tableColumn id="34" xr3:uid="{00000000-0010-0000-0000-000022000000}" name="base" dataDxfId="204">
      <calculatedColumnFormula>CONCATENATE(K2,L2,M2,N2,O2,P2,Q2)</calculatedColumnFormula>
    </tableColumn>
    <tableColumn id="28" xr3:uid="{00000000-0010-0000-0000-00001C000000}" name="tdoc" dataDxfId="203"/>
    <tableColumn id="29" xr3:uid="{00000000-0010-0000-0000-00001D000000}" name="列11" dataDxfId="20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3gpp.org/ftp/TSG_RAN/WG1_RL1/TSGR1_103-e/Docs/R1-2009203.zip" TargetMode="External"/><Relationship Id="rId117" Type="http://schemas.openxmlformats.org/officeDocument/2006/relationships/hyperlink" Target="https://www.3gpp.org/ftp/TSG_RAN/WG1_RL1/TSGR1_103-e/Docs/R1-2009268.zip" TargetMode="External"/><Relationship Id="rId21" Type="http://schemas.openxmlformats.org/officeDocument/2006/relationships/hyperlink" Target="https://www.3gpp.org/ftp/TSG_RAN/WG1_RL1/TSGR1_103-e/Docs/R1-2009150.zip" TargetMode="External"/><Relationship Id="rId42" Type="http://schemas.openxmlformats.org/officeDocument/2006/relationships/hyperlink" Target="https://www.3gpp.org/ftp/TSG_RAN/WG1_RL1/TSGR1_103-e/Docs/R1-2009268.zip" TargetMode="External"/><Relationship Id="rId47" Type="http://schemas.openxmlformats.org/officeDocument/2006/relationships/hyperlink" Target="https://www.3gpp.org/ftp/TSG_RAN/WG1_RL1/TSGR1_103-e/Docs/R1-2009268.zip" TargetMode="External"/><Relationship Id="rId63" Type="http://schemas.openxmlformats.org/officeDocument/2006/relationships/hyperlink" Target="https://www.3gpp.org/ftp/TSG_RAN/WG1_RL1/TSGR1_103-e/Docs/R1-2009268.zip" TargetMode="External"/><Relationship Id="rId68" Type="http://schemas.openxmlformats.org/officeDocument/2006/relationships/hyperlink" Target="https://www.3gpp.org/ftp/TSG_RAN/WG1_RL1/TSGR1_103-e/Docs/R1-2009268.zip" TargetMode="External"/><Relationship Id="rId84" Type="http://schemas.openxmlformats.org/officeDocument/2006/relationships/hyperlink" Target="https://www.3gpp.org/ftp/TSG_RAN/WG1_RL1/TSGR1_103-e/Docs/R1-2009268.zip" TargetMode="External"/><Relationship Id="rId89" Type="http://schemas.openxmlformats.org/officeDocument/2006/relationships/hyperlink" Target="https://www.3gpp.org/ftp/TSG_RAN/WG1_RL1/TSGR1_103-e/Docs/R1-2009268.zip" TargetMode="External"/><Relationship Id="rId112" Type="http://schemas.openxmlformats.org/officeDocument/2006/relationships/hyperlink" Target="https://www.3gpp.org/ftp/TSG_RAN/WG1_RL1/TSGR1_103-e/Docs/R1-2009268.zip" TargetMode="External"/><Relationship Id="rId133" Type="http://schemas.openxmlformats.org/officeDocument/2006/relationships/hyperlink" Target="https://www.3gpp.org/ftp/TSG_RAN/WG1_RL1/TSGR1_103-e/Docs/R1-2008966.zip" TargetMode="External"/><Relationship Id="rId138" Type="http://schemas.openxmlformats.org/officeDocument/2006/relationships/hyperlink" Target="https://www.3gpp.org/ftp/TSG_RAN/WG1_RL1/TSGR1_103-e/Docs/R1-2008966.zip" TargetMode="External"/><Relationship Id="rId16" Type="http://schemas.openxmlformats.org/officeDocument/2006/relationships/hyperlink" Target="https://www.3gpp.org/ftp/TSG_RAN/WG1_RL1/TSGR1_103-e/Docs/R1-2008935.zip" TargetMode="External"/><Relationship Id="rId107" Type="http://schemas.openxmlformats.org/officeDocument/2006/relationships/hyperlink" Target="https://www.3gpp.org/ftp/TSG_RAN/WG1_RL1/TSGR1_103-e/Docs/R1-2009268.zip" TargetMode="External"/><Relationship Id="rId11" Type="http://schemas.openxmlformats.org/officeDocument/2006/relationships/hyperlink" Target="https://www.3gpp.org/ftp/TSG_RAN/WG1_RL1/TSGR1_103-e/Docs/R1-2008935.zip" TargetMode="External"/><Relationship Id="rId32" Type="http://schemas.openxmlformats.org/officeDocument/2006/relationships/hyperlink" Target="https://www.3gpp.org/ftp/TSG_RAN/WG1_RL1/TSGR1_103-e/Docs/R1-2009268.zip" TargetMode="External"/><Relationship Id="rId37" Type="http://schemas.openxmlformats.org/officeDocument/2006/relationships/hyperlink" Target="https://www.3gpp.org/ftp/TSG_RAN/WG1_RL1/TSGR1_103-e/Docs/R1-2009268.zip" TargetMode="External"/><Relationship Id="rId53" Type="http://schemas.openxmlformats.org/officeDocument/2006/relationships/hyperlink" Target="https://www.3gpp.org/ftp/TSG_RAN/WG1_RL1/TSGR1_103-e/Docs/R1-2009268.zip" TargetMode="External"/><Relationship Id="rId58" Type="http://schemas.openxmlformats.org/officeDocument/2006/relationships/hyperlink" Target="https://www.3gpp.org/ftp/TSG_RAN/WG1_RL1/TSGR1_103-e/Docs/R1-2009268.zip" TargetMode="External"/><Relationship Id="rId74" Type="http://schemas.openxmlformats.org/officeDocument/2006/relationships/hyperlink" Target="https://www.3gpp.org/ftp/TSG_RAN/WG1_RL1/TSGR1_103-e/Docs/R1-2009268.zip" TargetMode="External"/><Relationship Id="rId79" Type="http://schemas.openxmlformats.org/officeDocument/2006/relationships/hyperlink" Target="https://www.3gpp.org/ftp/TSG_RAN/WG1_RL1/TSGR1_103-e/Docs/R1-2009268.zip" TargetMode="External"/><Relationship Id="rId102" Type="http://schemas.openxmlformats.org/officeDocument/2006/relationships/hyperlink" Target="https://www.3gpp.org/ftp/TSG_RAN/WG1_RL1/TSGR1_103-e/Docs/R1-2009268.zip" TargetMode="External"/><Relationship Id="rId123" Type="http://schemas.openxmlformats.org/officeDocument/2006/relationships/hyperlink" Target="https://www.3gpp.org/ftp/TSG_RAN/WG1_RL1/TSGR1_103-e/Docs/R1-2009268.zip" TargetMode="External"/><Relationship Id="rId128" Type="http://schemas.openxmlformats.org/officeDocument/2006/relationships/hyperlink" Target="https://www.3gpp.org/ftp/TSG_RAN/WG1_RL1/TSGR1_103-e/Docs/R1-2009268.zip" TargetMode="External"/><Relationship Id="rId144" Type="http://schemas.openxmlformats.org/officeDocument/2006/relationships/hyperlink" Target="https://www.3gpp.org/ftp/TSG_RAN/WG1_RL1/TSGR1_103-e/Docs/R1-2008966.zip" TargetMode="External"/><Relationship Id="rId149" Type="http://schemas.openxmlformats.org/officeDocument/2006/relationships/hyperlink" Target="https://www.3gpp.org/ftp/TSG_RAN/WG1_RL1/TSGR1_103-e/Docs/R1-2008994.zip" TargetMode="External"/><Relationship Id="rId5" Type="http://schemas.openxmlformats.org/officeDocument/2006/relationships/hyperlink" Target="https://www.3gpp.org/ftp/TSG_RAN/WG1_RL1/TSGR1_103-e/Docs/R1-2007870.zip" TargetMode="External"/><Relationship Id="rId90" Type="http://schemas.openxmlformats.org/officeDocument/2006/relationships/hyperlink" Target="https://www.3gpp.org/ftp/TSG_RAN/WG1_RL1/TSGR1_103-e/Docs/R1-2009268.zip" TargetMode="External"/><Relationship Id="rId95" Type="http://schemas.openxmlformats.org/officeDocument/2006/relationships/hyperlink" Target="https://www.3gpp.org/ftp/TSG_RAN/WG1_RL1/TSGR1_103-e/Docs/R1-2009268.zip" TargetMode="External"/><Relationship Id="rId22" Type="http://schemas.openxmlformats.org/officeDocument/2006/relationships/hyperlink" Target="https://www.3gpp.org/ftp/TSG_RAN/WG1_RL1/TSGR1_103-e/Docs/R1-2009203.zip" TargetMode="External"/><Relationship Id="rId27" Type="http://schemas.openxmlformats.org/officeDocument/2006/relationships/hyperlink" Target="https://www.3gpp.org/ftp/TSG_RAN/WG1_RL1/TSGR1_103-e/Docs/R1-2009268.zip" TargetMode="External"/><Relationship Id="rId43" Type="http://schemas.openxmlformats.org/officeDocument/2006/relationships/hyperlink" Target="https://www.3gpp.org/ftp/TSG_RAN/WG1_RL1/TSGR1_103-e/Docs/R1-2009268.zip" TargetMode="External"/><Relationship Id="rId48" Type="http://schemas.openxmlformats.org/officeDocument/2006/relationships/hyperlink" Target="https://www.3gpp.org/ftp/TSG_RAN/WG1_RL1/TSGR1_103-e/Docs/R1-2009268.zip" TargetMode="External"/><Relationship Id="rId64" Type="http://schemas.openxmlformats.org/officeDocument/2006/relationships/hyperlink" Target="https://www.3gpp.org/ftp/TSG_RAN/WG1_RL1/TSGR1_103-e/Docs/R1-2009268.zip" TargetMode="External"/><Relationship Id="rId69" Type="http://schemas.openxmlformats.org/officeDocument/2006/relationships/hyperlink" Target="https://www.3gpp.org/ftp/TSG_RAN/WG1_RL1/TSGR1_103-e/Docs/R1-2009268.zip" TargetMode="External"/><Relationship Id="rId113" Type="http://schemas.openxmlformats.org/officeDocument/2006/relationships/hyperlink" Target="https://www.3gpp.org/ftp/TSG_RAN/WG1_RL1/TSGR1_103-e/Docs/R1-2009268.zip" TargetMode="External"/><Relationship Id="rId118" Type="http://schemas.openxmlformats.org/officeDocument/2006/relationships/hyperlink" Target="https://www.3gpp.org/ftp/TSG_RAN/WG1_RL1/TSGR1_103-e/Docs/R1-2009268.zip" TargetMode="External"/><Relationship Id="rId134" Type="http://schemas.openxmlformats.org/officeDocument/2006/relationships/hyperlink" Target="https://www.3gpp.org/ftp/TSG_RAN/WG1_RL1/TSGR1_103-e/Docs/R1-2008966.zip" TargetMode="External"/><Relationship Id="rId139" Type="http://schemas.openxmlformats.org/officeDocument/2006/relationships/hyperlink" Target="https://www.3gpp.org/ftp/TSG_RAN/WG1_RL1/TSGR1_103-e/Docs/R1-2008966.zip" TargetMode="External"/><Relationship Id="rId80" Type="http://schemas.openxmlformats.org/officeDocument/2006/relationships/hyperlink" Target="https://www.3gpp.org/ftp/TSG_RAN/WG1_RL1/TSGR1_103-e/Docs/R1-2009268.zip" TargetMode="External"/><Relationship Id="rId85" Type="http://schemas.openxmlformats.org/officeDocument/2006/relationships/hyperlink" Target="https://www.3gpp.org/ftp/TSG_RAN/WG1_RL1/TSGR1_103-e/Docs/R1-2009268.zip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s://www.3gpp.org/ftp/TSG_RAN/WG1_RL1/TSGR1_103-e/Docs/R1-2008935.zip" TargetMode="External"/><Relationship Id="rId17" Type="http://schemas.openxmlformats.org/officeDocument/2006/relationships/hyperlink" Target="https://www.3gpp.org/ftp/TSG_RAN/WG1_RL1/TSGR1_103-e/Docs/R1-2008935.zip" TargetMode="External"/><Relationship Id="rId25" Type="http://schemas.openxmlformats.org/officeDocument/2006/relationships/hyperlink" Target="https://www.3gpp.org/ftp/TSG_RAN/WG1_RL1/TSGR1_103-e/Docs/R1-2009203.zip" TargetMode="External"/><Relationship Id="rId33" Type="http://schemas.openxmlformats.org/officeDocument/2006/relationships/hyperlink" Target="https://www.3gpp.org/ftp/TSG_RAN/WG1_RL1/TSGR1_103-e/Docs/R1-2009268.zip" TargetMode="External"/><Relationship Id="rId38" Type="http://schemas.openxmlformats.org/officeDocument/2006/relationships/hyperlink" Target="https://www.3gpp.org/ftp/TSG_RAN/WG1_RL1/TSGR1_103-e/Docs/R1-2009268.zip" TargetMode="External"/><Relationship Id="rId46" Type="http://schemas.openxmlformats.org/officeDocument/2006/relationships/hyperlink" Target="https://www.3gpp.org/ftp/TSG_RAN/WG1_RL1/TSGR1_103-e/Docs/R1-2009268.zip" TargetMode="External"/><Relationship Id="rId59" Type="http://schemas.openxmlformats.org/officeDocument/2006/relationships/hyperlink" Target="https://www.3gpp.org/ftp/TSG_RAN/WG1_RL1/TSGR1_103-e/Docs/R1-2009268.zip" TargetMode="External"/><Relationship Id="rId67" Type="http://schemas.openxmlformats.org/officeDocument/2006/relationships/hyperlink" Target="https://www.3gpp.org/ftp/TSG_RAN/WG1_RL1/TSGR1_103-e/Docs/R1-2009268.zip" TargetMode="External"/><Relationship Id="rId103" Type="http://schemas.openxmlformats.org/officeDocument/2006/relationships/hyperlink" Target="https://www.3gpp.org/ftp/TSG_RAN/WG1_RL1/TSGR1_103-e/Docs/R1-2009268.zip" TargetMode="External"/><Relationship Id="rId108" Type="http://schemas.openxmlformats.org/officeDocument/2006/relationships/hyperlink" Target="https://www.3gpp.org/ftp/TSG_RAN/WG1_RL1/TSGR1_103-e/Docs/R1-2009268.zip" TargetMode="External"/><Relationship Id="rId116" Type="http://schemas.openxmlformats.org/officeDocument/2006/relationships/hyperlink" Target="https://www.3gpp.org/ftp/TSG_RAN/WG1_RL1/TSGR1_103-e/Docs/R1-2009268.zip" TargetMode="External"/><Relationship Id="rId124" Type="http://schemas.openxmlformats.org/officeDocument/2006/relationships/hyperlink" Target="https://www.3gpp.org/ftp/TSG_RAN/WG1_RL1/TSGR1_103-e/Docs/R1-2009268.zip" TargetMode="External"/><Relationship Id="rId129" Type="http://schemas.openxmlformats.org/officeDocument/2006/relationships/hyperlink" Target="https://www.3gpp.org/ftp/TSG_RAN/WG1_RL1/TSGR1_103-e/Docs/R1-2009268.zip" TargetMode="External"/><Relationship Id="rId137" Type="http://schemas.openxmlformats.org/officeDocument/2006/relationships/hyperlink" Target="https://www.3gpp.org/ftp/TSG_RAN/WG1_RL1/TSGR1_103-e/Docs/R1-2008966.zip" TargetMode="External"/><Relationship Id="rId20" Type="http://schemas.openxmlformats.org/officeDocument/2006/relationships/hyperlink" Target="https://www.3gpp.org/ftp/TSG_RAN/WG1_RL1/TSGR1_103-e/Docs/R1-2009150.zip" TargetMode="External"/><Relationship Id="rId41" Type="http://schemas.openxmlformats.org/officeDocument/2006/relationships/hyperlink" Target="https://www.3gpp.org/ftp/TSG_RAN/WG1_RL1/TSGR1_103-e/Docs/R1-2009268.zip" TargetMode="External"/><Relationship Id="rId54" Type="http://schemas.openxmlformats.org/officeDocument/2006/relationships/hyperlink" Target="https://www.3gpp.org/ftp/TSG_RAN/WG1_RL1/TSGR1_103-e/Docs/R1-2009268.zip" TargetMode="External"/><Relationship Id="rId62" Type="http://schemas.openxmlformats.org/officeDocument/2006/relationships/hyperlink" Target="https://www.3gpp.org/ftp/TSG_RAN/WG1_RL1/TSGR1_103-e/Docs/R1-2009268.zip" TargetMode="External"/><Relationship Id="rId70" Type="http://schemas.openxmlformats.org/officeDocument/2006/relationships/hyperlink" Target="https://www.3gpp.org/ftp/TSG_RAN/WG1_RL1/TSGR1_103-e/Docs/R1-2009268.zip" TargetMode="External"/><Relationship Id="rId75" Type="http://schemas.openxmlformats.org/officeDocument/2006/relationships/hyperlink" Target="https://www.3gpp.org/ftp/TSG_RAN/WG1_RL1/TSGR1_103-e/Docs/R1-2009268.zip" TargetMode="External"/><Relationship Id="rId83" Type="http://schemas.openxmlformats.org/officeDocument/2006/relationships/hyperlink" Target="https://www.3gpp.org/ftp/TSG_RAN/WG1_RL1/TSGR1_103-e/Docs/R1-2009268.zip" TargetMode="External"/><Relationship Id="rId88" Type="http://schemas.openxmlformats.org/officeDocument/2006/relationships/hyperlink" Target="https://www.3gpp.org/ftp/TSG_RAN/WG1_RL1/TSGR1_103-e/Docs/R1-2009268.zip" TargetMode="External"/><Relationship Id="rId91" Type="http://schemas.openxmlformats.org/officeDocument/2006/relationships/hyperlink" Target="https://www.3gpp.org/ftp/TSG_RAN/WG1_RL1/TSGR1_103-e/Docs/R1-2009268.zip" TargetMode="External"/><Relationship Id="rId96" Type="http://schemas.openxmlformats.org/officeDocument/2006/relationships/hyperlink" Target="https://www.3gpp.org/ftp/TSG_RAN/WG1_RL1/TSGR1_103-e/Docs/R1-2009268.zip" TargetMode="External"/><Relationship Id="rId111" Type="http://schemas.openxmlformats.org/officeDocument/2006/relationships/hyperlink" Target="https://www.3gpp.org/ftp/TSG_RAN/WG1_RL1/TSGR1_103-e/Docs/R1-2009268.zip" TargetMode="External"/><Relationship Id="rId132" Type="http://schemas.openxmlformats.org/officeDocument/2006/relationships/hyperlink" Target="https://www.3gpp.org/ftp/TSG_RAN/WG1_RL1/TSGR1_103-e/Docs/R1-2008966.zip" TargetMode="External"/><Relationship Id="rId140" Type="http://schemas.openxmlformats.org/officeDocument/2006/relationships/hyperlink" Target="https://www.3gpp.org/ftp/TSG_RAN/WG1_RL1/TSGR1_103-e/Docs/R1-2008966.zip" TargetMode="External"/><Relationship Id="rId145" Type="http://schemas.openxmlformats.org/officeDocument/2006/relationships/hyperlink" Target="https://www.3gpp.org/ftp/TSG_RAN/WG1_RL1/TSGR1_103-e/Docs/R1-2008994.zip" TargetMode="External"/><Relationship Id="rId153" Type="http://schemas.openxmlformats.org/officeDocument/2006/relationships/comments" Target="../comments1.xml"/><Relationship Id="rId1" Type="http://schemas.openxmlformats.org/officeDocument/2006/relationships/hyperlink" Target="https://www.3gpp.org/ftp/TSG_RAN/WG1_RL1/TSGR1_103-e/Docs/R1-2007602.zip" TargetMode="External"/><Relationship Id="rId6" Type="http://schemas.openxmlformats.org/officeDocument/2006/relationships/hyperlink" Target="https://www.3gpp.org/ftp/TSG_RAN/WG1_RL1/TSGR1_103-e/Docs/R1-2007974.zip" TargetMode="External"/><Relationship Id="rId15" Type="http://schemas.openxmlformats.org/officeDocument/2006/relationships/hyperlink" Target="https://www.3gpp.org/ftp/TSG_RAN/WG1_RL1/TSGR1_103-e/Docs/R1-2008935.zip" TargetMode="External"/><Relationship Id="rId23" Type="http://schemas.openxmlformats.org/officeDocument/2006/relationships/hyperlink" Target="https://www.3gpp.org/ftp/TSG_RAN/WG1_RL1/TSGR1_103-e/Docs/R1-2009203.zip" TargetMode="External"/><Relationship Id="rId28" Type="http://schemas.openxmlformats.org/officeDocument/2006/relationships/hyperlink" Target="https://www.3gpp.org/ftp/TSG_RAN/WG1_RL1/TSGR1_103-e/Docs/R1-2009268.zip" TargetMode="External"/><Relationship Id="rId36" Type="http://schemas.openxmlformats.org/officeDocument/2006/relationships/hyperlink" Target="https://www.3gpp.org/ftp/TSG_RAN/WG1_RL1/TSGR1_103-e/Docs/R1-2009268.zip" TargetMode="External"/><Relationship Id="rId49" Type="http://schemas.openxmlformats.org/officeDocument/2006/relationships/hyperlink" Target="https://www.3gpp.org/ftp/TSG_RAN/WG1_RL1/TSGR1_103-e/Docs/R1-2009268.zip" TargetMode="External"/><Relationship Id="rId57" Type="http://schemas.openxmlformats.org/officeDocument/2006/relationships/hyperlink" Target="https://www.3gpp.org/ftp/TSG_RAN/WG1_RL1/TSGR1_103-e/Docs/R1-2009268.zip" TargetMode="External"/><Relationship Id="rId106" Type="http://schemas.openxmlformats.org/officeDocument/2006/relationships/hyperlink" Target="https://www.3gpp.org/ftp/TSG_RAN/WG1_RL1/TSGR1_103-e/Docs/R1-2009268.zip" TargetMode="External"/><Relationship Id="rId114" Type="http://schemas.openxmlformats.org/officeDocument/2006/relationships/hyperlink" Target="https://www.3gpp.org/ftp/TSG_RAN/WG1_RL1/TSGR1_103-e/Docs/R1-2009268.zip" TargetMode="External"/><Relationship Id="rId119" Type="http://schemas.openxmlformats.org/officeDocument/2006/relationships/hyperlink" Target="https://www.3gpp.org/ftp/TSG_RAN/WG1_RL1/TSGR1_103-e/Docs/R1-2009268.zip" TargetMode="External"/><Relationship Id="rId127" Type="http://schemas.openxmlformats.org/officeDocument/2006/relationships/hyperlink" Target="https://www.3gpp.org/ftp/TSG_RAN/WG1_RL1/TSGR1_103-e/Docs/R1-2009268.zip" TargetMode="External"/><Relationship Id="rId10" Type="http://schemas.openxmlformats.org/officeDocument/2006/relationships/hyperlink" Target="https://www.3gpp.org/ftp/TSG_RAN/WG1_RL1/TSGR1_103-e/Docs/R1-2008691.zip" TargetMode="External"/><Relationship Id="rId31" Type="http://schemas.openxmlformats.org/officeDocument/2006/relationships/hyperlink" Target="https://www.3gpp.org/ftp/TSG_RAN/WG1_RL1/TSGR1_103-e/Docs/R1-2009268.zip" TargetMode="External"/><Relationship Id="rId44" Type="http://schemas.openxmlformats.org/officeDocument/2006/relationships/hyperlink" Target="https://www.3gpp.org/ftp/TSG_RAN/WG1_RL1/TSGR1_103-e/Docs/R1-2009268.zip" TargetMode="External"/><Relationship Id="rId52" Type="http://schemas.openxmlformats.org/officeDocument/2006/relationships/hyperlink" Target="https://www.3gpp.org/ftp/TSG_RAN/WG1_RL1/TSGR1_103-e/Docs/R1-2009268.zip" TargetMode="External"/><Relationship Id="rId60" Type="http://schemas.openxmlformats.org/officeDocument/2006/relationships/hyperlink" Target="https://www.3gpp.org/ftp/TSG_RAN/WG1_RL1/TSGR1_103-e/Docs/R1-2009268.zip" TargetMode="External"/><Relationship Id="rId65" Type="http://schemas.openxmlformats.org/officeDocument/2006/relationships/hyperlink" Target="https://www.3gpp.org/ftp/TSG_RAN/WG1_RL1/TSGR1_103-e/Docs/R1-2009268.zip" TargetMode="External"/><Relationship Id="rId73" Type="http://schemas.openxmlformats.org/officeDocument/2006/relationships/hyperlink" Target="https://www.3gpp.org/ftp/TSG_RAN/WG1_RL1/TSGR1_103-e/Docs/R1-2009268.zip" TargetMode="External"/><Relationship Id="rId78" Type="http://schemas.openxmlformats.org/officeDocument/2006/relationships/hyperlink" Target="https://www.3gpp.org/ftp/TSG_RAN/WG1_RL1/TSGR1_103-e/Docs/R1-2009268.zip" TargetMode="External"/><Relationship Id="rId81" Type="http://schemas.openxmlformats.org/officeDocument/2006/relationships/hyperlink" Target="https://www.3gpp.org/ftp/TSG_RAN/WG1_RL1/TSGR1_103-e/Docs/R1-2009268.zip" TargetMode="External"/><Relationship Id="rId86" Type="http://schemas.openxmlformats.org/officeDocument/2006/relationships/hyperlink" Target="https://www.3gpp.org/ftp/TSG_RAN/WG1_RL1/TSGR1_103-e/Docs/R1-2009268.zip" TargetMode="External"/><Relationship Id="rId94" Type="http://schemas.openxmlformats.org/officeDocument/2006/relationships/hyperlink" Target="https://www.3gpp.org/ftp/TSG_RAN/WG1_RL1/TSGR1_103-e/Docs/R1-2009268.zip" TargetMode="External"/><Relationship Id="rId99" Type="http://schemas.openxmlformats.org/officeDocument/2006/relationships/hyperlink" Target="https://www.3gpp.org/ftp/TSG_RAN/WG1_RL1/TSGR1_103-e/Docs/R1-2009268.zip" TargetMode="External"/><Relationship Id="rId101" Type="http://schemas.openxmlformats.org/officeDocument/2006/relationships/hyperlink" Target="https://www.3gpp.org/ftp/TSG_RAN/WG1_RL1/TSGR1_103-e/Docs/R1-2009268.zip" TargetMode="External"/><Relationship Id="rId122" Type="http://schemas.openxmlformats.org/officeDocument/2006/relationships/hyperlink" Target="https://www.3gpp.org/ftp/TSG_RAN/WG1_RL1/TSGR1_103-e/Docs/R1-2009268.zip" TargetMode="External"/><Relationship Id="rId130" Type="http://schemas.openxmlformats.org/officeDocument/2006/relationships/hyperlink" Target="https://www.3gpp.org/ftp/TSG_RAN/WG1_RL1/TSGR1_103-e/Docs/R1-2009268.zip" TargetMode="External"/><Relationship Id="rId135" Type="http://schemas.openxmlformats.org/officeDocument/2006/relationships/hyperlink" Target="https://www.3gpp.org/ftp/TSG_RAN/WG1_RL1/TSGR1_103-e/Docs/R1-2008966.zip" TargetMode="External"/><Relationship Id="rId143" Type="http://schemas.openxmlformats.org/officeDocument/2006/relationships/hyperlink" Target="https://www.3gpp.org/ftp/TSG_RAN/WG1_RL1/TSGR1_103-e/Docs/R1-2008966.zip" TargetMode="External"/><Relationship Id="rId148" Type="http://schemas.openxmlformats.org/officeDocument/2006/relationships/hyperlink" Target="https://www.3gpp.org/ftp/TSG_RAN/WG1_RL1/TSGR1_103-e/Docs/R1-2008994.zip" TargetMode="External"/><Relationship Id="rId151" Type="http://schemas.openxmlformats.org/officeDocument/2006/relationships/vmlDrawing" Target="../drawings/vmlDrawing1.vml"/><Relationship Id="rId4" Type="http://schemas.openxmlformats.org/officeDocument/2006/relationships/hyperlink" Target="https://www.3gpp.org/ftp/TSG_RAN/WG1_RL1/TSGR1_103-e/Docs/R1-2007676.zip" TargetMode="External"/><Relationship Id="rId9" Type="http://schemas.openxmlformats.org/officeDocument/2006/relationships/hyperlink" Target="https://www.3gpp.org/ftp/TSG_RAN/WG1_RL1/TSGR1_103-e/Docs/R1-2008476.zip" TargetMode="External"/><Relationship Id="rId13" Type="http://schemas.openxmlformats.org/officeDocument/2006/relationships/hyperlink" Target="https://www.3gpp.org/ftp/TSG_RAN/WG1_RL1/TSGR1_103-e/Docs/R1-2008935.zip" TargetMode="External"/><Relationship Id="rId18" Type="http://schemas.openxmlformats.org/officeDocument/2006/relationships/hyperlink" Target="https://www.3gpp.org/ftp/TSG_RAN/WG1_RL1/TSGR1_103-e/Docs/R1-2008935.zip" TargetMode="External"/><Relationship Id="rId39" Type="http://schemas.openxmlformats.org/officeDocument/2006/relationships/hyperlink" Target="https://www.3gpp.org/ftp/TSG_RAN/WG1_RL1/TSGR1_103-e/Docs/R1-2009268.zip" TargetMode="External"/><Relationship Id="rId109" Type="http://schemas.openxmlformats.org/officeDocument/2006/relationships/hyperlink" Target="https://www.3gpp.org/ftp/TSG_RAN/WG1_RL1/TSGR1_103-e/Docs/R1-2009268.zip" TargetMode="External"/><Relationship Id="rId34" Type="http://schemas.openxmlformats.org/officeDocument/2006/relationships/hyperlink" Target="https://www.3gpp.org/ftp/TSG_RAN/WG1_RL1/TSGR1_103-e/Docs/R1-2009268.zip" TargetMode="External"/><Relationship Id="rId50" Type="http://schemas.openxmlformats.org/officeDocument/2006/relationships/hyperlink" Target="https://www.3gpp.org/ftp/TSG_RAN/WG1_RL1/TSGR1_103-e/Docs/R1-2009268.zip" TargetMode="External"/><Relationship Id="rId55" Type="http://schemas.openxmlformats.org/officeDocument/2006/relationships/hyperlink" Target="https://www.3gpp.org/ftp/TSG_RAN/WG1_RL1/TSGR1_103-e/Docs/R1-2009268.zip" TargetMode="External"/><Relationship Id="rId76" Type="http://schemas.openxmlformats.org/officeDocument/2006/relationships/hyperlink" Target="https://www.3gpp.org/ftp/TSG_RAN/WG1_RL1/TSGR1_103-e/Docs/R1-2009268.zip" TargetMode="External"/><Relationship Id="rId97" Type="http://schemas.openxmlformats.org/officeDocument/2006/relationships/hyperlink" Target="https://www.3gpp.org/ftp/TSG_RAN/WG1_RL1/TSGR1_103-e/Docs/R1-2009268.zip" TargetMode="External"/><Relationship Id="rId104" Type="http://schemas.openxmlformats.org/officeDocument/2006/relationships/hyperlink" Target="https://www.3gpp.org/ftp/TSG_RAN/WG1_RL1/TSGR1_103-e/Docs/R1-2009268.zip" TargetMode="External"/><Relationship Id="rId120" Type="http://schemas.openxmlformats.org/officeDocument/2006/relationships/hyperlink" Target="https://www.3gpp.org/ftp/TSG_RAN/WG1_RL1/TSGR1_103-e/Docs/R1-2009268.zip" TargetMode="External"/><Relationship Id="rId125" Type="http://schemas.openxmlformats.org/officeDocument/2006/relationships/hyperlink" Target="https://www.3gpp.org/ftp/TSG_RAN/WG1_RL1/TSGR1_103-e/Docs/R1-2009268.zip" TargetMode="External"/><Relationship Id="rId141" Type="http://schemas.openxmlformats.org/officeDocument/2006/relationships/hyperlink" Target="https://www.3gpp.org/ftp/TSG_RAN/WG1_RL1/TSGR1_103-e/Docs/R1-2008966.zip" TargetMode="External"/><Relationship Id="rId146" Type="http://schemas.openxmlformats.org/officeDocument/2006/relationships/hyperlink" Target="https://www.3gpp.org/ftp/TSG_RAN/WG1_RL1/TSGR1_103-e/Docs/R1-2008994.zip" TargetMode="External"/><Relationship Id="rId7" Type="http://schemas.openxmlformats.org/officeDocument/2006/relationships/hyperlink" Target="https://www.3gpp.org/ftp/TSG_RAN/WG1_RL1/TSGR1_103-e/Docs/R1-2008177.zip" TargetMode="External"/><Relationship Id="rId71" Type="http://schemas.openxmlformats.org/officeDocument/2006/relationships/hyperlink" Target="https://www.3gpp.org/ftp/TSG_RAN/WG1_RL1/TSGR1_103-e/Docs/R1-2009268.zip" TargetMode="External"/><Relationship Id="rId92" Type="http://schemas.openxmlformats.org/officeDocument/2006/relationships/hyperlink" Target="https://www.3gpp.org/ftp/TSG_RAN/WG1_RL1/TSGR1_103-e/Docs/R1-2009268.zip" TargetMode="External"/><Relationship Id="rId2" Type="http://schemas.openxmlformats.org/officeDocument/2006/relationships/hyperlink" Target="https://www.3gpp.org/ftp/TSG_RAN/WG1_RL1/TSGR1_103-e/Docs/R1-2007602.zip" TargetMode="External"/><Relationship Id="rId29" Type="http://schemas.openxmlformats.org/officeDocument/2006/relationships/hyperlink" Target="https://www.3gpp.org/ftp/TSG_RAN/WG1_RL1/TSGR1_103-e/Docs/R1-2009268.zip" TargetMode="External"/><Relationship Id="rId24" Type="http://schemas.openxmlformats.org/officeDocument/2006/relationships/hyperlink" Target="https://www.3gpp.org/ftp/TSG_RAN/WG1_RL1/TSGR1_103-e/Docs/R1-2009203.zip" TargetMode="External"/><Relationship Id="rId40" Type="http://schemas.openxmlformats.org/officeDocument/2006/relationships/hyperlink" Target="https://www.3gpp.org/ftp/TSG_RAN/WG1_RL1/TSGR1_103-e/Docs/R1-2009268.zip" TargetMode="External"/><Relationship Id="rId45" Type="http://schemas.openxmlformats.org/officeDocument/2006/relationships/hyperlink" Target="https://www.3gpp.org/ftp/TSG_RAN/WG1_RL1/TSGR1_103-e/Docs/R1-2009268.zip" TargetMode="External"/><Relationship Id="rId66" Type="http://schemas.openxmlformats.org/officeDocument/2006/relationships/hyperlink" Target="https://www.3gpp.org/ftp/TSG_RAN/WG1_RL1/TSGR1_103-e/Docs/R1-2009268.zip" TargetMode="External"/><Relationship Id="rId87" Type="http://schemas.openxmlformats.org/officeDocument/2006/relationships/hyperlink" Target="https://www.3gpp.org/ftp/TSG_RAN/WG1_RL1/TSGR1_103-e/Docs/R1-2009268.zip" TargetMode="External"/><Relationship Id="rId110" Type="http://schemas.openxmlformats.org/officeDocument/2006/relationships/hyperlink" Target="https://www.3gpp.org/ftp/TSG_RAN/WG1_RL1/TSGR1_103-e/Docs/R1-2009268.zip" TargetMode="External"/><Relationship Id="rId115" Type="http://schemas.openxmlformats.org/officeDocument/2006/relationships/hyperlink" Target="https://www.3gpp.org/ftp/TSG_RAN/WG1_RL1/TSGR1_103-e/Docs/R1-2009268.zip" TargetMode="External"/><Relationship Id="rId131" Type="http://schemas.openxmlformats.org/officeDocument/2006/relationships/hyperlink" Target="https://www.3gpp.org/ftp/TSG_RAN/WG1_RL1/TSGR1_103-e/Docs/R1-2009268.zip" TargetMode="External"/><Relationship Id="rId136" Type="http://schemas.openxmlformats.org/officeDocument/2006/relationships/hyperlink" Target="https://www.3gpp.org/ftp/TSG_RAN/WG1_RL1/TSGR1_103-e/Docs/R1-2008966.zip" TargetMode="External"/><Relationship Id="rId61" Type="http://schemas.openxmlformats.org/officeDocument/2006/relationships/hyperlink" Target="https://www.3gpp.org/ftp/TSG_RAN/WG1_RL1/TSGR1_103-e/Docs/R1-2009268.zip" TargetMode="External"/><Relationship Id="rId82" Type="http://schemas.openxmlformats.org/officeDocument/2006/relationships/hyperlink" Target="https://www.3gpp.org/ftp/TSG_RAN/WG1_RL1/TSGR1_103-e/Docs/R1-2009268.zip" TargetMode="External"/><Relationship Id="rId152" Type="http://schemas.openxmlformats.org/officeDocument/2006/relationships/table" Target="../tables/table1.xml"/><Relationship Id="rId19" Type="http://schemas.openxmlformats.org/officeDocument/2006/relationships/hyperlink" Target="https://www.3gpp.org/ftp/TSG_RAN/WG1_RL1/TSGR1_103-e/Docs/R1-2008935.zip" TargetMode="External"/><Relationship Id="rId14" Type="http://schemas.openxmlformats.org/officeDocument/2006/relationships/hyperlink" Target="https://www.3gpp.org/ftp/TSG_RAN/WG1_RL1/TSGR1_103-e/Docs/R1-2008935.zip" TargetMode="External"/><Relationship Id="rId30" Type="http://schemas.openxmlformats.org/officeDocument/2006/relationships/hyperlink" Target="https://www.3gpp.org/ftp/TSG_RAN/WG1_RL1/TSGR1_103-e/Docs/R1-2009268.zip" TargetMode="External"/><Relationship Id="rId35" Type="http://schemas.openxmlformats.org/officeDocument/2006/relationships/hyperlink" Target="https://www.3gpp.org/ftp/TSG_RAN/WG1_RL1/TSGR1_103-e/Docs/R1-2009268.zip" TargetMode="External"/><Relationship Id="rId56" Type="http://schemas.openxmlformats.org/officeDocument/2006/relationships/hyperlink" Target="https://www.3gpp.org/ftp/TSG_RAN/WG1_RL1/TSGR1_103-e/Docs/R1-2009268.zip" TargetMode="External"/><Relationship Id="rId77" Type="http://schemas.openxmlformats.org/officeDocument/2006/relationships/hyperlink" Target="https://www.3gpp.org/ftp/TSG_RAN/WG1_RL1/TSGR1_103-e/Docs/R1-2009268.zip" TargetMode="External"/><Relationship Id="rId100" Type="http://schemas.openxmlformats.org/officeDocument/2006/relationships/hyperlink" Target="https://www.3gpp.org/ftp/TSG_RAN/WG1_RL1/TSGR1_103-e/Docs/R1-2009268.zip" TargetMode="External"/><Relationship Id="rId105" Type="http://schemas.openxmlformats.org/officeDocument/2006/relationships/hyperlink" Target="https://www.3gpp.org/ftp/TSG_RAN/WG1_RL1/TSGR1_103-e/Docs/R1-2009268.zip" TargetMode="External"/><Relationship Id="rId126" Type="http://schemas.openxmlformats.org/officeDocument/2006/relationships/hyperlink" Target="https://www.3gpp.org/ftp/TSG_RAN/WG1_RL1/TSGR1_103-e/Docs/R1-2009268.zip" TargetMode="External"/><Relationship Id="rId147" Type="http://schemas.openxmlformats.org/officeDocument/2006/relationships/hyperlink" Target="https://www.3gpp.org/ftp/TSG_RAN/WG1_RL1/TSGR1_103-e/Docs/R1-2008994.zip" TargetMode="External"/><Relationship Id="rId8" Type="http://schemas.openxmlformats.org/officeDocument/2006/relationships/hyperlink" Target="https://www.3gpp.org/ftp/TSG_RAN/WG1_RL1/TSGR1_103-e/Docs/R1-2008267.zip" TargetMode="External"/><Relationship Id="rId51" Type="http://schemas.openxmlformats.org/officeDocument/2006/relationships/hyperlink" Target="https://www.3gpp.org/ftp/TSG_RAN/WG1_RL1/TSGR1_103-e/Docs/R1-2009268.zip" TargetMode="External"/><Relationship Id="rId72" Type="http://schemas.openxmlformats.org/officeDocument/2006/relationships/hyperlink" Target="https://www.3gpp.org/ftp/TSG_RAN/WG1_RL1/TSGR1_103-e/Docs/R1-2009268.zip" TargetMode="External"/><Relationship Id="rId93" Type="http://schemas.openxmlformats.org/officeDocument/2006/relationships/hyperlink" Target="https://www.3gpp.org/ftp/TSG_RAN/WG1_RL1/TSGR1_103-e/Docs/R1-2009268.zip" TargetMode="External"/><Relationship Id="rId98" Type="http://schemas.openxmlformats.org/officeDocument/2006/relationships/hyperlink" Target="https://www.3gpp.org/ftp/TSG_RAN/WG1_RL1/TSGR1_103-e/Docs/R1-2009268.zip" TargetMode="External"/><Relationship Id="rId121" Type="http://schemas.openxmlformats.org/officeDocument/2006/relationships/hyperlink" Target="https://www.3gpp.org/ftp/TSG_RAN/WG1_RL1/TSGR1_103-e/Docs/R1-2009268.zip" TargetMode="External"/><Relationship Id="rId142" Type="http://schemas.openxmlformats.org/officeDocument/2006/relationships/hyperlink" Target="https://www.3gpp.org/ftp/TSG_RAN/WG1_RL1/TSGR1_103-e/Docs/R1-2008966.zip" TargetMode="External"/><Relationship Id="rId3" Type="http://schemas.openxmlformats.org/officeDocument/2006/relationships/hyperlink" Target="https://www.3gpp.org/ftp/TSG_RAN/WG1_RL1/TSGR1_103-e/Docs/R1-2007602.zi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98"/>
  <sheetViews>
    <sheetView tabSelected="1" topLeftCell="Z115" workbookViewId="0">
      <selection activeCell="Z131" sqref="Z131"/>
    </sheetView>
  </sheetViews>
  <sheetFormatPr defaultColWidth="11" defaultRowHeight="15"/>
  <cols>
    <col min="1" max="1" width="8.42578125" style="4" bestFit="1" customWidth="1"/>
    <col min="2" max="2" width="10.7109375" style="40" bestFit="1" customWidth="1"/>
    <col min="3" max="3" width="7.28515625" style="48" bestFit="1" customWidth="1"/>
    <col min="4" max="4" width="7.140625" style="30" bestFit="1" customWidth="1"/>
    <col min="5" max="5" width="8.85546875" style="48" bestFit="1" customWidth="1"/>
    <col min="6" max="6" width="8.42578125" style="30" bestFit="1" customWidth="1"/>
    <col min="7" max="7" width="7.85546875" style="30" bestFit="1" customWidth="1"/>
    <col min="8" max="8" width="8.42578125" style="30" bestFit="1" customWidth="1"/>
    <col min="9" max="9" width="7.7109375" style="30" bestFit="1" customWidth="1"/>
    <col min="10" max="10" width="11" style="30" bestFit="1" customWidth="1"/>
    <col min="11" max="11" width="7.28515625" style="48" bestFit="1" customWidth="1"/>
    <col min="12" max="12" width="7.7109375" style="30" bestFit="1" customWidth="1"/>
    <col min="13" max="13" width="9" style="30" bestFit="1" customWidth="1"/>
    <col min="14" max="14" width="8.85546875" style="30" bestFit="1" customWidth="1"/>
    <col min="15" max="16" width="8.5703125" style="30" bestFit="1" customWidth="1"/>
    <col min="17" max="17" width="7.7109375" style="30" bestFit="1" customWidth="1"/>
    <col min="18" max="18" width="5.85546875" style="30" bestFit="1" customWidth="1"/>
    <col min="19" max="19" width="26.42578125" style="4" bestFit="1" customWidth="1"/>
    <col min="20" max="20" width="13.28515625" style="20" bestFit="1" customWidth="1"/>
    <col min="21" max="21" width="13" style="40" bestFit="1" customWidth="1"/>
    <col min="22" max="22" width="15.85546875" style="4" bestFit="1" customWidth="1"/>
    <col min="23" max="23" width="15.42578125" style="4" bestFit="1" customWidth="1"/>
    <col min="24" max="24" width="14.28515625" style="6" bestFit="1" customWidth="1"/>
    <col min="25" max="25" width="17.7109375" style="6" bestFit="1" customWidth="1"/>
    <col min="26" max="26" width="11.5703125" style="6" bestFit="1" customWidth="1"/>
    <col min="27" max="27" width="7.5703125" style="40" bestFit="1" customWidth="1"/>
    <col min="28" max="28" width="7.42578125" style="40" bestFit="1" customWidth="1"/>
    <col min="29" max="29" width="9.5703125" style="40" bestFit="1" customWidth="1"/>
    <col min="30" max="30" width="164.28515625" style="7" bestFit="1" customWidth="1"/>
    <col min="31" max="31" width="8.85546875" style="7" bestFit="1" customWidth="1"/>
    <col min="32" max="32" width="6.140625" style="7" bestFit="1" customWidth="1"/>
    <col min="33" max="33" width="6.7109375" bestFit="1" customWidth="1"/>
    <col min="34" max="34" width="8" bestFit="1" customWidth="1"/>
    <col min="35" max="35" width="8.5703125" bestFit="1" customWidth="1"/>
    <col min="36" max="36" width="8.85546875" style="4" bestFit="1" customWidth="1"/>
    <col min="37" max="37" width="6.140625" bestFit="1" customWidth="1"/>
    <col min="49" max="49" width="8.28515625" style="11" customWidth="1"/>
    <col min="50" max="50" width="6.7109375" style="11" customWidth="1"/>
    <col min="51" max="51" width="8.7109375" style="6" customWidth="1"/>
    <col min="52" max="52" width="6.42578125" style="6" customWidth="1"/>
    <col min="53" max="53" width="9.7109375" style="6" customWidth="1"/>
    <col min="54" max="54" width="9" style="7" customWidth="1"/>
    <col min="55" max="16384" width="11" style="4"/>
  </cols>
  <sheetData>
    <row r="1" spans="1:54" s="1" customFormat="1" ht="27.75" customHeight="1">
      <c r="A1" s="1" t="s">
        <v>84</v>
      </c>
      <c r="B1" s="38" t="s">
        <v>168</v>
      </c>
      <c r="C1" s="45" t="s">
        <v>3</v>
      </c>
      <c r="D1" s="45" t="s">
        <v>2</v>
      </c>
      <c r="E1" s="45" t="s">
        <v>6</v>
      </c>
      <c r="F1" s="45" t="s">
        <v>12</v>
      </c>
      <c r="G1" s="45" t="s">
        <v>202</v>
      </c>
      <c r="H1" s="45" t="s">
        <v>203</v>
      </c>
      <c r="I1" s="45" t="s">
        <v>5</v>
      </c>
      <c r="J1" s="46" t="s">
        <v>169</v>
      </c>
      <c r="K1" s="45" t="s">
        <v>73</v>
      </c>
      <c r="L1" s="45" t="s">
        <v>74</v>
      </c>
      <c r="M1" s="45" t="s">
        <v>72</v>
      </c>
      <c r="N1" s="45" t="s">
        <v>70</v>
      </c>
      <c r="O1" s="45" t="s">
        <v>69</v>
      </c>
      <c r="P1" s="45" t="s">
        <v>68</v>
      </c>
      <c r="Q1" s="45" t="s">
        <v>186</v>
      </c>
      <c r="R1" s="45" t="s">
        <v>187</v>
      </c>
      <c r="S1" s="1" t="s">
        <v>0</v>
      </c>
      <c r="T1" s="19" t="s">
        <v>170</v>
      </c>
      <c r="U1" s="37" t="s">
        <v>188</v>
      </c>
      <c r="V1" s="1" t="s">
        <v>15</v>
      </c>
      <c r="W1" s="1" t="s">
        <v>8</v>
      </c>
      <c r="X1" s="2" t="s">
        <v>135</v>
      </c>
      <c r="Y1" s="2" t="s">
        <v>88</v>
      </c>
      <c r="Z1" s="2" t="s">
        <v>13</v>
      </c>
      <c r="AA1" s="49" t="s">
        <v>34</v>
      </c>
      <c r="AB1" s="49" t="s">
        <v>146</v>
      </c>
      <c r="AC1" s="37" t="s">
        <v>145</v>
      </c>
      <c r="AD1" s="2" t="s">
        <v>16</v>
      </c>
      <c r="AE1" s="2" t="s">
        <v>46</v>
      </c>
      <c r="AF1" s="2" t="s">
        <v>50</v>
      </c>
      <c r="AG1" s="3" t="s">
        <v>167</v>
      </c>
      <c r="AH1" s="10" t="s">
        <v>67</v>
      </c>
      <c r="AI1" s="10" t="s">
        <v>75</v>
      </c>
      <c r="AJ1" s="1" t="s">
        <v>56</v>
      </c>
      <c r="AK1" s="1" t="s">
        <v>24</v>
      </c>
    </row>
    <row r="2" spans="1:54" s="13" customFormat="1" ht="11.25">
      <c r="A2" s="13" t="s">
        <v>122</v>
      </c>
      <c r="B2" s="43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T2" s="26"/>
      <c r="U2" s="43" t="str">
        <f t="shared" ref="U2:U65" si="0">IF(V2&lt;&gt;"",IF(V2&lt;W2,CONCATENATE(TEXT(V2,"0.00%")," - ", TEXT(W2,"0.00%")),TEXT(V2,"0.00%")),"")</f>
        <v/>
      </c>
      <c r="V2" s="15"/>
      <c r="W2" s="15"/>
      <c r="X2" s="16"/>
      <c r="Y2" s="16"/>
      <c r="Z2" s="16"/>
      <c r="AA2" s="43"/>
      <c r="AB2" s="43"/>
      <c r="AC2" s="43"/>
      <c r="AD2" s="17"/>
      <c r="AE2" s="17"/>
      <c r="AF2" s="17"/>
      <c r="AG2" s="16"/>
      <c r="AH2" s="44" t="str">
        <f t="shared" ref="AH2:AH33" si="1">CONCATENATE(C2,D2,E2,F2,G2,H2,I2)</f>
        <v/>
      </c>
      <c r="AI2" s="44" t="str">
        <f t="shared" ref="AI2:AI33" si="2">CONCATENATE(K2,L2,M2,N2,O2,P2,Q2)</f>
        <v/>
      </c>
      <c r="AJ2" s="14"/>
    </row>
    <row r="3" spans="1:54" ht="22.5">
      <c r="A3" s="4" t="s">
        <v>122</v>
      </c>
      <c r="C3" s="30">
        <v>1</v>
      </c>
      <c r="D3" s="30">
        <v>0</v>
      </c>
      <c r="E3" s="30">
        <v>0</v>
      </c>
      <c r="F3" s="30">
        <v>1</v>
      </c>
      <c r="G3" s="57">
        <v>0</v>
      </c>
      <c r="H3" s="30">
        <v>0</v>
      </c>
      <c r="I3" s="30">
        <v>0</v>
      </c>
      <c r="K3" s="30">
        <v>1</v>
      </c>
      <c r="L3" s="30">
        <v>1</v>
      </c>
      <c r="M3" s="30">
        <v>0</v>
      </c>
      <c r="N3" s="30">
        <v>1</v>
      </c>
      <c r="O3" s="30">
        <v>1</v>
      </c>
      <c r="P3" s="30">
        <v>0</v>
      </c>
      <c r="Q3" s="30">
        <v>0</v>
      </c>
      <c r="S3" s="4" t="s">
        <v>9</v>
      </c>
      <c r="T3" s="20" t="s">
        <v>175</v>
      </c>
      <c r="U3" s="40" t="str">
        <f t="shared" si="0"/>
        <v>7.10%</v>
      </c>
      <c r="V3" s="58">
        <v>7.0999999999999994E-2</v>
      </c>
      <c r="W3" s="58">
        <v>7.0999999999999994E-2</v>
      </c>
      <c r="X3" s="6" t="s">
        <v>136</v>
      </c>
      <c r="Y3" s="6" t="s">
        <v>76</v>
      </c>
      <c r="AA3" s="40" t="s">
        <v>199</v>
      </c>
      <c r="AB3" s="40" t="s">
        <v>148</v>
      </c>
      <c r="AC3" s="40" t="s">
        <v>11</v>
      </c>
      <c r="AD3" s="8" t="s">
        <v>201</v>
      </c>
      <c r="AE3" s="8"/>
      <c r="AF3" s="8"/>
      <c r="AG3" s="6"/>
      <c r="AH3" s="40" t="str">
        <f t="shared" si="1"/>
        <v>1001000</v>
      </c>
      <c r="AI3" s="40" t="str">
        <f t="shared" si="2"/>
        <v>1101100</v>
      </c>
      <c r="AJ3" s="9" t="s">
        <v>57</v>
      </c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22.5">
      <c r="A4" s="4" t="s">
        <v>7</v>
      </c>
      <c r="C4" s="30">
        <v>1</v>
      </c>
      <c r="D4" s="30">
        <v>0</v>
      </c>
      <c r="E4" s="30">
        <v>0</v>
      </c>
      <c r="F4" s="30">
        <v>1</v>
      </c>
      <c r="G4" s="57">
        <v>0</v>
      </c>
      <c r="H4" s="30">
        <v>1</v>
      </c>
      <c r="I4" s="30">
        <v>0</v>
      </c>
      <c r="K4" s="30">
        <v>1</v>
      </c>
      <c r="L4" s="30">
        <v>1</v>
      </c>
      <c r="M4" s="30">
        <v>0</v>
      </c>
      <c r="N4" s="30">
        <v>1</v>
      </c>
      <c r="O4" s="30">
        <v>1</v>
      </c>
      <c r="P4" s="30">
        <v>0</v>
      </c>
      <c r="Q4" s="30">
        <v>0</v>
      </c>
      <c r="S4" s="4" t="s">
        <v>10</v>
      </c>
      <c r="T4" s="20" t="s">
        <v>176</v>
      </c>
      <c r="U4" s="40" t="str">
        <f t="shared" si="0"/>
        <v>2.50%</v>
      </c>
      <c r="V4" s="5">
        <v>2.5000000000000001E-2</v>
      </c>
      <c r="W4" s="5">
        <v>2.5000000000000001E-2</v>
      </c>
      <c r="X4" s="6" t="s">
        <v>136</v>
      </c>
      <c r="AA4" s="40" t="s">
        <v>199</v>
      </c>
      <c r="AB4" s="40" t="s">
        <v>148</v>
      </c>
      <c r="AC4" s="40" t="s">
        <v>11</v>
      </c>
      <c r="AD4" s="41" t="s">
        <v>201</v>
      </c>
      <c r="AE4" s="8"/>
      <c r="AF4" s="8"/>
      <c r="AG4" s="6"/>
      <c r="AH4" s="40" t="str">
        <f t="shared" si="1"/>
        <v>1001010</v>
      </c>
      <c r="AI4" s="40" t="str">
        <f t="shared" si="2"/>
        <v>1101100</v>
      </c>
      <c r="AJ4" s="9" t="s">
        <v>57</v>
      </c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22.5">
      <c r="A5" s="4" t="s">
        <v>7</v>
      </c>
      <c r="C5" s="30">
        <v>1</v>
      </c>
      <c r="D5" s="30">
        <v>0</v>
      </c>
      <c r="E5" s="30">
        <v>0</v>
      </c>
      <c r="F5" s="30">
        <v>1</v>
      </c>
      <c r="G5" s="57">
        <v>0</v>
      </c>
      <c r="H5" s="30">
        <v>0</v>
      </c>
      <c r="I5" s="30">
        <v>0</v>
      </c>
      <c r="K5" s="30">
        <v>1</v>
      </c>
      <c r="L5" s="30">
        <v>1</v>
      </c>
      <c r="M5" s="30">
        <v>0</v>
      </c>
      <c r="N5" s="30">
        <v>1</v>
      </c>
      <c r="O5" s="30">
        <v>1</v>
      </c>
      <c r="P5" s="30">
        <v>0</v>
      </c>
      <c r="Q5" s="30">
        <v>0</v>
      </c>
      <c r="S5" s="4" t="s">
        <v>9</v>
      </c>
      <c r="T5" s="39" t="s">
        <v>175</v>
      </c>
      <c r="U5" s="40" t="str">
        <f t="shared" si="0"/>
        <v>15.89%</v>
      </c>
      <c r="V5" s="58">
        <v>0.15890000000000001</v>
      </c>
      <c r="W5" s="58">
        <v>0.15890000000000001</v>
      </c>
      <c r="X5" s="6" t="s">
        <v>137</v>
      </c>
      <c r="Y5" s="6" t="s">
        <v>76</v>
      </c>
      <c r="AA5" s="40" t="s">
        <v>199</v>
      </c>
      <c r="AB5" s="40" t="s">
        <v>148</v>
      </c>
      <c r="AC5" s="40" t="s">
        <v>11</v>
      </c>
      <c r="AD5" s="41" t="s">
        <v>201</v>
      </c>
      <c r="AE5" s="8"/>
      <c r="AF5" s="8"/>
      <c r="AG5" s="6"/>
      <c r="AH5" s="40" t="str">
        <f t="shared" si="1"/>
        <v>1001000</v>
      </c>
      <c r="AI5" s="40" t="str">
        <f t="shared" si="2"/>
        <v>1101100</v>
      </c>
      <c r="AJ5" s="9" t="s">
        <v>57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ht="22.5">
      <c r="A6" s="4" t="s">
        <v>7</v>
      </c>
      <c r="C6" s="30">
        <v>1</v>
      </c>
      <c r="D6" s="30">
        <v>0</v>
      </c>
      <c r="E6" s="30">
        <v>0</v>
      </c>
      <c r="F6" s="30">
        <v>1</v>
      </c>
      <c r="G6" s="57">
        <v>0</v>
      </c>
      <c r="H6" s="30">
        <v>1</v>
      </c>
      <c r="I6" s="30">
        <v>0</v>
      </c>
      <c r="K6" s="30">
        <v>1</v>
      </c>
      <c r="L6" s="30">
        <v>1</v>
      </c>
      <c r="M6" s="30">
        <v>0</v>
      </c>
      <c r="N6" s="30">
        <v>1</v>
      </c>
      <c r="O6" s="30">
        <v>1</v>
      </c>
      <c r="P6" s="30">
        <v>0</v>
      </c>
      <c r="Q6" s="30">
        <v>0</v>
      </c>
      <c r="S6" s="4" t="s">
        <v>10</v>
      </c>
      <c r="T6" s="39" t="s">
        <v>176</v>
      </c>
      <c r="U6" s="40" t="str">
        <f t="shared" si="0"/>
        <v>-10.61%</v>
      </c>
      <c r="V6" s="58">
        <v>-0.1061</v>
      </c>
      <c r="W6" s="58">
        <v>-0.1061</v>
      </c>
      <c r="X6" s="6" t="s">
        <v>137</v>
      </c>
      <c r="AA6" s="40" t="s">
        <v>199</v>
      </c>
      <c r="AB6" s="40" t="s">
        <v>148</v>
      </c>
      <c r="AC6" s="40" t="s">
        <v>11</v>
      </c>
      <c r="AD6" s="41" t="s">
        <v>201</v>
      </c>
      <c r="AE6" s="8"/>
      <c r="AF6" s="8"/>
      <c r="AG6" s="6"/>
      <c r="AH6" s="40" t="str">
        <f t="shared" si="1"/>
        <v>1001010</v>
      </c>
      <c r="AI6" s="40" t="str">
        <f t="shared" si="2"/>
        <v>1101100</v>
      </c>
      <c r="AJ6" s="9" t="s">
        <v>57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2.5">
      <c r="A7" s="4" t="s">
        <v>7</v>
      </c>
      <c r="C7" s="30">
        <v>1</v>
      </c>
      <c r="D7" s="30">
        <v>0</v>
      </c>
      <c r="E7" s="30">
        <v>0</v>
      </c>
      <c r="F7" s="30">
        <v>1</v>
      </c>
      <c r="G7" s="57">
        <v>0</v>
      </c>
      <c r="H7" s="30">
        <v>0</v>
      </c>
      <c r="I7" s="30">
        <v>0</v>
      </c>
      <c r="K7" s="30">
        <v>1</v>
      </c>
      <c r="L7" s="30">
        <v>1</v>
      </c>
      <c r="M7" s="30">
        <v>0</v>
      </c>
      <c r="N7" s="30">
        <v>1</v>
      </c>
      <c r="O7" s="30">
        <v>1</v>
      </c>
      <c r="P7" s="30">
        <v>0</v>
      </c>
      <c r="Q7" s="30">
        <v>0</v>
      </c>
      <c r="S7" s="4" t="s">
        <v>9</v>
      </c>
      <c r="T7" s="39" t="s">
        <v>175</v>
      </c>
      <c r="U7" s="40" t="str">
        <f t="shared" si="0"/>
        <v>23.00%</v>
      </c>
      <c r="V7" s="5">
        <v>0.23</v>
      </c>
      <c r="W7" s="5">
        <v>0.23</v>
      </c>
      <c r="X7" s="6" t="s">
        <v>137</v>
      </c>
      <c r="Y7" s="6" t="s">
        <v>76</v>
      </c>
      <c r="AA7" s="40" t="s">
        <v>199</v>
      </c>
      <c r="AB7" s="40" t="s">
        <v>148</v>
      </c>
      <c r="AC7" s="40" t="s">
        <v>14</v>
      </c>
      <c r="AD7" s="8"/>
      <c r="AE7" s="8"/>
      <c r="AF7" s="8"/>
      <c r="AG7" s="6"/>
      <c r="AH7" s="40" t="str">
        <f t="shared" si="1"/>
        <v>1001000</v>
      </c>
      <c r="AI7" s="40" t="str">
        <f t="shared" si="2"/>
        <v>1101100</v>
      </c>
      <c r="AJ7" s="9" t="s">
        <v>57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ht="22.5">
      <c r="A8" s="4" t="s">
        <v>7</v>
      </c>
      <c r="C8" s="30">
        <v>1</v>
      </c>
      <c r="D8" s="30">
        <v>0</v>
      </c>
      <c r="E8" s="30">
        <v>0</v>
      </c>
      <c r="F8" s="30">
        <v>1</v>
      </c>
      <c r="G8" s="57">
        <v>0</v>
      </c>
      <c r="H8" s="30">
        <v>1</v>
      </c>
      <c r="I8" s="30">
        <v>0</v>
      </c>
      <c r="K8" s="30">
        <v>1</v>
      </c>
      <c r="L8" s="30">
        <v>1</v>
      </c>
      <c r="M8" s="30">
        <v>0</v>
      </c>
      <c r="N8" s="30">
        <v>1</v>
      </c>
      <c r="O8" s="30">
        <v>1</v>
      </c>
      <c r="P8" s="30">
        <v>0</v>
      </c>
      <c r="Q8" s="30">
        <v>0</v>
      </c>
      <c r="S8" s="4" t="s">
        <v>10</v>
      </c>
      <c r="T8" s="39" t="s">
        <v>176</v>
      </c>
      <c r="U8" s="40" t="str">
        <f t="shared" si="0"/>
        <v>7.54%</v>
      </c>
      <c r="V8" s="58">
        <v>7.5399999999999995E-2</v>
      </c>
      <c r="W8" s="58">
        <v>7.5399999999999995E-2</v>
      </c>
      <c r="X8" s="6" t="s">
        <v>137</v>
      </c>
      <c r="AA8" s="40" t="s">
        <v>199</v>
      </c>
      <c r="AB8" s="40" t="s">
        <v>148</v>
      </c>
      <c r="AC8" s="40" t="s">
        <v>14</v>
      </c>
      <c r="AD8" s="8"/>
      <c r="AE8" s="8"/>
      <c r="AF8" s="8"/>
      <c r="AG8" s="6"/>
      <c r="AH8" s="40" t="str">
        <f t="shared" si="1"/>
        <v>1001010</v>
      </c>
      <c r="AI8" s="40" t="str">
        <f t="shared" si="2"/>
        <v>1101100</v>
      </c>
      <c r="AJ8" s="9" t="s">
        <v>57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ht="22.5">
      <c r="A9" s="4" t="s">
        <v>7</v>
      </c>
      <c r="C9" s="30">
        <v>1</v>
      </c>
      <c r="D9" s="30">
        <v>0</v>
      </c>
      <c r="E9" s="30">
        <v>0</v>
      </c>
      <c r="F9" s="30">
        <v>1</v>
      </c>
      <c r="G9" s="57">
        <v>0</v>
      </c>
      <c r="H9" s="30">
        <v>0</v>
      </c>
      <c r="I9" s="30">
        <v>0</v>
      </c>
      <c r="K9" s="30">
        <v>1</v>
      </c>
      <c r="L9" s="30">
        <v>1</v>
      </c>
      <c r="M9" s="30">
        <v>0</v>
      </c>
      <c r="N9" s="30">
        <v>1</v>
      </c>
      <c r="O9" s="30">
        <v>1</v>
      </c>
      <c r="P9" s="30">
        <v>0</v>
      </c>
      <c r="Q9" s="30">
        <v>0</v>
      </c>
      <c r="S9" s="4" t="s">
        <v>151</v>
      </c>
      <c r="T9" s="39" t="s">
        <v>175</v>
      </c>
      <c r="U9" s="40" t="str">
        <f t="shared" si="0"/>
        <v>-0.84%</v>
      </c>
      <c r="V9" s="58">
        <v>-8.3999999999999995E-3</v>
      </c>
      <c r="W9" s="58">
        <v>-8.3999999999999995E-3</v>
      </c>
      <c r="X9" s="6" t="s">
        <v>138</v>
      </c>
      <c r="Y9" s="6" t="s">
        <v>77</v>
      </c>
      <c r="AA9" s="40" t="s">
        <v>199</v>
      </c>
      <c r="AB9" s="40" t="s">
        <v>148</v>
      </c>
      <c r="AC9" s="40" t="s">
        <v>1</v>
      </c>
      <c r="AD9" s="8"/>
      <c r="AE9" s="8"/>
      <c r="AF9" s="8"/>
      <c r="AG9" s="6"/>
      <c r="AH9" s="40" t="str">
        <f t="shared" si="1"/>
        <v>1001000</v>
      </c>
      <c r="AI9" s="40" t="str">
        <f t="shared" si="2"/>
        <v>1101100</v>
      </c>
      <c r="AJ9" s="9" t="s">
        <v>57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ht="22.5">
      <c r="A10" s="4" t="s">
        <v>7</v>
      </c>
      <c r="C10" s="30">
        <v>1</v>
      </c>
      <c r="D10" s="30">
        <v>0</v>
      </c>
      <c r="E10" s="30">
        <v>0</v>
      </c>
      <c r="F10" s="30">
        <v>1</v>
      </c>
      <c r="G10" s="57">
        <v>0</v>
      </c>
      <c r="H10" s="30">
        <v>1</v>
      </c>
      <c r="I10" s="30">
        <v>0</v>
      </c>
      <c r="K10" s="30">
        <v>1</v>
      </c>
      <c r="L10" s="30">
        <v>1</v>
      </c>
      <c r="M10" s="30">
        <v>0</v>
      </c>
      <c r="N10" s="30">
        <v>1</v>
      </c>
      <c r="O10" s="30">
        <v>1</v>
      </c>
      <c r="P10" s="30">
        <v>0</v>
      </c>
      <c r="Q10" s="30">
        <v>0</v>
      </c>
      <c r="S10" s="4" t="s">
        <v>10</v>
      </c>
      <c r="T10" s="39" t="s">
        <v>176</v>
      </c>
      <c r="U10" s="40" t="str">
        <f t="shared" si="0"/>
        <v>7.33%</v>
      </c>
      <c r="V10" s="58">
        <v>7.3300000000000004E-2</v>
      </c>
      <c r="W10" s="58">
        <v>7.3300000000000004E-2</v>
      </c>
      <c r="X10" s="6" t="s">
        <v>138</v>
      </c>
      <c r="AA10" s="40" t="s">
        <v>199</v>
      </c>
      <c r="AB10" s="40" t="s">
        <v>148</v>
      </c>
      <c r="AC10" s="40" t="s">
        <v>1</v>
      </c>
      <c r="AD10" s="8"/>
      <c r="AE10" s="8"/>
      <c r="AF10" s="8"/>
      <c r="AG10" s="6"/>
      <c r="AH10" s="40" t="str">
        <f t="shared" si="1"/>
        <v>1001010</v>
      </c>
      <c r="AI10" s="40" t="str">
        <f t="shared" si="2"/>
        <v>1101100</v>
      </c>
      <c r="AJ10" s="9" t="s">
        <v>57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13" customFormat="1" ht="11.25">
      <c r="A11" s="13" t="s">
        <v>123</v>
      </c>
      <c r="B11" s="4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T11" s="26"/>
      <c r="U11" s="43" t="str">
        <f t="shared" si="0"/>
        <v/>
      </c>
      <c r="V11" s="15"/>
      <c r="W11" s="15"/>
      <c r="X11" s="16" t="s">
        <v>139</v>
      </c>
      <c r="Y11" s="16"/>
      <c r="Z11" s="16"/>
      <c r="AA11" s="43"/>
      <c r="AB11" s="43"/>
      <c r="AC11" s="43"/>
      <c r="AD11" s="17"/>
      <c r="AE11" s="17"/>
      <c r="AF11" s="17"/>
      <c r="AG11" s="16"/>
      <c r="AH11" s="44" t="str">
        <f t="shared" si="1"/>
        <v/>
      </c>
      <c r="AI11" s="44" t="str">
        <f t="shared" si="2"/>
        <v/>
      </c>
      <c r="AJ11" s="14"/>
    </row>
    <row r="12" spans="1:54" ht="22.5">
      <c r="A12" s="4" t="s">
        <v>17</v>
      </c>
      <c r="C12" s="30">
        <v>1</v>
      </c>
      <c r="D12" s="30">
        <v>1</v>
      </c>
      <c r="E12" s="30">
        <v>0</v>
      </c>
      <c r="F12" s="30">
        <v>1</v>
      </c>
      <c r="G12" s="30">
        <v>1</v>
      </c>
      <c r="H12" s="30">
        <v>1</v>
      </c>
      <c r="I12" s="30">
        <v>0</v>
      </c>
      <c r="K12" s="30">
        <v>1</v>
      </c>
      <c r="L12" s="30">
        <v>1</v>
      </c>
      <c r="M12" s="30">
        <v>0</v>
      </c>
      <c r="N12" s="30">
        <v>1</v>
      </c>
      <c r="O12" s="30">
        <v>1</v>
      </c>
      <c r="P12" s="30">
        <v>1</v>
      </c>
      <c r="Q12" s="30">
        <v>0</v>
      </c>
      <c r="S12" s="4" t="s">
        <v>9</v>
      </c>
      <c r="T12" s="20" t="s">
        <v>178</v>
      </c>
      <c r="U12" s="40" t="str">
        <f t="shared" si="0"/>
        <v>18.52%</v>
      </c>
      <c r="V12" s="5">
        <v>0.1852</v>
      </c>
      <c r="W12" s="5">
        <v>0.1852</v>
      </c>
      <c r="X12" s="6" t="s">
        <v>138</v>
      </c>
      <c r="Y12" s="6" t="s">
        <v>18</v>
      </c>
      <c r="AA12" s="40" t="s">
        <v>199</v>
      </c>
      <c r="AB12" s="40" t="s">
        <v>148</v>
      </c>
      <c r="AC12" s="40" t="s">
        <v>1</v>
      </c>
      <c r="AD12" s="8"/>
      <c r="AE12" s="8"/>
      <c r="AF12" s="8"/>
      <c r="AG12" s="6"/>
      <c r="AH12" s="40" t="str">
        <f t="shared" si="1"/>
        <v>1101110</v>
      </c>
      <c r="AI12" s="40" t="str">
        <f t="shared" si="2"/>
        <v>1101110</v>
      </c>
      <c r="AJ12" s="9" t="s">
        <v>58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ht="22.5">
      <c r="A13" s="4" t="s">
        <v>17</v>
      </c>
      <c r="C13" s="30">
        <v>1</v>
      </c>
      <c r="D13" s="30">
        <v>1</v>
      </c>
      <c r="E13" s="30">
        <v>0</v>
      </c>
      <c r="F13" s="30">
        <v>1</v>
      </c>
      <c r="G13" s="30">
        <v>1</v>
      </c>
      <c r="H13" s="30">
        <v>1</v>
      </c>
      <c r="I13" s="30">
        <v>0</v>
      </c>
      <c r="K13" s="30">
        <v>1</v>
      </c>
      <c r="L13" s="30">
        <v>1</v>
      </c>
      <c r="M13" s="30">
        <v>0</v>
      </c>
      <c r="N13" s="30">
        <v>1</v>
      </c>
      <c r="O13" s="30">
        <v>1</v>
      </c>
      <c r="P13" s="30">
        <v>1</v>
      </c>
      <c r="Q13" s="30">
        <v>0</v>
      </c>
      <c r="S13" s="4" t="s">
        <v>9</v>
      </c>
      <c r="T13" s="39" t="s">
        <v>178</v>
      </c>
      <c r="U13" s="40" t="str">
        <f t="shared" si="0"/>
        <v>18.87%</v>
      </c>
      <c r="V13" s="5">
        <v>0.18870000000000001</v>
      </c>
      <c r="W13" s="5">
        <v>0.18870000000000001</v>
      </c>
      <c r="X13" s="6" t="s">
        <v>136</v>
      </c>
      <c r="Y13" s="6" t="s">
        <v>18</v>
      </c>
      <c r="AA13" s="40" t="s">
        <v>199</v>
      </c>
      <c r="AB13" s="40" t="s">
        <v>148</v>
      </c>
      <c r="AC13" s="40" t="s">
        <v>11</v>
      </c>
      <c r="AD13" s="8"/>
      <c r="AE13" s="8"/>
      <c r="AF13" s="8"/>
      <c r="AG13" s="6"/>
      <c r="AH13" s="40" t="str">
        <f t="shared" si="1"/>
        <v>1101110</v>
      </c>
      <c r="AI13" s="40" t="str">
        <f t="shared" si="2"/>
        <v>1101110</v>
      </c>
      <c r="AJ13" s="9" t="s">
        <v>58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ht="22.5">
      <c r="A14" s="4" t="s">
        <v>17</v>
      </c>
      <c r="C14" s="30">
        <v>1</v>
      </c>
      <c r="D14" s="30">
        <v>1</v>
      </c>
      <c r="E14" s="30">
        <v>0</v>
      </c>
      <c r="F14" s="30">
        <v>1</v>
      </c>
      <c r="G14" s="30">
        <v>1</v>
      </c>
      <c r="H14" s="30">
        <v>1</v>
      </c>
      <c r="I14" s="30">
        <v>0</v>
      </c>
      <c r="K14" s="30">
        <v>1</v>
      </c>
      <c r="L14" s="30">
        <v>1</v>
      </c>
      <c r="M14" s="30">
        <v>0</v>
      </c>
      <c r="N14" s="30">
        <v>1</v>
      </c>
      <c r="O14" s="30">
        <v>1</v>
      </c>
      <c r="P14" s="30">
        <v>1</v>
      </c>
      <c r="Q14" s="30">
        <v>0</v>
      </c>
      <c r="S14" s="4" t="s">
        <v>9</v>
      </c>
      <c r="T14" s="39" t="s">
        <v>178</v>
      </c>
      <c r="U14" s="40" t="str">
        <f t="shared" si="0"/>
        <v>31.60%</v>
      </c>
      <c r="V14" s="5">
        <v>0.316</v>
      </c>
      <c r="W14" s="5">
        <v>0.316</v>
      </c>
      <c r="X14" s="6" t="s">
        <v>136</v>
      </c>
      <c r="Y14" s="6" t="s">
        <v>18</v>
      </c>
      <c r="AA14" s="40" t="s">
        <v>199</v>
      </c>
      <c r="AB14" s="40" t="s">
        <v>148</v>
      </c>
      <c r="AC14" s="40" t="s">
        <v>14</v>
      </c>
      <c r="AD14" s="8"/>
      <c r="AE14" s="8"/>
      <c r="AF14" s="8"/>
      <c r="AG14" s="6"/>
      <c r="AH14" s="40" t="str">
        <f t="shared" si="1"/>
        <v>1101110</v>
      </c>
      <c r="AI14" s="40" t="str">
        <f t="shared" si="2"/>
        <v>1101110</v>
      </c>
      <c r="AJ14" s="9" t="s">
        <v>58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ht="22.5">
      <c r="A15" s="4" t="s">
        <v>17</v>
      </c>
      <c r="C15" s="30">
        <v>1</v>
      </c>
      <c r="D15" s="30">
        <v>1</v>
      </c>
      <c r="E15" s="30">
        <v>0</v>
      </c>
      <c r="F15" s="30">
        <v>1</v>
      </c>
      <c r="G15" s="30">
        <v>1</v>
      </c>
      <c r="H15" s="30">
        <v>1</v>
      </c>
      <c r="I15" s="30">
        <v>0</v>
      </c>
      <c r="K15" s="30">
        <v>1</v>
      </c>
      <c r="L15" s="30">
        <v>1</v>
      </c>
      <c r="M15" s="30">
        <v>0</v>
      </c>
      <c r="N15" s="30">
        <v>1</v>
      </c>
      <c r="O15" s="30">
        <v>1</v>
      </c>
      <c r="P15" s="30">
        <v>1</v>
      </c>
      <c r="Q15" s="30">
        <v>0</v>
      </c>
      <c r="S15" s="4" t="s">
        <v>4</v>
      </c>
      <c r="T15" s="20" t="s">
        <v>180</v>
      </c>
      <c r="U15" s="40" t="str">
        <f t="shared" si="0"/>
        <v>2.48%</v>
      </c>
      <c r="V15" s="5">
        <v>2.4799999999999999E-2</v>
      </c>
      <c r="W15" s="5">
        <v>2.4799999999999999E-2</v>
      </c>
      <c r="X15" s="6" t="s">
        <v>138</v>
      </c>
      <c r="Z15" s="6">
        <v>2</v>
      </c>
      <c r="AA15" s="40" t="s">
        <v>199</v>
      </c>
      <c r="AB15" s="40" t="s">
        <v>148</v>
      </c>
      <c r="AC15" s="40" t="s">
        <v>1</v>
      </c>
      <c r="AD15" s="8"/>
      <c r="AE15" s="8"/>
      <c r="AF15" s="8"/>
      <c r="AG15" s="6"/>
      <c r="AH15" s="40" t="str">
        <f t="shared" si="1"/>
        <v>1101110</v>
      </c>
      <c r="AI15" s="40" t="str">
        <f t="shared" si="2"/>
        <v>1101110</v>
      </c>
      <c r="AJ15" s="9" t="s">
        <v>58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ht="22.5">
      <c r="A16" s="4" t="s">
        <v>17</v>
      </c>
      <c r="C16" s="30">
        <v>1</v>
      </c>
      <c r="D16" s="30">
        <v>1</v>
      </c>
      <c r="E16" s="30">
        <v>0</v>
      </c>
      <c r="F16" s="30">
        <v>1</v>
      </c>
      <c r="G16" s="30">
        <v>1</v>
      </c>
      <c r="H16" s="30">
        <v>1</v>
      </c>
      <c r="I16" s="30">
        <v>0</v>
      </c>
      <c r="K16" s="30">
        <v>1</v>
      </c>
      <c r="L16" s="30">
        <v>1</v>
      </c>
      <c r="M16" s="30">
        <v>0</v>
      </c>
      <c r="N16" s="30">
        <v>1</v>
      </c>
      <c r="O16" s="30">
        <v>1</v>
      </c>
      <c r="P16" s="30">
        <v>1</v>
      </c>
      <c r="Q16" s="30">
        <v>0</v>
      </c>
      <c r="S16" s="4" t="s">
        <v>4</v>
      </c>
      <c r="T16" s="39" t="s">
        <v>180</v>
      </c>
      <c r="U16" s="40" t="str">
        <f t="shared" si="0"/>
        <v>3.72%</v>
      </c>
      <c r="V16" s="5">
        <v>3.7199999999999997E-2</v>
      </c>
      <c r="W16" s="5">
        <v>3.7199999999999997E-2</v>
      </c>
      <c r="X16" s="6" t="s">
        <v>138</v>
      </c>
      <c r="Z16" s="6">
        <v>4</v>
      </c>
      <c r="AA16" s="40" t="s">
        <v>199</v>
      </c>
      <c r="AB16" s="40" t="s">
        <v>148</v>
      </c>
      <c r="AC16" s="40" t="s">
        <v>1</v>
      </c>
      <c r="AD16" s="8"/>
      <c r="AE16" s="8"/>
      <c r="AF16" s="8"/>
      <c r="AG16" s="6"/>
      <c r="AH16" s="40" t="str">
        <f t="shared" si="1"/>
        <v>1101110</v>
      </c>
      <c r="AI16" s="40" t="str">
        <f t="shared" si="2"/>
        <v>1101110</v>
      </c>
      <c r="AJ16" s="9" t="s">
        <v>58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ht="22.5">
      <c r="A17" s="4" t="s">
        <v>17</v>
      </c>
      <c r="C17" s="30">
        <v>1</v>
      </c>
      <c r="D17" s="30">
        <v>1</v>
      </c>
      <c r="E17" s="30">
        <v>0</v>
      </c>
      <c r="F17" s="30">
        <v>1</v>
      </c>
      <c r="G17" s="30">
        <v>1</v>
      </c>
      <c r="H17" s="30">
        <v>1</v>
      </c>
      <c r="I17" s="30">
        <v>0</v>
      </c>
      <c r="K17" s="30">
        <v>1</v>
      </c>
      <c r="L17" s="30">
        <v>1</v>
      </c>
      <c r="M17" s="30">
        <v>0</v>
      </c>
      <c r="N17" s="30">
        <v>1</v>
      </c>
      <c r="O17" s="30">
        <v>1</v>
      </c>
      <c r="P17" s="30">
        <v>1</v>
      </c>
      <c r="Q17" s="30">
        <v>0</v>
      </c>
      <c r="S17" s="4" t="s">
        <v>4</v>
      </c>
      <c r="T17" s="39" t="s">
        <v>180</v>
      </c>
      <c r="U17" s="40" t="str">
        <f t="shared" si="0"/>
        <v>4.34%</v>
      </c>
      <c r="V17" s="5">
        <v>4.3400000000000001E-2</v>
      </c>
      <c r="W17" s="5">
        <v>4.3400000000000001E-2</v>
      </c>
      <c r="X17" s="6" t="s">
        <v>138</v>
      </c>
      <c r="Z17" s="6">
        <v>8</v>
      </c>
      <c r="AA17" s="40" t="s">
        <v>199</v>
      </c>
      <c r="AB17" s="40" t="s">
        <v>148</v>
      </c>
      <c r="AC17" s="40" t="s">
        <v>1</v>
      </c>
      <c r="AD17" s="8"/>
      <c r="AE17" s="8"/>
      <c r="AF17" s="8"/>
      <c r="AG17" s="6"/>
      <c r="AH17" s="40" t="str">
        <f t="shared" si="1"/>
        <v>1101110</v>
      </c>
      <c r="AI17" s="40" t="str">
        <f t="shared" si="2"/>
        <v>1101110</v>
      </c>
      <c r="AJ17" s="9" t="s">
        <v>58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ht="22.5">
      <c r="A18" s="4" t="s">
        <v>17</v>
      </c>
      <c r="C18" s="30">
        <v>1</v>
      </c>
      <c r="D18" s="30">
        <v>1</v>
      </c>
      <c r="E18" s="30">
        <v>0</v>
      </c>
      <c r="F18" s="30">
        <v>1</v>
      </c>
      <c r="G18" s="30">
        <v>1</v>
      </c>
      <c r="H18" s="30">
        <v>1</v>
      </c>
      <c r="I18" s="30">
        <v>0</v>
      </c>
      <c r="K18" s="30">
        <v>1</v>
      </c>
      <c r="L18" s="30">
        <v>1</v>
      </c>
      <c r="M18" s="30">
        <v>0</v>
      </c>
      <c r="N18" s="30">
        <v>1</v>
      </c>
      <c r="O18" s="30">
        <v>1</v>
      </c>
      <c r="P18" s="30">
        <v>1</v>
      </c>
      <c r="Q18" s="30">
        <v>0</v>
      </c>
      <c r="S18" s="4" t="s">
        <v>4</v>
      </c>
      <c r="T18" s="39" t="s">
        <v>180</v>
      </c>
      <c r="U18" s="40" t="str">
        <f t="shared" si="0"/>
        <v>4.09%</v>
      </c>
      <c r="V18" s="5">
        <v>4.0899999999999999E-2</v>
      </c>
      <c r="W18" s="5">
        <v>4.0899999999999999E-2</v>
      </c>
      <c r="X18" s="6" t="s">
        <v>136</v>
      </c>
      <c r="Z18" s="6">
        <v>2</v>
      </c>
      <c r="AA18" s="40" t="s">
        <v>199</v>
      </c>
      <c r="AB18" s="40" t="s">
        <v>148</v>
      </c>
      <c r="AC18" s="40" t="s">
        <v>11</v>
      </c>
      <c r="AD18" s="8"/>
      <c r="AE18" s="8"/>
      <c r="AF18" s="8"/>
      <c r="AG18" s="6"/>
      <c r="AH18" s="40" t="str">
        <f t="shared" si="1"/>
        <v>1101110</v>
      </c>
      <c r="AI18" s="40" t="str">
        <f t="shared" si="2"/>
        <v>1101110</v>
      </c>
      <c r="AJ18" s="9" t="s">
        <v>58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ht="22.5">
      <c r="A19" s="4" t="s">
        <v>17</v>
      </c>
      <c r="C19" s="30">
        <v>1</v>
      </c>
      <c r="D19" s="30">
        <v>1</v>
      </c>
      <c r="E19" s="30">
        <v>0</v>
      </c>
      <c r="F19" s="30">
        <v>1</v>
      </c>
      <c r="G19" s="30">
        <v>1</v>
      </c>
      <c r="H19" s="30">
        <v>1</v>
      </c>
      <c r="I19" s="30">
        <v>0</v>
      </c>
      <c r="K19" s="30">
        <v>1</v>
      </c>
      <c r="L19" s="30">
        <v>1</v>
      </c>
      <c r="M19" s="30">
        <v>0</v>
      </c>
      <c r="N19" s="30">
        <v>1</v>
      </c>
      <c r="O19" s="30">
        <v>1</v>
      </c>
      <c r="P19" s="30">
        <v>1</v>
      </c>
      <c r="Q19" s="30">
        <v>0</v>
      </c>
      <c r="S19" s="4" t="s">
        <v>4</v>
      </c>
      <c r="T19" s="39" t="s">
        <v>180</v>
      </c>
      <c r="U19" s="40" t="str">
        <f t="shared" si="0"/>
        <v>6.13%</v>
      </c>
      <c r="V19" s="5">
        <v>6.13E-2</v>
      </c>
      <c r="W19" s="5">
        <v>6.13E-2</v>
      </c>
      <c r="X19" s="6" t="s">
        <v>136</v>
      </c>
      <c r="Z19" s="6">
        <v>4</v>
      </c>
      <c r="AA19" s="40" t="s">
        <v>199</v>
      </c>
      <c r="AB19" s="40" t="s">
        <v>148</v>
      </c>
      <c r="AC19" s="40" t="s">
        <v>11</v>
      </c>
      <c r="AD19" s="8"/>
      <c r="AE19" s="8"/>
      <c r="AF19" s="8"/>
      <c r="AG19" s="6"/>
      <c r="AH19" s="40" t="str">
        <f t="shared" si="1"/>
        <v>1101110</v>
      </c>
      <c r="AI19" s="40" t="str">
        <f t="shared" si="2"/>
        <v>1101110</v>
      </c>
      <c r="AJ19" s="9" t="s">
        <v>58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ht="22.5">
      <c r="A20" s="4" t="s">
        <v>17</v>
      </c>
      <c r="C20" s="30">
        <v>1</v>
      </c>
      <c r="D20" s="30">
        <v>1</v>
      </c>
      <c r="E20" s="30">
        <v>0</v>
      </c>
      <c r="F20" s="30">
        <v>1</v>
      </c>
      <c r="G20" s="30">
        <v>1</v>
      </c>
      <c r="H20" s="30">
        <v>1</v>
      </c>
      <c r="I20" s="30">
        <v>0</v>
      </c>
      <c r="K20" s="30">
        <v>1</v>
      </c>
      <c r="L20" s="30">
        <v>1</v>
      </c>
      <c r="M20" s="30">
        <v>0</v>
      </c>
      <c r="N20" s="30">
        <v>1</v>
      </c>
      <c r="O20" s="30">
        <v>1</v>
      </c>
      <c r="P20" s="30">
        <v>1</v>
      </c>
      <c r="Q20" s="30">
        <v>0</v>
      </c>
      <c r="S20" s="4" t="s">
        <v>4</v>
      </c>
      <c r="T20" s="39" t="s">
        <v>180</v>
      </c>
      <c r="U20" s="40" t="str">
        <f t="shared" si="0"/>
        <v>7.15%</v>
      </c>
      <c r="V20" s="5">
        <v>7.1499999999999994E-2</v>
      </c>
      <c r="W20" s="5">
        <v>7.1499999999999994E-2</v>
      </c>
      <c r="X20" s="6" t="s">
        <v>136</v>
      </c>
      <c r="Z20" s="6">
        <v>8</v>
      </c>
      <c r="AA20" s="40" t="s">
        <v>199</v>
      </c>
      <c r="AB20" s="40" t="s">
        <v>148</v>
      </c>
      <c r="AC20" s="40" t="s">
        <v>11</v>
      </c>
      <c r="AD20" s="8"/>
      <c r="AE20" s="8"/>
      <c r="AF20" s="8"/>
      <c r="AG20" s="6"/>
      <c r="AH20" s="40" t="str">
        <f t="shared" si="1"/>
        <v>1101110</v>
      </c>
      <c r="AI20" s="40" t="str">
        <f t="shared" si="2"/>
        <v>1101110</v>
      </c>
      <c r="AJ20" s="9" t="s">
        <v>58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ht="22.5">
      <c r="A21" s="4" t="s">
        <v>17</v>
      </c>
      <c r="C21" s="30">
        <v>1</v>
      </c>
      <c r="D21" s="30">
        <v>1</v>
      </c>
      <c r="E21" s="30">
        <v>0</v>
      </c>
      <c r="F21" s="30">
        <v>1</v>
      </c>
      <c r="G21" s="30">
        <v>1</v>
      </c>
      <c r="H21" s="30">
        <v>1</v>
      </c>
      <c r="I21" s="30">
        <v>0</v>
      </c>
      <c r="K21" s="30">
        <v>1</v>
      </c>
      <c r="L21" s="30">
        <v>1</v>
      </c>
      <c r="M21" s="30">
        <v>0</v>
      </c>
      <c r="N21" s="30">
        <v>1</v>
      </c>
      <c r="O21" s="30">
        <v>1</v>
      </c>
      <c r="P21" s="30">
        <v>1</v>
      </c>
      <c r="Q21" s="30">
        <v>0</v>
      </c>
      <c r="S21" s="4" t="s">
        <v>4</v>
      </c>
      <c r="T21" s="39" t="s">
        <v>180</v>
      </c>
      <c r="U21" s="40" t="str">
        <f t="shared" si="0"/>
        <v>6.58%</v>
      </c>
      <c r="V21" s="5">
        <v>6.5799999999999997E-2</v>
      </c>
      <c r="W21" s="5">
        <v>6.5799999999999997E-2</v>
      </c>
      <c r="X21" s="6" t="s">
        <v>136</v>
      </c>
      <c r="Z21" s="6">
        <v>2</v>
      </c>
      <c r="AA21" s="40" t="s">
        <v>199</v>
      </c>
      <c r="AB21" s="40" t="s">
        <v>148</v>
      </c>
      <c r="AC21" s="40" t="s">
        <v>14</v>
      </c>
      <c r="AD21" s="8"/>
      <c r="AE21" s="8"/>
      <c r="AF21" s="8"/>
      <c r="AG21" s="6"/>
      <c r="AH21" s="40" t="str">
        <f t="shared" si="1"/>
        <v>1101110</v>
      </c>
      <c r="AI21" s="40" t="str">
        <f t="shared" si="2"/>
        <v>1101110</v>
      </c>
      <c r="AJ21" s="9" t="s">
        <v>58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ht="22.5">
      <c r="A22" s="4" t="s">
        <v>17</v>
      </c>
      <c r="C22" s="30">
        <v>1</v>
      </c>
      <c r="D22" s="30">
        <v>1</v>
      </c>
      <c r="E22" s="30">
        <v>0</v>
      </c>
      <c r="F22" s="30">
        <v>1</v>
      </c>
      <c r="G22" s="30">
        <v>1</v>
      </c>
      <c r="H22" s="30">
        <v>1</v>
      </c>
      <c r="I22" s="30">
        <v>0</v>
      </c>
      <c r="K22" s="30">
        <v>1</v>
      </c>
      <c r="L22" s="30">
        <v>1</v>
      </c>
      <c r="M22" s="30">
        <v>0</v>
      </c>
      <c r="N22" s="30">
        <v>1</v>
      </c>
      <c r="O22" s="30">
        <v>1</v>
      </c>
      <c r="P22" s="30">
        <v>1</v>
      </c>
      <c r="Q22" s="30">
        <v>0</v>
      </c>
      <c r="S22" s="4" t="s">
        <v>4</v>
      </c>
      <c r="T22" s="39" t="s">
        <v>180</v>
      </c>
      <c r="U22" s="40" t="str">
        <f t="shared" si="0"/>
        <v>9.87%</v>
      </c>
      <c r="V22" s="5">
        <v>9.8699999999999996E-2</v>
      </c>
      <c r="W22" s="5">
        <v>9.8699999999999996E-2</v>
      </c>
      <c r="X22" s="6" t="s">
        <v>136</v>
      </c>
      <c r="Z22" s="6">
        <v>4</v>
      </c>
      <c r="AA22" s="40" t="s">
        <v>199</v>
      </c>
      <c r="AB22" s="40" t="s">
        <v>148</v>
      </c>
      <c r="AC22" s="40" t="s">
        <v>14</v>
      </c>
      <c r="AD22" s="8"/>
      <c r="AE22" s="8"/>
      <c r="AF22" s="8"/>
      <c r="AG22" s="6"/>
      <c r="AH22" s="40" t="str">
        <f t="shared" si="1"/>
        <v>1101110</v>
      </c>
      <c r="AI22" s="40" t="str">
        <f t="shared" si="2"/>
        <v>1101110</v>
      </c>
      <c r="AJ22" s="9" t="s">
        <v>58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ht="22.5">
      <c r="A23" s="4" t="s">
        <v>17</v>
      </c>
      <c r="C23" s="30">
        <v>1</v>
      </c>
      <c r="D23" s="30">
        <v>1</v>
      </c>
      <c r="E23" s="30">
        <v>0</v>
      </c>
      <c r="F23" s="30">
        <v>1</v>
      </c>
      <c r="G23" s="30">
        <v>1</v>
      </c>
      <c r="H23" s="30">
        <v>1</v>
      </c>
      <c r="I23" s="30">
        <v>0</v>
      </c>
      <c r="K23" s="30">
        <v>1</v>
      </c>
      <c r="L23" s="30">
        <v>1</v>
      </c>
      <c r="M23" s="30">
        <v>0</v>
      </c>
      <c r="N23" s="30">
        <v>1</v>
      </c>
      <c r="O23" s="30">
        <v>1</v>
      </c>
      <c r="P23" s="30">
        <v>1</v>
      </c>
      <c r="Q23" s="30">
        <v>0</v>
      </c>
      <c r="S23" s="4" t="s">
        <v>4</v>
      </c>
      <c r="T23" s="39" t="s">
        <v>180</v>
      </c>
      <c r="U23" s="40" t="str">
        <f t="shared" si="0"/>
        <v>11.52%</v>
      </c>
      <c r="V23" s="5">
        <v>0.1152</v>
      </c>
      <c r="W23" s="5">
        <v>0.1152</v>
      </c>
      <c r="X23" s="6" t="s">
        <v>136</v>
      </c>
      <c r="Z23" s="6">
        <v>8</v>
      </c>
      <c r="AA23" s="40" t="s">
        <v>199</v>
      </c>
      <c r="AB23" s="40" t="s">
        <v>148</v>
      </c>
      <c r="AC23" s="40" t="s">
        <v>14</v>
      </c>
      <c r="AD23" s="8"/>
      <c r="AE23" s="8"/>
      <c r="AF23" s="8"/>
      <c r="AG23" s="6"/>
      <c r="AH23" s="40" t="str">
        <f t="shared" si="1"/>
        <v>1101110</v>
      </c>
      <c r="AI23" s="40" t="str">
        <f t="shared" si="2"/>
        <v>1101110</v>
      </c>
      <c r="AJ23" s="9" t="s">
        <v>58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ht="22.5">
      <c r="A24" s="4" t="s">
        <v>17</v>
      </c>
      <c r="C24" s="30">
        <v>1</v>
      </c>
      <c r="D24" s="30">
        <v>1</v>
      </c>
      <c r="E24" s="30">
        <v>0</v>
      </c>
      <c r="F24" s="30">
        <v>1</v>
      </c>
      <c r="G24" s="30">
        <v>1</v>
      </c>
      <c r="H24" s="30">
        <v>1</v>
      </c>
      <c r="I24" s="30">
        <v>1</v>
      </c>
      <c r="K24" s="30">
        <v>1</v>
      </c>
      <c r="L24" s="30">
        <v>1</v>
      </c>
      <c r="M24" s="30">
        <v>0</v>
      </c>
      <c r="N24" s="30">
        <v>1</v>
      </c>
      <c r="O24" s="30">
        <v>1</v>
      </c>
      <c r="P24" s="30">
        <v>1</v>
      </c>
      <c r="Q24" s="30">
        <v>1</v>
      </c>
      <c r="S24" s="4" t="s">
        <v>9</v>
      </c>
      <c r="T24" s="39" t="s">
        <v>178</v>
      </c>
      <c r="U24" s="40" t="str">
        <f t="shared" si="0"/>
        <v>15.51%</v>
      </c>
      <c r="V24" s="5">
        <v>0.15509999999999999</v>
      </c>
      <c r="W24" s="5">
        <v>0.15509999999999999</v>
      </c>
      <c r="X24" s="6" t="s">
        <v>138</v>
      </c>
      <c r="Y24" s="6" t="s">
        <v>18</v>
      </c>
      <c r="AA24" s="40" t="s">
        <v>199</v>
      </c>
      <c r="AB24" s="40" t="s">
        <v>148</v>
      </c>
      <c r="AC24" s="40" t="s">
        <v>1</v>
      </c>
      <c r="AD24" s="8"/>
      <c r="AE24" s="8"/>
      <c r="AF24" s="8"/>
      <c r="AG24" s="6"/>
      <c r="AH24" s="40" t="str">
        <f t="shared" si="1"/>
        <v>1101111</v>
      </c>
      <c r="AI24" s="40" t="str">
        <f t="shared" si="2"/>
        <v>1101111</v>
      </c>
      <c r="AJ24" s="9" t="s">
        <v>58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ht="22.5">
      <c r="A25" s="4" t="s">
        <v>17</v>
      </c>
      <c r="C25" s="30">
        <v>1</v>
      </c>
      <c r="D25" s="30">
        <v>1</v>
      </c>
      <c r="E25" s="30">
        <v>0</v>
      </c>
      <c r="F25" s="30">
        <v>1</v>
      </c>
      <c r="G25" s="30">
        <v>1</v>
      </c>
      <c r="H25" s="30">
        <v>1</v>
      </c>
      <c r="I25" s="30">
        <v>1</v>
      </c>
      <c r="K25" s="30">
        <v>1</v>
      </c>
      <c r="L25" s="30">
        <v>1</v>
      </c>
      <c r="M25" s="30">
        <v>0</v>
      </c>
      <c r="N25" s="30">
        <v>1</v>
      </c>
      <c r="O25" s="30">
        <v>1</v>
      </c>
      <c r="P25" s="30">
        <v>1</v>
      </c>
      <c r="Q25" s="30">
        <v>1</v>
      </c>
      <c r="S25" s="4" t="s">
        <v>9</v>
      </c>
      <c r="T25" s="39" t="s">
        <v>178</v>
      </c>
      <c r="U25" s="40" t="str">
        <f t="shared" si="0"/>
        <v>13.10%</v>
      </c>
      <c r="V25" s="5">
        <v>0.13100000000000001</v>
      </c>
      <c r="W25" s="5">
        <v>0.13100000000000001</v>
      </c>
      <c r="X25" s="6" t="s">
        <v>136</v>
      </c>
      <c r="Y25" s="6" t="s">
        <v>18</v>
      </c>
      <c r="AA25" s="40" t="s">
        <v>199</v>
      </c>
      <c r="AB25" s="40" t="s">
        <v>148</v>
      </c>
      <c r="AC25" s="40" t="s">
        <v>11</v>
      </c>
      <c r="AD25" s="8"/>
      <c r="AE25" s="8"/>
      <c r="AF25" s="8"/>
      <c r="AG25" s="6"/>
      <c r="AH25" s="40" t="str">
        <f t="shared" si="1"/>
        <v>1101111</v>
      </c>
      <c r="AI25" s="40" t="str">
        <f t="shared" si="2"/>
        <v>1101111</v>
      </c>
      <c r="AJ25" s="9" t="s">
        <v>58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ht="22.5">
      <c r="A26" s="4" t="s">
        <v>17</v>
      </c>
      <c r="C26" s="30">
        <v>1</v>
      </c>
      <c r="D26" s="30">
        <v>1</v>
      </c>
      <c r="E26" s="30">
        <v>0</v>
      </c>
      <c r="F26" s="30">
        <v>1</v>
      </c>
      <c r="G26" s="30">
        <v>1</v>
      </c>
      <c r="H26" s="30">
        <v>1</v>
      </c>
      <c r="I26" s="30">
        <v>1</v>
      </c>
      <c r="K26" s="30">
        <v>1</v>
      </c>
      <c r="L26" s="30">
        <v>1</v>
      </c>
      <c r="M26" s="30">
        <v>0</v>
      </c>
      <c r="N26" s="30">
        <v>1</v>
      </c>
      <c r="O26" s="30">
        <v>1</v>
      </c>
      <c r="P26" s="30">
        <v>1</v>
      </c>
      <c r="Q26" s="30">
        <v>1</v>
      </c>
      <c r="S26" s="4" t="s">
        <v>9</v>
      </c>
      <c r="T26" s="39" t="s">
        <v>178</v>
      </c>
      <c r="U26" s="40" t="str">
        <f t="shared" si="0"/>
        <v>25.16%</v>
      </c>
      <c r="V26" s="5">
        <v>0.25159999999999999</v>
      </c>
      <c r="W26" s="5">
        <v>0.25159999999999999</v>
      </c>
      <c r="X26" s="6" t="s">
        <v>136</v>
      </c>
      <c r="Y26" s="6" t="s">
        <v>18</v>
      </c>
      <c r="AA26" s="40" t="s">
        <v>199</v>
      </c>
      <c r="AB26" s="40" t="s">
        <v>148</v>
      </c>
      <c r="AC26" s="40" t="s">
        <v>19</v>
      </c>
      <c r="AD26" s="8"/>
      <c r="AE26" s="8"/>
      <c r="AF26" s="8"/>
      <c r="AG26" s="6"/>
      <c r="AH26" s="40" t="str">
        <f t="shared" si="1"/>
        <v>1101111</v>
      </c>
      <c r="AI26" s="40" t="str">
        <f t="shared" si="2"/>
        <v>1101111</v>
      </c>
      <c r="AJ26" s="9" t="s">
        <v>58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 ht="22.5">
      <c r="A27" s="4" t="s">
        <v>17</v>
      </c>
      <c r="C27" s="30">
        <v>1</v>
      </c>
      <c r="D27" s="30">
        <v>1</v>
      </c>
      <c r="E27" s="30">
        <v>0</v>
      </c>
      <c r="F27" s="30">
        <v>1</v>
      </c>
      <c r="G27" s="30">
        <v>1</v>
      </c>
      <c r="H27" s="30">
        <v>1</v>
      </c>
      <c r="I27" s="30">
        <v>1</v>
      </c>
      <c r="K27" s="30">
        <v>1</v>
      </c>
      <c r="L27" s="30">
        <v>1</v>
      </c>
      <c r="M27" s="30">
        <v>0</v>
      </c>
      <c r="N27" s="30">
        <v>1</v>
      </c>
      <c r="O27" s="30">
        <v>1</v>
      </c>
      <c r="P27" s="30">
        <v>1</v>
      </c>
      <c r="Q27" s="30">
        <v>1</v>
      </c>
      <c r="S27" s="4" t="s">
        <v>4</v>
      </c>
      <c r="T27" s="39" t="s">
        <v>180</v>
      </c>
      <c r="U27" s="40" t="str">
        <f t="shared" si="0"/>
        <v>2.23%</v>
      </c>
      <c r="V27" s="5">
        <v>2.23E-2</v>
      </c>
      <c r="W27" s="5">
        <v>2.23E-2</v>
      </c>
      <c r="X27" s="6" t="s">
        <v>138</v>
      </c>
      <c r="Z27" s="6">
        <v>2</v>
      </c>
      <c r="AA27" s="40" t="s">
        <v>199</v>
      </c>
      <c r="AB27" s="40" t="s">
        <v>148</v>
      </c>
      <c r="AC27" s="40" t="s">
        <v>1</v>
      </c>
      <c r="AD27" s="8"/>
      <c r="AE27" s="8"/>
      <c r="AF27" s="8"/>
      <c r="AG27" s="6"/>
      <c r="AH27" s="40" t="str">
        <f t="shared" si="1"/>
        <v>1101111</v>
      </c>
      <c r="AI27" s="40" t="str">
        <f t="shared" si="2"/>
        <v>1101111</v>
      </c>
      <c r="AJ27" s="9" t="s">
        <v>58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4" ht="22.5">
      <c r="A28" s="4" t="s">
        <v>17</v>
      </c>
      <c r="C28" s="30">
        <v>1</v>
      </c>
      <c r="D28" s="30">
        <v>1</v>
      </c>
      <c r="E28" s="30">
        <v>0</v>
      </c>
      <c r="F28" s="30">
        <v>1</v>
      </c>
      <c r="G28" s="30">
        <v>1</v>
      </c>
      <c r="H28" s="30">
        <v>1</v>
      </c>
      <c r="I28" s="30">
        <v>1</v>
      </c>
      <c r="K28" s="30">
        <v>1</v>
      </c>
      <c r="L28" s="30">
        <v>1</v>
      </c>
      <c r="M28" s="30">
        <v>0</v>
      </c>
      <c r="N28" s="30">
        <v>1</v>
      </c>
      <c r="O28" s="30">
        <v>1</v>
      </c>
      <c r="P28" s="30">
        <v>1</v>
      </c>
      <c r="Q28" s="30">
        <v>1</v>
      </c>
      <c r="S28" s="4" t="s">
        <v>4</v>
      </c>
      <c r="T28" s="39" t="s">
        <v>180</v>
      </c>
      <c r="U28" s="40" t="str">
        <f t="shared" si="0"/>
        <v>3.35%</v>
      </c>
      <c r="V28" s="5">
        <v>3.3500000000000002E-2</v>
      </c>
      <c r="W28" s="5">
        <v>3.3500000000000002E-2</v>
      </c>
      <c r="X28" s="6" t="s">
        <v>138</v>
      </c>
      <c r="Z28" s="6">
        <v>4</v>
      </c>
      <c r="AA28" s="40" t="s">
        <v>199</v>
      </c>
      <c r="AB28" s="40" t="s">
        <v>148</v>
      </c>
      <c r="AC28" s="40" t="s">
        <v>1</v>
      </c>
      <c r="AD28" s="8"/>
      <c r="AE28" s="8"/>
      <c r="AF28" s="8"/>
      <c r="AG28" s="6"/>
      <c r="AH28" s="40" t="str">
        <f t="shared" si="1"/>
        <v>1101111</v>
      </c>
      <c r="AI28" s="40" t="str">
        <f t="shared" si="2"/>
        <v>1101111</v>
      </c>
      <c r="AJ28" s="9" t="s">
        <v>58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</row>
    <row r="29" spans="1:54" ht="22.5">
      <c r="A29" s="4" t="s">
        <v>17</v>
      </c>
      <c r="C29" s="30">
        <v>1</v>
      </c>
      <c r="D29" s="30">
        <v>1</v>
      </c>
      <c r="E29" s="30">
        <v>0</v>
      </c>
      <c r="F29" s="30">
        <v>1</v>
      </c>
      <c r="G29" s="30">
        <v>1</v>
      </c>
      <c r="H29" s="30">
        <v>1</v>
      </c>
      <c r="I29" s="30">
        <v>1</v>
      </c>
      <c r="K29" s="30">
        <v>1</v>
      </c>
      <c r="L29" s="30">
        <v>1</v>
      </c>
      <c r="M29" s="30">
        <v>0</v>
      </c>
      <c r="N29" s="30">
        <v>1</v>
      </c>
      <c r="O29" s="30">
        <v>1</v>
      </c>
      <c r="P29" s="30">
        <v>1</v>
      </c>
      <c r="Q29" s="30">
        <v>1</v>
      </c>
      <c r="S29" s="4" t="s">
        <v>4</v>
      </c>
      <c r="T29" s="39" t="s">
        <v>180</v>
      </c>
      <c r="U29" s="40" t="str">
        <f t="shared" si="0"/>
        <v>3.90%</v>
      </c>
      <c r="V29" s="5">
        <v>3.9E-2</v>
      </c>
      <c r="W29" s="5">
        <v>3.9E-2</v>
      </c>
      <c r="X29" s="6" t="s">
        <v>138</v>
      </c>
      <c r="Z29" s="6">
        <v>8</v>
      </c>
      <c r="AA29" s="40" t="s">
        <v>199</v>
      </c>
      <c r="AB29" s="40" t="s">
        <v>148</v>
      </c>
      <c r="AC29" s="40" t="s">
        <v>1</v>
      </c>
      <c r="AD29" s="8"/>
      <c r="AE29" s="8"/>
      <c r="AF29" s="8"/>
      <c r="AG29" s="6"/>
      <c r="AH29" s="40" t="str">
        <f t="shared" si="1"/>
        <v>1101111</v>
      </c>
      <c r="AI29" s="40" t="str">
        <f t="shared" si="2"/>
        <v>1101111</v>
      </c>
      <c r="AJ29" s="9" t="s">
        <v>58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ht="22.5">
      <c r="A30" s="4" t="s">
        <v>17</v>
      </c>
      <c r="C30" s="30">
        <v>1</v>
      </c>
      <c r="D30" s="30">
        <v>1</v>
      </c>
      <c r="E30" s="30">
        <v>0</v>
      </c>
      <c r="F30" s="30">
        <v>1</v>
      </c>
      <c r="G30" s="30">
        <v>1</v>
      </c>
      <c r="H30" s="30">
        <v>1</v>
      </c>
      <c r="I30" s="30">
        <v>1</v>
      </c>
      <c r="K30" s="30">
        <v>1</v>
      </c>
      <c r="L30" s="30">
        <v>1</v>
      </c>
      <c r="M30" s="30">
        <v>0</v>
      </c>
      <c r="N30" s="30">
        <v>1</v>
      </c>
      <c r="O30" s="30">
        <v>1</v>
      </c>
      <c r="P30" s="30">
        <v>1</v>
      </c>
      <c r="Q30" s="30">
        <v>1</v>
      </c>
      <c r="S30" s="4" t="s">
        <v>4</v>
      </c>
      <c r="T30" s="39" t="s">
        <v>180</v>
      </c>
      <c r="U30" s="40" t="str">
        <f t="shared" si="0"/>
        <v>3.65%</v>
      </c>
      <c r="V30" s="5">
        <v>3.6499999999999998E-2</v>
      </c>
      <c r="W30" s="5">
        <v>3.6499999999999998E-2</v>
      </c>
      <c r="X30" s="6" t="s">
        <v>136</v>
      </c>
      <c r="Z30" s="6">
        <v>2</v>
      </c>
      <c r="AA30" s="40" t="s">
        <v>199</v>
      </c>
      <c r="AB30" s="40" t="s">
        <v>148</v>
      </c>
      <c r="AC30" s="40" t="s">
        <v>11</v>
      </c>
      <c r="AD30" s="8"/>
      <c r="AE30" s="8"/>
      <c r="AF30" s="8"/>
      <c r="AG30" s="6"/>
      <c r="AH30" s="40" t="str">
        <f t="shared" si="1"/>
        <v>1101111</v>
      </c>
      <c r="AI30" s="40" t="str">
        <f t="shared" si="2"/>
        <v>1101111</v>
      </c>
      <c r="AJ30" s="9" t="s">
        <v>58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</row>
    <row r="31" spans="1:54" ht="22.5">
      <c r="A31" s="4" t="s">
        <v>17</v>
      </c>
      <c r="C31" s="30">
        <v>1</v>
      </c>
      <c r="D31" s="30">
        <v>1</v>
      </c>
      <c r="E31" s="30">
        <v>0</v>
      </c>
      <c r="F31" s="30">
        <v>1</v>
      </c>
      <c r="G31" s="30">
        <v>1</v>
      </c>
      <c r="H31" s="30">
        <v>1</v>
      </c>
      <c r="I31" s="30">
        <v>1</v>
      </c>
      <c r="K31" s="30">
        <v>1</v>
      </c>
      <c r="L31" s="30">
        <v>1</v>
      </c>
      <c r="M31" s="30">
        <v>0</v>
      </c>
      <c r="N31" s="30">
        <v>1</v>
      </c>
      <c r="O31" s="30">
        <v>1</v>
      </c>
      <c r="P31" s="30">
        <v>1</v>
      </c>
      <c r="Q31" s="30">
        <v>1</v>
      </c>
      <c r="S31" s="4" t="s">
        <v>4</v>
      </c>
      <c r="T31" s="39" t="s">
        <v>180</v>
      </c>
      <c r="U31" s="40" t="str">
        <f t="shared" si="0"/>
        <v>5.47%</v>
      </c>
      <c r="V31" s="5">
        <v>5.4699999999999999E-2</v>
      </c>
      <c r="W31" s="5">
        <v>5.4699999999999999E-2</v>
      </c>
      <c r="X31" s="6" t="s">
        <v>136</v>
      </c>
      <c r="Z31" s="6">
        <v>4</v>
      </c>
      <c r="AA31" s="40" t="s">
        <v>199</v>
      </c>
      <c r="AB31" s="40" t="s">
        <v>148</v>
      </c>
      <c r="AC31" s="40" t="s">
        <v>11</v>
      </c>
      <c r="AD31" s="8"/>
      <c r="AE31" s="8"/>
      <c r="AF31" s="8"/>
      <c r="AG31" s="6"/>
      <c r="AH31" s="40" t="str">
        <f t="shared" si="1"/>
        <v>1101111</v>
      </c>
      <c r="AI31" s="40" t="str">
        <f t="shared" si="2"/>
        <v>1101111</v>
      </c>
      <c r="AJ31" s="9" t="s">
        <v>58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2" spans="1:54" ht="22.5">
      <c r="A32" s="4" t="s">
        <v>17</v>
      </c>
      <c r="C32" s="30">
        <v>1</v>
      </c>
      <c r="D32" s="30">
        <v>1</v>
      </c>
      <c r="E32" s="30">
        <v>0</v>
      </c>
      <c r="F32" s="30">
        <v>1</v>
      </c>
      <c r="G32" s="30">
        <v>1</v>
      </c>
      <c r="H32" s="30">
        <v>1</v>
      </c>
      <c r="I32" s="30">
        <v>1</v>
      </c>
      <c r="K32" s="30">
        <v>1</v>
      </c>
      <c r="L32" s="30">
        <v>1</v>
      </c>
      <c r="M32" s="30">
        <v>0</v>
      </c>
      <c r="N32" s="30">
        <v>1</v>
      </c>
      <c r="O32" s="30">
        <v>1</v>
      </c>
      <c r="P32" s="30">
        <v>1</v>
      </c>
      <c r="Q32" s="30">
        <v>1</v>
      </c>
      <c r="S32" s="4" t="s">
        <v>4</v>
      </c>
      <c r="T32" s="39" t="s">
        <v>180</v>
      </c>
      <c r="U32" s="40" t="str">
        <f t="shared" si="0"/>
        <v>6.38%</v>
      </c>
      <c r="V32" s="5">
        <v>6.3799999999999996E-2</v>
      </c>
      <c r="W32" s="5">
        <v>6.3799999999999996E-2</v>
      </c>
      <c r="X32" s="6" t="s">
        <v>136</v>
      </c>
      <c r="Z32" s="6">
        <v>8</v>
      </c>
      <c r="AA32" s="40" t="s">
        <v>199</v>
      </c>
      <c r="AB32" s="40" t="s">
        <v>148</v>
      </c>
      <c r="AC32" s="40" t="s">
        <v>11</v>
      </c>
      <c r="AD32" s="8"/>
      <c r="AE32" s="8"/>
      <c r="AF32" s="8"/>
      <c r="AG32" s="6"/>
      <c r="AH32" s="40" t="str">
        <f t="shared" si="1"/>
        <v>1101111</v>
      </c>
      <c r="AI32" s="40" t="str">
        <f t="shared" si="2"/>
        <v>1101111</v>
      </c>
      <c r="AJ32" s="9" t="s">
        <v>58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</row>
    <row r="33" spans="1:54" ht="22.5">
      <c r="A33" s="4" t="s">
        <v>17</v>
      </c>
      <c r="C33" s="30">
        <v>1</v>
      </c>
      <c r="D33" s="30">
        <v>1</v>
      </c>
      <c r="E33" s="30">
        <v>0</v>
      </c>
      <c r="F33" s="30">
        <v>1</v>
      </c>
      <c r="G33" s="30">
        <v>1</v>
      </c>
      <c r="H33" s="30">
        <v>1</v>
      </c>
      <c r="I33" s="30">
        <v>1</v>
      </c>
      <c r="K33" s="30">
        <v>1</v>
      </c>
      <c r="L33" s="30">
        <v>1</v>
      </c>
      <c r="M33" s="30">
        <v>0</v>
      </c>
      <c r="N33" s="30">
        <v>1</v>
      </c>
      <c r="O33" s="30">
        <v>1</v>
      </c>
      <c r="P33" s="30">
        <v>1</v>
      </c>
      <c r="Q33" s="30">
        <v>1</v>
      </c>
      <c r="S33" s="4" t="s">
        <v>4</v>
      </c>
      <c r="T33" s="39" t="s">
        <v>180</v>
      </c>
      <c r="U33" s="40" t="str">
        <f t="shared" si="0"/>
        <v>5.87%</v>
      </c>
      <c r="V33" s="5">
        <v>5.8700000000000002E-2</v>
      </c>
      <c r="W33" s="5">
        <v>5.8700000000000002E-2</v>
      </c>
      <c r="X33" s="6" t="s">
        <v>136</v>
      </c>
      <c r="Z33" s="6">
        <v>2</v>
      </c>
      <c r="AA33" s="40" t="s">
        <v>199</v>
      </c>
      <c r="AB33" s="40" t="s">
        <v>148</v>
      </c>
      <c r="AC33" s="40" t="s">
        <v>14</v>
      </c>
      <c r="AD33" s="8"/>
      <c r="AE33" s="8"/>
      <c r="AF33" s="8"/>
      <c r="AG33" s="6"/>
      <c r="AH33" s="40" t="str">
        <f t="shared" si="1"/>
        <v>1101111</v>
      </c>
      <c r="AI33" s="40" t="str">
        <f t="shared" si="2"/>
        <v>1101111</v>
      </c>
      <c r="AJ33" s="9" t="s">
        <v>58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4" spans="1:54" ht="22.5">
      <c r="A34" s="4" t="s">
        <v>17</v>
      </c>
      <c r="C34" s="30">
        <v>1</v>
      </c>
      <c r="D34" s="30">
        <v>1</v>
      </c>
      <c r="E34" s="30">
        <v>0</v>
      </c>
      <c r="F34" s="30">
        <v>1</v>
      </c>
      <c r="G34" s="30">
        <v>1</v>
      </c>
      <c r="H34" s="30">
        <v>1</v>
      </c>
      <c r="I34" s="30">
        <v>1</v>
      </c>
      <c r="K34" s="30">
        <v>1</v>
      </c>
      <c r="L34" s="30">
        <v>1</v>
      </c>
      <c r="M34" s="30">
        <v>0</v>
      </c>
      <c r="N34" s="30">
        <v>1</v>
      </c>
      <c r="O34" s="30">
        <v>1</v>
      </c>
      <c r="P34" s="30">
        <v>1</v>
      </c>
      <c r="Q34" s="30">
        <v>1</v>
      </c>
      <c r="S34" s="4" t="s">
        <v>4</v>
      </c>
      <c r="T34" s="39" t="s">
        <v>180</v>
      </c>
      <c r="U34" s="40" t="str">
        <f t="shared" si="0"/>
        <v>8.80%</v>
      </c>
      <c r="V34" s="5">
        <v>8.7999999999999995E-2</v>
      </c>
      <c r="W34" s="5">
        <v>8.7999999999999995E-2</v>
      </c>
      <c r="X34" s="6" t="s">
        <v>136</v>
      </c>
      <c r="Z34" s="6">
        <v>4</v>
      </c>
      <c r="AA34" s="40" t="s">
        <v>199</v>
      </c>
      <c r="AB34" s="40" t="s">
        <v>148</v>
      </c>
      <c r="AC34" s="40" t="s">
        <v>14</v>
      </c>
      <c r="AD34" s="8"/>
      <c r="AE34" s="8"/>
      <c r="AF34" s="8"/>
      <c r="AG34" s="6"/>
      <c r="AH34" s="40" t="str">
        <f t="shared" ref="AH34:AH65" si="3">CONCATENATE(C34,D34,E34,F34,G34,H34,I34)</f>
        <v>1101111</v>
      </c>
      <c r="AI34" s="40" t="str">
        <f t="shared" ref="AI34:AI65" si="4">CONCATENATE(K34,L34,M34,N34,O34,P34,Q34)</f>
        <v>1101111</v>
      </c>
      <c r="AJ34" s="9" t="s">
        <v>58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</row>
    <row r="35" spans="1:54" ht="22.5">
      <c r="A35" s="4" t="s">
        <v>17</v>
      </c>
      <c r="C35" s="30">
        <v>1</v>
      </c>
      <c r="D35" s="30">
        <v>1</v>
      </c>
      <c r="E35" s="30">
        <v>0</v>
      </c>
      <c r="F35" s="30">
        <v>1</v>
      </c>
      <c r="G35" s="30">
        <v>1</v>
      </c>
      <c r="H35" s="30">
        <v>1</v>
      </c>
      <c r="I35" s="30">
        <v>1</v>
      </c>
      <c r="K35" s="30">
        <v>1</v>
      </c>
      <c r="L35" s="30">
        <v>1</v>
      </c>
      <c r="M35" s="30">
        <v>0</v>
      </c>
      <c r="N35" s="30">
        <v>1</v>
      </c>
      <c r="O35" s="30">
        <v>1</v>
      </c>
      <c r="P35" s="30">
        <v>1</v>
      </c>
      <c r="Q35" s="30">
        <v>1</v>
      </c>
      <c r="S35" s="4" t="s">
        <v>4</v>
      </c>
      <c r="T35" s="39" t="s">
        <v>180</v>
      </c>
      <c r="U35" s="40" t="str">
        <f t="shared" si="0"/>
        <v>10.27%</v>
      </c>
      <c r="V35" s="5">
        <v>0.1027</v>
      </c>
      <c r="W35" s="5">
        <v>0.1027</v>
      </c>
      <c r="X35" s="6" t="s">
        <v>136</v>
      </c>
      <c r="Z35" s="6">
        <v>8</v>
      </c>
      <c r="AA35" s="40" t="s">
        <v>199</v>
      </c>
      <c r="AB35" s="40" t="s">
        <v>148</v>
      </c>
      <c r="AC35" s="40" t="s">
        <v>14</v>
      </c>
      <c r="AD35" s="8"/>
      <c r="AE35" s="8"/>
      <c r="AF35" s="8"/>
      <c r="AG35" s="6"/>
      <c r="AH35" s="40" t="str">
        <f t="shared" si="3"/>
        <v>1101111</v>
      </c>
      <c r="AI35" s="40" t="str">
        <f t="shared" si="4"/>
        <v>1101111</v>
      </c>
      <c r="AJ35" s="9" t="s">
        <v>58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1:54" s="13" customFormat="1" ht="11.25">
      <c r="A36" s="13" t="s">
        <v>124</v>
      </c>
      <c r="B36" s="43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T36" s="26"/>
      <c r="U36" s="43" t="str">
        <f t="shared" si="0"/>
        <v/>
      </c>
      <c r="V36" s="15"/>
      <c r="W36" s="15"/>
      <c r="X36" s="16" t="s">
        <v>139</v>
      </c>
      <c r="Y36" s="16"/>
      <c r="Z36" s="16"/>
      <c r="AA36" s="43"/>
      <c r="AB36" s="43"/>
      <c r="AC36" s="43"/>
      <c r="AD36" s="17"/>
      <c r="AE36" s="17"/>
      <c r="AF36" s="17"/>
      <c r="AG36" s="16"/>
      <c r="AH36" s="44" t="str">
        <f t="shared" si="3"/>
        <v/>
      </c>
      <c r="AI36" s="44" t="str">
        <f t="shared" si="4"/>
        <v/>
      </c>
      <c r="AJ36" s="14"/>
    </row>
    <row r="37" spans="1:54" ht="22.5">
      <c r="A37" s="4" t="s">
        <v>20</v>
      </c>
      <c r="C37" s="30">
        <v>1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K37" s="30">
        <v>1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S37" s="4" t="s">
        <v>9</v>
      </c>
      <c r="T37" s="39" t="s">
        <v>178</v>
      </c>
      <c r="U37" s="40" t="str">
        <f t="shared" si="0"/>
        <v>71.77%</v>
      </c>
      <c r="V37" s="5">
        <v>0.7177</v>
      </c>
      <c r="W37" s="5">
        <v>0.7177</v>
      </c>
      <c r="X37" s="6" t="s">
        <v>140</v>
      </c>
      <c r="Y37" s="6" t="s">
        <v>18</v>
      </c>
      <c r="AA37" s="40" t="s">
        <v>199</v>
      </c>
      <c r="AB37" s="40" t="s">
        <v>148</v>
      </c>
      <c r="AC37" s="40" t="s">
        <v>1</v>
      </c>
      <c r="AD37" s="8"/>
      <c r="AE37" s="8"/>
      <c r="AF37" s="8"/>
      <c r="AG37" s="6"/>
      <c r="AH37" s="40" t="str">
        <f t="shared" si="3"/>
        <v>1000000</v>
      </c>
      <c r="AI37" s="40" t="str">
        <f t="shared" si="4"/>
        <v>1000000</v>
      </c>
      <c r="AJ37" s="9" t="s">
        <v>59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ht="22.5">
      <c r="A38" s="4" t="s">
        <v>20</v>
      </c>
      <c r="C38" s="30">
        <v>1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K38" s="30">
        <v>1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S38" s="4" t="s">
        <v>9</v>
      </c>
      <c r="T38" s="39" t="s">
        <v>175</v>
      </c>
      <c r="U38" s="40" t="str">
        <f t="shared" si="0"/>
        <v>19.21%</v>
      </c>
      <c r="V38" s="5">
        <v>0.19209999999999999</v>
      </c>
      <c r="W38" s="5">
        <v>0.19209999999999999</v>
      </c>
      <c r="X38" s="6" t="s">
        <v>140</v>
      </c>
      <c r="Y38" s="6" t="s">
        <v>78</v>
      </c>
      <c r="AA38" s="40" t="s">
        <v>199</v>
      </c>
      <c r="AB38" s="40" t="s">
        <v>148</v>
      </c>
      <c r="AC38" s="40" t="s">
        <v>1</v>
      </c>
      <c r="AD38" s="8"/>
      <c r="AE38" s="8"/>
      <c r="AF38" s="8"/>
      <c r="AG38" s="6"/>
      <c r="AH38" s="40" t="str">
        <f t="shared" si="3"/>
        <v>1000000</v>
      </c>
      <c r="AI38" s="40" t="str">
        <f t="shared" si="4"/>
        <v>1000000</v>
      </c>
      <c r="AJ38" s="9" t="s">
        <v>59</v>
      </c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</row>
    <row r="39" spans="1:54" ht="22.5">
      <c r="A39" s="4" t="s">
        <v>20</v>
      </c>
      <c r="C39" s="30">
        <v>1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K39" s="30">
        <v>1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S39" s="4" t="s">
        <v>9</v>
      </c>
      <c r="T39" s="39" t="s">
        <v>178</v>
      </c>
      <c r="U39" s="40" t="str">
        <f t="shared" si="0"/>
        <v>41.20%</v>
      </c>
      <c r="V39" s="5">
        <v>0.41199999999999998</v>
      </c>
      <c r="W39" s="5">
        <v>0.41199999999999998</v>
      </c>
      <c r="X39" s="6" t="s">
        <v>141</v>
      </c>
      <c r="Y39" s="6" t="s">
        <v>18</v>
      </c>
      <c r="AA39" s="40" t="s">
        <v>199</v>
      </c>
      <c r="AB39" s="40" t="s">
        <v>148</v>
      </c>
      <c r="AC39" s="40" t="s">
        <v>21</v>
      </c>
      <c r="AD39" s="8"/>
      <c r="AE39" s="8"/>
      <c r="AF39" s="8"/>
      <c r="AG39" s="6"/>
      <c r="AH39" s="40" t="str">
        <f t="shared" si="3"/>
        <v>1000000</v>
      </c>
      <c r="AI39" s="40" t="str">
        <f t="shared" si="4"/>
        <v>1000000</v>
      </c>
      <c r="AJ39" s="9" t="s">
        <v>59</v>
      </c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4" ht="22.5">
      <c r="A40" s="4" t="s">
        <v>20</v>
      </c>
      <c r="C40" s="30">
        <v>1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K40" s="30">
        <v>1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S40" s="4" t="s">
        <v>9</v>
      </c>
      <c r="T40" s="39" t="s">
        <v>175</v>
      </c>
      <c r="U40" s="40" t="str">
        <f t="shared" si="0"/>
        <v>11.19%</v>
      </c>
      <c r="V40" s="5">
        <v>0.1119</v>
      </c>
      <c r="W40" s="5">
        <v>0.1119</v>
      </c>
      <c r="X40" s="6" t="s">
        <v>141</v>
      </c>
      <c r="Y40" s="6" t="s">
        <v>78</v>
      </c>
      <c r="AA40" s="40" t="s">
        <v>199</v>
      </c>
      <c r="AB40" s="40" t="s">
        <v>148</v>
      </c>
      <c r="AC40" s="40" t="s">
        <v>21</v>
      </c>
      <c r="AD40" s="8"/>
      <c r="AE40" s="8"/>
      <c r="AF40" s="8"/>
      <c r="AG40" s="6"/>
      <c r="AH40" s="40" t="str">
        <f t="shared" si="3"/>
        <v>1000000</v>
      </c>
      <c r="AI40" s="40" t="str">
        <f t="shared" si="4"/>
        <v>1000000</v>
      </c>
      <c r="AJ40" s="9" t="s">
        <v>59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s="13" customFormat="1" ht="11.25">
      <c r="A41" s="13" t="s">
        <v>125</v>
      </c>
      <c r="B41" s="43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T41" s="26"/>
      <c r="U41" s="43" t="str">
        <f t="shared" si="0"/>
        <v/>
      </c>
      <c r="V41" s="15"/>
      <c r="W41" s="15"/>
      <c r="X41" s="16" t="s">
        <v>139</v>
      </c>
      <c r="Y41" s="16"/>
      <c r="Z41" s="16"/>
      <c r="AA41" s="43"/>
      <c r="AB41" s="43"/>
      <c r="AC41" s="43"/>
      <c r="AD41" s="17"/>
      <c r="AE41" s="17"/>
      <c r="AF41" s="17"/>
      <c r="AG41" s="16"/>
      <c r="AH41" s="44" t="str">
        <f t="shared" si="3"/>
        <v/>
      </c>
      <c r="AI41" s="44" t="str">
        <f t="shared" si="4"/>
        <v/>
      </c>
      <c r="AJ41" s="14"/>
    </row>
    <row r="42" spans="1:54" ht="22.5">
      <c r="A42" s="4" t="s">
        <v>22</v>
      </c>
      <c r="C42" s="30">
        <v>1</v>
      </c>
      <c r="D42" s="30">
        <v>1</v>
      </c>
      <c r="E42" s="30">
        <v>1</v>
      </c>
      <c r="F42" s="30">
        <v>1</v>
      </c>
      <c r="G42" s="30">
        <v>1</v>
      </c>
      <c r="H42" s="30">
        <v>0</v>
      </c>
      <c r="I42" s="30">
        <v>1</v>
      </c>
      <c r="K42" s="30">
        <v>1</v>
      </c>
      <c r="L42" s="30">
        <v>1</v>
      </c>
      <c r="M42" s="30">
        <v>1</v>
      </c>
      <c r="N42" s="30">
        <v>1</v>
      </c>
      <c r="O42" s="30">
        <v>1</v>
      </c>
      <c r="P42" s="30">
        <v>0</v>
      </c>
      <c r="Q42" s="30">
        <v>1</v>
      </c>
      <c r="S42" s="4" t="s">
        <v>23</v>
      </c>
      <c r="T42" s="20" t="s">
        <v>180</v>
      </c>
      <c r="U42" s="40" t="str">
        <f t="shared" si="0"/>
        <v>11.28%</v>
      </c>
      <c r="V42" s="5">
        <v>0.1128</v>
      </c>
      <c r="W42" s="5">
        <v>0.1128</v>
      </c>
      <c r="X42" s="6" t="s">
        <v>138</v>
      </c>
      <c r="Z42" s="6">
        <v>2</v>
      </c>
      <c r="AA42" s="40" t="s">
        <v>199</v>
      </c>
      <c r="AB42" s="40" t="s">
        <v>148</v>
      </c>
      <c r="AC42" s="40" t="s">
        <v>25</v>
      </c>
      <c r="AD42" s="8"/>
      <c r="AE42" s="8"/>
      <c r="AF42" s="8"/>
      <c r="AG42" s="6"/>
      <c r="AH42" s="40" t="str">
        <f t="shared" si="3"/>
        <v>1111101</v>
      </c>
      <c r="AI42" s="40" t="str">
        <f t="shared" si="4"/>
        <v>1111101</v>
      </c>
      <c r="AJ42" s="9" t="s">
        <v>60</v>
      </c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</row>
    <row r="43" spans="1:54" ht="22.5">
      <c r="A43" s="4" t="s">
        <v>22</v>
      </c>
      <c r="C43" s="30">
        <v>1</v>
      </c>
      <c r="D43" s="30">
        <v>1</v>
      </c>
      <c r="E43" s="30">
        <v>1</v>
      </c>
      <c r="F43" s="30">
        <v>1</v>
      </c>
      <c r="G43" s="30">
        <v>1</v>
      </c>
      <c r="H43" s="30">
        <v>0</v>
      </c>
      <c r="I43" s="30">
        <v>1</v>
      </c>
      <c r="K43" s="30">
        <v>1</v>
      </c>
      <c r="L43" s="30">
        <v>1</v>
      </c>
      <c r="M43" s="30">
        <v>1</v>
      </c>
      <c r="N43" s="30">
        <v>1</v>
      </c>
      <c r="O43" s="30">
        <v>1</v>
      </c>
      <c r="P43" s="30">
        <v>0</v>
      </c>
      <c r="Q43" s="30">
        <v>1</v>
      </c>
      <c r="S43" s="4" t="s">
        <v>26</v>
      </c>
      <c r="T43" s="39" t="s">
        <v>175</v>
      </c>
      <c r="U43" s="40" t="str">
        <f t="shared" si="0"/>
        <v>29.05%</v>
      </c>
      <c r="V43" s="5">
        <v>0.29049999999999998</v>
      </c>
      <c r="W43" s="5">
        <v>0.29049999999999998</v>
      </c>
      <c r="X43" s="6" t="s">
        <v>138</v>
      </c>
      <c r="Y43" s="6" t="s">
        <v>79</v>
      </c>
      <c r="AA43" s="40" t="s">
        <v>199</v>
      </c>
      <c r="AB43" s="40" t="s">
        <v>148</v>
      </c>
      <c r="AC43" s="40" t="s">
        <v>25</v>
      </c>
      <c r="AD43" s="8"/>
      <c r="AE43" s="8"/>
      <c r="AF43" s="8"/>
      <c r="AG43" s="6"/>
      <c r="AH43" s="40" t="str">
        <f t="shared" si="3"/>
        <v>1111101</v>
      </c>
      <c r="AI43" s="40" t="str">
        <f t="shared" si="4"/>
        <v>1111101</v>
      </c>
      <c r="AJ43" s="9" t="s">
        <v>60</v>
      </c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4" spans="1:54" ht="22.5">
      <c r="A44" s="4" t="s">
        <v>22</v>
      </c>
      <c r="C44" s="30">
        <v>1</v>
      </c>
      <c r="D44" s="30">
        <v>1</v>
      </c>
      <c r="E44" s="30">
        <v>0</v>
      </c>
      <c r="F44" s="30">
        <v>1</v>
      </c>
      <c r="G44" s="30">
        <v>1</v>
      </c>
      <c r="H44" s="30">
        <v>0</v>
      </c>
      <c r="I44" s="30">
        <v>1</v>
      </c>
      <c r="K44" s="30">
        <v>1</v>
      </c>
      <c r="L44" s="30">
        <v>1</v>
      </c>
      <c r="M44" s="30">
        <v>0</v>
      </c>
      <c r="N44" s="30">
        <v>1</v>
      </c>
      <c r="O44" s="30">
        <v>1</v>
      </c>
      <c r="P44" s="30">
        <v>0</v>
      </c>
      <c r="Q44" s="30">
        <v>1</v>
      </c>
      <c r="S44" s="4" t="s">
        <v>23</v>
      </c>
      <c r="T44" s="39" t="s">
        <v>180</v>
      </c>
      <c r="U44" s="40" t="str">
        <f t="shared" si="0"/>
        <v>12.50%</v>
      </c>
      <c r="V44" s="5">
        <v>0.125</v>
      </c>
      <c r="W44" s="5">
        <v>0.125</v>
      </c>
      <c r="X44" s="40" t="s">
        <v>206</v>
      </c>
      <c r="Z44" s="6">
        <v>2</v>
      </c>
      <c r="AA44" s="40" t="s">
        <v>199</v>
      </c>
      <c r="AB44" s="40" t="s">
        <v>148</v>
      </c>
      <c r="AC44" s="40" t="s">
        <v>204</v>
      </c>
      <c r="AD44" s="8"/>
      <c r="AE44" s="8"/>
      <c r="AF44" s="8"/>
      <c r="AG44" s="6"/>
      <c r="AH44" s="40" t="str">
        <f t="shared" si="3"/>
        <v>1101101</v>
      </c>
      <c r="AI44" s="40" t="str">
        <f t="shared" si="4"/>
        <v>1101101</v>
      </c>
      <c r="AJ44" s="9" t="s">
        <v>60</v>
      </c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</row>
    <row r="45" spans="1:54" ht="22.5">
      <c r="A45" s="4" t="s">
        <v>22</v>
      </c>
      <c r="C45" s="30">
        <v>1</v>
      </c>
      <c r="D45" s="30">
        <v>1</v>
      </c>
      <c r="E45" s="30">
        <v>0</v>
      </c>
      <c r="F45" s="30">
        <v>1</v>
      </c>
      <c r="G45" s="30">
        <v>1</v>
      </c>
      <c r="H45" s="30">
        <v>0</v>
      </c>
      <c r="I45" s="30">
        <v>1</v>
      </c>
      <c r="K45" s="30">
        <v>1</v>
      </c>
      <c r="L45" s="30">
        <v>1</v>
      </c>
      <c r="M45" s="30">
        <v>0</v>
      </c>
      <c r="N45" s="30">
        <v>1</v>
      </c>
      <c r="O45" s="30">
        <v>1</v>
      </c>
      <c r="P45" s="30">
        <v>0</v>
      </c>
      <c r="Q45" s="30">
        <v>1</v>
      </c>
      <c r="S45" s="4" t="s">
        <v>26</v>
      </c>
      <c r="T45" s="39" t="s">
        <v>175</v>
      </c>
      <c r="U45" s="40" t="str">
        <f t="shared" si="0"/>
        <v>28.70%</v>
      </c>
      <c r="V45" s="5">
        <v>0.28699999999999998</v>
      </c>
      <c r="W45" s="5">
        <v>0.28699999999999998</v>
      </c>
      <c r="X45" s="6" t="s">
        <v>206</v>
      </c>
      <c r="Y45" s="6" t="s">
        <v>205</v>
      </c>
      <c r="AA45" s="40" t="s">
        <v>199</v>
      </c>
      <c r="AB45" s="40" t="s">
        <v>148</v>
      </c>
      <c r="AC45" s="40" t="s">
        <v>204</v>
      </c>
      <c r="AD45" s="8"/>
      <c r="AE45" s="8"/>
      <c r="AF45" s="8"/>
      <c r="AG45" s="6"/>
      <c r="AH45" s="40" t="str">
        <f t="shared" si="3"/>
        <v>1101101</v>
      </c>
      <c r="AI45" s="40" t="str">
        <f t="shared" si="4"/>
        <v>1101101</v>
      </c>
      <c r="AJ45" s="9" t="s">
        <v>60</v>
      </c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6" spans="1:54" s="13" customFormat="1" ht="11.25">
      <c r="A46" s="13" t="s">
        <v>126</v>
      </c>
      <c r="B46" s="43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T46" s="26"/>
      <c r="U46" s="43" t="str">
        <f t="shared" si="0"/>
        <v/>
      </c>
      <c r="V46" s="15"/>
      <c r="W46" s="15"/>
      <c r="X46" s="16" t="s">
        <v>139</v>
      </c>
      <c r="Y46" s="16"/>
      <c r="Z46" s="16"/>
      <c r="AA46" s="43"/>
      <c r="AB46" s="43"/>
      <c r="AC46" s="43"/>
      <c r="AD46" s="17"/>
      <c r="AE46" s="17"/>
      <c r="AF46" s="17"/>
      <c r="AG46" s="16"/>
      <c r="AH46" s="44" t="str">
        <f t="shared" si="3"/>
        <v/>
      </c>
      <c r="AI46" s="44" t="str">
        <f t="shared" si="4"/>
        <v/>
      </c>
      <c r="AJ46" s="14"/>
    </row>
    <row r="47" spans="1:54" ht="22.5">
      <c r="A47" s="4" t="s">
        <v>27</v>
      </c>
      <c r="C47" s="30">
        <v>1</v>
      </c>
      <c r="D47" s="30">
        <v>1</v>
      </c>
      <c r="E47" s="30">
        <v>0</v>
      </c>
      <c r="F47" s="30">
        <v>0</v>
      </c>
      <c r="G47" s="30">
        <v>1</v>
      </c>
      <c r="H47" s="30">
        <v>0</v>
      </c>
      <c r="I47" s="30">
        <v>0</v>
      </c>
      <c r="K47" s="30">
        <v>1</v>
      </c>
      <c r="L47" s="30">
        <v>1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S47" s="4" t="s">
        <v>23</v>
      </c>
      <c r="T47" s="20" t="s">
        <v>180</v>
      </c>
      <c r="U47" s="40" t="str">
        <f t="shared" si="0"/>
        <v>30.94% - 32.62%</v>
      </c>
      <c r="V47" s="32">
        <v>0.30940000000000001</v>
      </c>
      <c r="W47" s="32">
        <v>0.32619999999999999</v>
      </c>
      <c r="X47" s="33" t="s">
        <v>140</v>
      </c>
      <c r="Z47" s="6">
        <v>4</v>
      </c>
      <c r="AA47" s="40" t="s">
        <v>199</v>
      </c>
      <c r="AB47" s="40" t="s">
        <v>148</v>
      </c>
      <c r="AC47" s="40" t="s">
        <v>28</v>
      </c>
      <c r="AD47" s="8"/>
      <c r="AE47" s="8"/>
      <c r="AF47" s="8"/>
      <c r="AG47" s="6"/>
      <c r="AH47" s="40" t="str">
        <f t="shared" si="3"/>
        <v>1100100</v>
      </c>
      <c r="AI47" s="40" t="str">
        <f t="shared" si="4"/>
        <v>1100000</v>
      </c>
      <c r="AJ47" s="9" t="s">
        <v>61</v>
      </c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</row>
    <row r="48" spans="1:54" ht="22.5">
      <c r="A48" s="4" t="s">
        <v>27</v>
      </c>
      <c r="C48" s="30">
        <v>1</v>
      </c>
      <c r="D48" s="30">
        <v>1</v>
      </c>
      <c r="E48" s="30">
        <v>0</v>
      </c>
      <c r="F48" s="30">
        <v>0</v>
      </c>
      <c r="G48" s="30">
        <v>1</v>
      </c>
      <c r="H48" s="30">
        <v>0</v>
      </c>
      <c r="I48" s="30">
        <v>0</v>
      </c>
      <c r="K48" s="30">
        <v>1</v>
      </c>
      <c r="L48" s="30">
        <v>1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S48" s="4" t="s">
        <v>26</v>
      </c>
      <c r="T48" s="39" t="s">
        <v>175</v>
      </c>
      <c r="U48" s="40" t="str">
        <f t="shared" si="0"/>
        <v>15.76% - 17.95%</v>
      </c>
      <c r="V48" s="32">
        <v>0.15759999999999999</v>
      </c>
      <c r="W48" s="32">
        <v>0.17949999999999999</v>
      </c>
      <c r="X48" s="33" t="s">
        <v>140</v>
      </c>
      <c r="Y48" s="6" t="s">
        <v>80</v>
      </c>
      <c r="AA48" s="40" t="s">
        <v>199</v>
      </c>
      <c r="AB48" s="40" t="s">
        <v>148</v>
      </c>
      <c r="AC48" s="40" t="s">
        <v>28</v>
      </c>
      <c r="AD48" s="8"/>
      <c r="AE48" s="8"/>
      <c r="AF48" s="8"/>
      <c r="AG48" s="6"/>
      <c r="AH48" s="40" t="str">
        <f t="shared" si="3"/>
        <v>1100100</v>
      </c>
      <c r="AI48" s="40" t="str">
        <f t="shared" si="4"/>
        <v>1100000</v>
      </c>
      <c r="AJ48" s="9" t="s">
        <v>61</v>
      </c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</row>
    <row r="49" spans="1:54" s="20" customFormat="1" ht="11.25">
      <c r="A49" s="20" t="s">
        <v>27</v>
      </c>
      <c r="B49" s="40"/>
      <c r="C49" s="30">
        <v>1</v>
      </c>
      <c r="D49" s="30">
        <v>1</v>
      </c>
      <c r="E49" s="30">
        <v>0</v>
      </c>
      <c r="F49" s="30">
        <v>0</v>
      </c>
      <c r="G49" s="30">
        <v>1</v>
      </c>
      <c r="H49" s="30">
        <v>0</v>
      </c>
      <c r="I49" s="30">
        <v>0</v>
      </c>
      <c r="J49" s="30"/>
      <c r="K49" s="30">
        <v>1</v>
      </c>
      <c r="L49" s="30">
        <v>1</v>
      </c>
      <c r="M49" s="30">
        <v>0</v>
      </c>
      <c r="N49" s="30">
        <v>0</v>
      </c>
      <c r="O49" s="30">
        <v>1</v>
      </c>
      <c r="P49" s="30">
        <v>0</v>
      </c>
      <c r="Q49" s="30">
        <v>0</v>
      </c>
      <c r="R49" s="30"/>
      <c r="S49" s="31" t="s">
        <v>171</v>
      </c>
      <c r="T49" s="20" t="s">
        <v>181</v>
      </c>
      <c r="U49" s="40" t="str">
        <f t="shared" si="0"/>
        <v>25.96% - 28.00%</v>
      </c>
      <c r="V49" s="34">
        <v>0.2596</v>
      </c>
      <c r="W49" s="34">
        <v>0.28000000000000003</v>
      </c>
      <c r="X49" s="35" t="s">
        <v>140</v>
      </c>
      <c r="Y49" s="22"/>
      <c r="Z49" s="22"/>
      <c r="AA49" s="40" t="s">
        <v>199</v>
      </c>
      <c r="AB49" s="40" t="s">
        <v>172</v>
      </c>
      <c r="AC49" s="40" t="s">
        <v>165</v>
      </c>
      <c r="AD49" s="41" t="s">
        <v>173</v>
      </c>
      <c r="AE49" s="23"/>
      <c r="AF49" s="23"/>
      <c r="AG49" s="22"/>
      <c r="AH49" s="42" t="str">
        <f t="shared" si="3"/>
        <v>1100100</v>
      </c>
      <c r="AI49" s="42" t="str">
        <f t="shared" si="4"/>
        <v>1100100</v>
      </c>
      <c r="AJ49" s="25"/>
    </row>
    <row r="50" spans="1:54" s="13" customFormat="1" ht="11.25">
      <c r="A50" s="13" t="s">
        <v>127</v>
      </c>
      <c r="B50" s="43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T50" s="26"/>
      <c r="U50" s="43" t="str">
        <f t="shared" si="0"/>
        <v/>
      </c>
      <c r="V50" s="15"/>
      <c r="W50" s="15"/>
      <c r="X50" s="16" t="s">
        <v>139</v>
      </c>
      <c r="Y50" s="16"/>
      <c r="Z50" s="16"/>
      <c r="AA50" s="43"/>
      <c r="AB50" s="43"/>
      <c r="AC50" s="43"/>
      <c r="AD50" s="17"/>
      <c r="AE50" s="17"/>
      <c r="AF50" s="17"/>
      <c r="AG50" s="16"/>
      <c r="AH50" s="44" t="str">
        <f t="shared" si="3"/>
        <v/>
      </c>
      <c r="AI50" s="44" t="str">
        <f t="shared" si="4"/>
        <v/>
      </c>
      <c r="AJ50" s="14"/>
    </row>
    <row r="51" spans="1:54" ht="22.5">
      <c r="A51" s="4" t="s">
        <v>29</v>
      </c>
      <c r="C51" s="30">
        <v>1</v>
      </c>
      <c r="D51" s="30"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K51" s="30">
        <v>1</v>
      </c>
      <c r="L51" s="30">
        <v>1</v>
      </c>
      <c r="M51" s="30">
        <v>0</v>
      </c>
      <c r="N51" s="30">
        <v>1</v>
      </c>
      <c r="O51" s="30">
        <v>0</v>
      </c>
      <c r="P51" s="30">
        <v>0</v>
      </c>
      <c r="Q51" s="30">
        <v>0</v>
      </c>
      <c r="S51" s="4" t="s">
        <v>26</v>
      </c>
      <c r="T51" s="39" t="s">
        <v>178</v>
      </c>
      <c r="U51" s="40" t="str">
        <f t="shared" si="0"/>
        <v>22.33%</v>
      </c>
      <c r="V51" s="5">
        <v>0.2233</v>
      </c>
      <c r="W51" s="5">
        <v>0.2233</v>
      </c>
      <c r="X51" s="6" t="s">
        <v>138</v>
      </c>
      <c r="Y51" s="6" t="s">
        <v>31</v>
      </c>
      <c r="AA51" s="40" t="s">
        <v>199</v>
      </c>
      <c r="AB51" s="40" t="s">
        <v>148</v>
      </c>
      <c r="AC51" s="40" t="s">
        <v>25</v>
      </c>
      <c r="AD51" s="8"/>
      <c r="AE51" s="8"/>
      <c r="AF51" s="8"/>
      <c r="AG51" s="6"/>
      <c r="AH51" s="40" t="str">
        <f t="shared" si="3"/>
        <v>1101000</v>
      </c>
      <c r="AI51" s="40" t="str">
        <f t="shared" si="4"/>
        <v>1101000</v>
      </c>
      <c r="AJ51" s="9" t="s">
        <v>62</v>
      </c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</row>
    <row r="52" spans="1:54" ht="22.5">
      <c r="A52" s="4" t="s">
        <v>29</v>
      </c>
      <c r="C52" s="30">
        <v>1</v>
      </c>
      <c r="D52" s="30">
        <v>1</v>
      </c>
      <c r="E52" s="30">
        <v>0</v>
      </c>
      <c r="F52" s="30">
        <v>1</v>
      </c>
      <c r="G52" s="30">
        <v>0</v>
      </c>
      <c r="H52" s="30">
        <v>0</v>
      </c>
      <c r="I52" s="30">
        <v>0</v>
      </c>
      <c r="K52" s="30">
        <v>1</v>
      </c>
      <c r="L52" s="30">
        <v>1</v>
      </c>
      <c r="M52" s="30">
        <v>0</v>
      </c>
      <c r="N52" s="30">
        <v>1</v>
      </c>
      <c r="O52" s="30">
        <v>0</v>
      </c>
      <c r="P52" s="30">
        <v>0</v>
      </c>
      <c r="Q52" s="30">
        <v>0</v>
      </c>
      <c r="S52" s="4" t="s">
        <v>26</v>
      </c>
      <c r="T52" s="39" t="s">
        <v>178</v>
      </c>
      <c r="U52" s="40" t="str">
        <f t="shared" si="0"/>
        <v>41.19%</v>
      </c>
      <c r="V52" s="5">
        <v>0.41189999999999999</v>
      </c>
      <c r="W52" s="5">
        <v>0.41189999999999999</v>
      </c>
      <c r="X52" s="6" t="s">
        <v>138</v>
      </c>
      <c r="Y52" s="6" t="s">
        <v>31</v>
      </c>
      <c r="AA52" s="40" t="s">
        <v>200</v>
      </c>
      <c r="AB52" s="40" t="s">
        <v>148</v>
      </c>
      <c r="AC52" s="40" t="s">
        <v>25</v>
      </c>
      <c r="AD52" s="8" t="s">
        <v>30</v>
      </c>
      <c r="AE52" s="8"/>
      <c r="AF52" s="8"/>
      <c r="AG52" s="6"/>
      <c r="AH52" s="40" t="str">
        <f t="shared" si="3"/>
        <v>1101000</v>
      </c>
      <c r="AI52" s="40" t="str">
        <f t="shared" si="4"/>
        <v>1101000</v>
      </c>
      <c r="AJ52" s="9" t="s">
        <v>62</v>
      </c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</row>
    <row r="53" spans="1:54" ht="22.5">
      <c r="A53" s="4" t="s">
        <v>29</v>
      </c>
      <c r="C53" s="30">
        <v>1</v>
      </c>
      <c r="D53" s="30">
        <v>1</v>
      </c>
      <c r="E53" s="30">
        <v>0</v>
      </c>
      <c r="F53" s="30">
        <v>1</v>
      </c>
      <c r="G53" s="30">
        <v>0</v>
      </c>
      <c r="H53" s="30">
        <v>0</v>
      </c>
      <c r="I53" s="30">
        <v>0</v>
      </c>
      <c r="K53" s="30">
        <v>1</v>
      </c>
      <c r="L53" s="30">
        <v>1</v>
      </c>
      <c r="M53" s="30">
        <v>0</v>
      </c>
      <c r="N53" s="30">
        <v>1</v>
      </c>
      <c r="O53" s="30">
        <v>0</v>
      </c>
      <c r="P53" s="30">
        <v>0</v>
      </c>
      <c r="Q53" s="30">
        <v>0</v>
      </c>
      <c r="S53" s="4" t="s">
        <v>26</v>
      </c>
      <c r="T53" s="39" t="s">
        <v>178</v>
      </c>
      <c r="U53" s="40" t="str">
        <f t="shared" si="0"/>
        <v>17.58%</v>
      </c>
      <c r="V53" s="5">
        <v>0.17580000000000001</v>
      </c>
      <c r="W53" s="5">
        <v>0.17580000000000001</v>
      </c>
      <c r="X53" s="6" t="s">
        <v>138</v>
      </c>
      <c r="Y53" s="6" t="s">
        <v>31</v>
      </c>
      <c r="AA53" s="40" t="s">
        <v>199</v>
      </c>
      <c r="AB53" s="40" t="s">
        <v>148</v>
      </c>
      <c r="AC53" s="40" t="s">
        <v>25</v>
      </c>
      <c r="AD53" s="8" t="s">
        <v>32</v>
      </c>
      <c r="AE53" s="8"/>
      <c r="AF53" s="8"/>
      <c r="AG53" s="6"/>
      <c r="AH53" s="40" t="str">
        <f t="shared" si="3"/>
        <v>1101000</v>
      </c>
      <c r="AI53" s="40" t="str">
        <f t="shared" si="4"/>
        <v>1101000</v>
      </c>
      <c r="AJ53" s="9" t="s">
        <v>62</v>
      </c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</row>
    <row r="54" spans="1:54" ht="22.5">
      <c r="A54" s="4" t="s">
        <v>29</v>
      </c>
      <c r="C54" s="30">
        <v>1</v>
      </c>
      <c r="D54" s="30">
        <v>1</v>
      </c>
      <c r="E54" s="30">
        <v>0</v>
      </c>
      <c r="F54" s="30">
        <v>1</v>
      </c>
      <c r="G54" s="30">
        <v>0</v>
      </c>
      <c r="H54" s="30">
        <v>0</v>
      </c>
      <c r="I54" s="30">
        <v>0</v>
      </c>
      <c r="K54" s="30">
        <v>1</v>
      </c>
      <c r="L54" s="30">
        <v>1</v>
      </c>
      <c r="M54" s="30">
        <v>0</v>
      </c>
      <c r="N54" s="30">
        <v>1</v>
      </c>
      <c r="O54" s="30">
        <v>0</v>
      </c>
      <c r="P54" s="30">
        <v>0</v>
      </c>
      <c r="Q54" s="30">
        <v>0</v>
      </c>
      <c r="S54" s="4" t="s">
        <v>26</v>
      </c>
      <c r="T54" s="39" t="s">
        <v>178</v>
      </c>
      <c r="U54" s="40" t="str">
        <f t="shared" si="0"/>
        <v>31.94%</v>
      </c>
      <c r="V54" s="5">
        <v>0.31940000000000002</v>
      </c>
      <c r="W54" s="5">
        <v>0.31940000000000002</v>
      </c>
      <c r="X54" s="6" t="s">
        <v>138</v>
      </c>
      <c r="Y54" s="6" t="s">
        <v>31</v>
      </c>
      <c r="AA54" s="40" t="s">
        <v>200</v>
      </c>
      <c r="AB54" s="40" t="s">
        <v>148</v>
      </c>
      <c r="AC54" s="40" t="s">
        <v>25</v>
      </c>
      <c r="AD54" s="8" t="s">
        <v>33</v>
      </c>
      <c r="AE54" s="8"/>
      <c r="AF54" s="8"/>
      <c r="AG54" s="6"/>
      <c r="AH54" s="40" t="str">
        <f t="shared" si="3"/>
        <v>1101000</v>
      </c>
      <c r="AI54" s="40" t="str">
        <f t="shared" si="4"/>
        <v>1101000</v>
      </c>
      <c r="AJ54" s="9" t="s">
        <v>62</v>
      </c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1:54" ht="22.5">
      <c r="A55" s="4" t="s">
        <v>29</v>
      </c>
      <c r="C55" s="30">
        <v>1</v>
      </c>
      <c r="D55" s="30">
        <v>1</v>
      </c>
      <c r="E55" s="30">
        <v>0</v>
      </c>
      <c r="F55" s="30">
        <v>1</v>
      </c>
      <c r="G55" s="30">
        <v>0</v>
      </c>
      <c r="H55" s="30">
        <v>0</v>
      </c>
      <c r="I55" s="30">
        <v>0</v>
      </c>
      <c r="K55" s="30">
        <v>1</v>
      </c>
      <c r="L55" s="30">
        <v>1</v>
      </c>
      <c r="M55" s="30">
        <v>0</v>
      </c>
      <c r="N55" s="30">
        <v>1</v>
      </c>
      <c r="O55" s="30">
        <v>0</v>
      </c>
      <c r="P55" s="30">
        <v>0</v>
      </c>
      <c r="Q55" s="30">
        <v>0</v>
      </c>
      <c r="S55" s="4" t="s">
        <v>23</v>
      </c>
      <c r="T55" s="20" t="s">
        <v>180</v>
      </c>
      <c r="U55" s="40" t="str">
        <f t="shared" si="0"/>
        <v>1.68%</v>
      </c>
      <c r="V55" s="5">
        <v>1.6799999999999999E-2</v>
      </c>
      <c r="W55" s="5">
        <v>1.6799999999999999E-2</v>
      </c>
      <c r="X55" s="6" t="s">
        <v>138</v>
      </c>
      <c r="Z55" s="6">
        <v>2</v>
      </c>
      <c r="AA55" s="40" t="s">
        <v>199</v>
      </c>
      <c r="AB55" s="40" t="s">
        <v>148</v>
      </c>
      <c r="AC55" s="40" t="s">
        <v>25</v>
      </c>
      <c r="AD55" s="8"/>
      <c r="AE55" s="8"/>
      <c r="AF55" s="8"/>
      <c r="AG55" s="6"/>
      <c r="AH55" s="40" t="str">
        <f t="shared" si="3"/>
        <v>1101000</v>
      </c>
      <c r="AI55" s="40" t="str">
        <f t="shared" si="4"/>
        <v>1101000</v>
      </c>
      <c r="AJ55" s="9" t="s">
        <v>62</v>
      </c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1:54" ht="22.5">
      <c r="A56" s="4" t="s">
        <v>29</v>
      </c>
      <c r="C56" s="30">
        <v>1</v>
      </c>
      <c r="D56" s="30">
        <v>1</v>
      </c>
      <c r="E56" s="30">
        <v>0</v>
      </c>
      <c r="F56" s="30">
        <v>1</v>
      </c>
      <c r="G56" s="30">
        <v>0</v>
      </c>
      <c r="H56" s="30">
        <v>0</v>
      </c>
      <c r="I56" s="30">
        <v>0</v>
      </c>
      <c r="K56" s="30">
        <v>1</v>
      </c>
      <c r="L56" s="30">
        <v>1</v>
      </c>
      <c r="M56" s="30">
        <v>0</v>
      </c>
      <c r="N56" s="30">
        <v>1</v>
      </c>
      <c r="O56" s="30">
        <v>0</v>
      </c>
      <c r="P56" s="30">
        <v>0</v>
      </c>
      <c r="Q56" s="30">
        <v>0</v>
      </c>
      <c r="S56" s="4" t="s">
        <v>23</v>
      </c>
      <c r="T56" s="39" t="s">
        <v>180</v>
      </c>
      <c r="U56" s="40" t="str">
        <f t="shared" si="0"/>
        <v>3.27%</v>
      </c>
      <c r="V56" s="5">
        <v>3.27E-2</v>
      </c>
      <c r="W56" s="5">
        <v>3.27E-2</v>
      </c>
      <c r="X56" s="6" t="s">
        <v>138</v>
      </c>
      <c r="Z56" s="6">
        <v>2</v>
      </c>
      <c r="AA56" s="40" t="s">
        <v>200</v>
      </c>
      <c r="AB56" s="40" t="s">
        <v>148</v>
      </c>
      <c r="AC56" s="40" t="s">
        <v>25</v>
      </c>
      <c r="AD56" s="8"/>
      <c r="AE56" s="8"/>
      <c r="AF56" s="8"/>
      <c r="AG56" s="6"/>
      <c r="AH56" s="40" t="str">
        <f t="shared" si="3"/>
        <v>1101000</v>
      </c>
      <c r="AI56" s="40" t="str">
        <f t="shared" si="4"/>
        <v>1101000</v>
      </c>
      <c r="AJ56" s="9" t="s">
        <v>62</v>
      </c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1:54" ht="22.5">
      <c r="A57" s="4" t="s">
        <v>29</v>
      </c>
      <c r="C57" s="30">
        <v>1</v>
      </c>
      <c r="D57" s="30">
        <v>1</v>
      </c>
      <c r="E57" s="30">
        <v>0</v>
      </c>
      <c r="F57" s="30">
        <v>1</v>
      </c>
      <c r="G57" s="30">
        <v>0</v>
      </c>
      <c r="H57" s="30">
        <v>0</v>
      </c>
      <c r="I57" s="30">
        <v>0</v>
      </c>
      <c r="K57" s="30">
        <v>1</v>
      </c>
      <c r="L57" s="30">
        <v>1</v>
      </c>
      <c r="M57" s="30">
        <v>0</v>
      </c>
      <c r="N57" s="30">
        <v>1</v>
      </c>
      <c r="O57" s="30">
        <v>0</v>
      </c>
      <c r="P57" s="30">
        <v>0</v>
      </c>
      <c r="Q57" s="30">
        <v>0</v>
      </c>
      <c r="S57" s="4" t="s">
        <v>23</v>
      </c>
      <c r="T57" s="39" t="s">
        <v>180</v>
      </c>
      <c r="U57" s="40" t="str">
        <f t="shared" si="0"/>
        <v>2.45%</v>
      </c>
      <c r="V57" s="5">
        <v>2.4500000000000001E-2</v>
      </c>
      <c r="W57" s="5">
        <v>2.4500000000000001E-2</v>
      </c>
      <c r="X57" s="6" t="s">
        <v>138</v>
      </c>
      <c r="Z57" s="6">
        <v>4</v>
      </c>
      <c r="AA57" s="40" t="s">
        <v>199</v>
      </c>
      <c r="AB57" s="40" t="s">
        <v>148</v>
      </c>
      <c r="AC57" s="40" t="s">
        <v>25</v>
      </c>
      <c r="AD57" s="8"/>
      <c r="AE57" s="8"/>
      <c r="AF57" s="8"/>
      <c r="AG57" s="6"/>
      <c r="AH57" s="40" t="str">
        <f t="shared" si="3"/>
        <v>1101000</v>
      </c>
      <c r="AI57" s="40" t="str">
        <f t="shared" si="4"/>
        <v>1101000</v>
      </c>
      <c r="AJ57" s="9" t="s">
        <v>62</v>
      </c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1:54" ht="22.5">
      <c r="A58" s="4" t="s">
        <v>29</v>
      </c>
      <c r="C58" s="30">
        <v>1</v>
      </c>
      <c r="D58" s="30">
        <v>1</v>
      </c>
      <c r="E58" s="30">
        <v>0</v>
      </c>
      <c r="F58" s="30">
        <v>1</v>
      </c>
      <c r="G58" s="30">
        <v>0</v>
      </c>
      <c r="H58" s="30">
        <v>0</v>
      </c>
      <c r="I58" s="30">
        <v>0</v>
      </c>
      <c r="K58" s="30">
        <v>1</v>
      </c>
      <c r="L58" s="30">
        <v>1</v>
      </c>
      <c r="M58" s="30">
        <v>0</v>
      </c>
      <c r="N58" s="30">
        <v>1</v>
      </c>
      <c r="O58" s="30">
        <v>0</v>
      </c>
      <c r="P58" s="30">
        <v>0</v>
      </c>
      <c r="Q58" s="30">
        <v>0</v>
      </c>
      <c r="S58" s="4" t="s">
        <v>23</v>
      </c>
      <c r="T58" s="39" t="s">
        <v>180</v>
      </c>
      <c r="U58" s="40" t="str">
        <f t="shared" si="0"/>
        <v>4.78%</v>
      </c>
      <c r="V58" s="5">
        <v>4.7800000000000002E-2</v>
      </c>
      <c r="W58" s="5">
        <v>4.7800000000000002E-2</v>
      </c>
      <c r="X58" s="6" t="s">
        <v>138</v>
      </c>
      <c r="Z58" s="6">
        <v>4</v>
      </c>
      <c r="AA58" s="40" t="s">
        <v>200</v>
      </c>
      <c r="AB58" s="40" t="s">
        <v>148</v>
      </c>
      <c r="AC58" s="40" t="s">
        <v>25</v>
      </c>
      <c r="AD58" s="8"/>
      <c r="AE58" s="8"/>
      <c r="AF58" s="8"/>
      <c r="AG58" s="6"/>
      <c r="AH58" s="40" t="str">
        <f t="shared" si="3"/>
        <v>1101000</v>
      </c>
      <c r="AI58" s="40" t="str">
        <f t="shared" si="4"/>
        <v>1101000</v>
      </c>
      <c r="AJ58" s="9" t="s">
        <v>62</v>
      </c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1:54" ht="22.5">
      <c r="A59" s="4" t="s">
        <v>29</v>
      </c>
      <c r="C59" s="30">
        <v>1</v>
      </c>
      <c r="D59" s="30">
        <v>1</v>
      </c>
      <c r="E59" s="30">
        <v>0</v>
      </c>
      <c r="F59" s="30">
        <v>1</v>
      </c>
      <c r="G59" s="30">
        <v>0</v>
      </c>
      <c r="H59" s="30">
        <v>0</v>
      </c>
      <c r="I59" s="30">
        <v>0</v>
      </c>
      <c r="K59" s="30">
        <v>1</v>
      </c>
      <c r="L59" s="30">
        <v>1</v>
      </c>
      <c r="M59" s="30">
        <v>0</v>
      </c>
      <c r="N59" s="30">
        <v>1</v>
      </c>
      <c r="O59" s="30">
        <v>0</v>
      </c>
      <c r="P59" s="30">
        <v>0</v>
      </c>
      <c r="Q59" s="30">
        <v>0</v>
      </c>
      <c r="S59" s="4" t="s">
        <v>26</v>
      </c>
      <c r="T59" s="39" t="s">
        <v>178</v>
      </c>
      <c r="U59" s="40" t="str">
        <f t="shared" si="0"/>
        <v>16.37%</v>
      </c>
      <c r="V59" s="5">
        <v>0.16370000000000001</v>
      </c>
      <c r="W59" s="5">
        <v>0.16370000000000001</v>
      </c>
      <c r="X59" s="6" t="s">
        <v>138</v>
      </c>
      <c r="Y59" s="6" t="s">
        <v>31</v>
      </c>
      <c r="AA59" s="40" t="s">
        <v>199</v>
      </c>
      <c r="AB59" s="40" t="s">
        <v>148</v>
      </c>
      <c r="AC59" s="40" t="s">
        <v>35</v>
      </c>
      <c r="AD59" s="8"/>
      <c r="AE59" s="8"/>
      <c r="AF59" s="8"/>
      <c r="AG59" s="6"/>
      <c r="AH59" s="40" t="str">
        <f t="shared" si="3"/>
        <v>1101000</v>
      </c>
      <c r="AI59" s="40" t="str">
        <f t="shared" si="4"/>
        <v>1101000</v>
      </c>
      <c r="AJ59" s="9" t="s">
        <v>62</v>
      </c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1:54" ht="22.5">
      <c r="A60" s="4" t="s">
        <v>29</v>
      </c>
      <c r="C60" s="30">
        <v>1</v>
      </c>
      <c r="D60" s="30">
        <v>1</v>
      </c>
      <c r="E60" s="30">
        <v>0</v>
      </c>
      <c r="F60" s="30">
        <v>1</v>
      </c>
      <c r="G60" s="30">
        <v>0</v>
      </c>
      <c r="H60" s="30">
        <v>0</v>
      </c>
      <c r="I60" s="30">
        <v>0</v>
      </c>
      <c r="K60" s="30">
        <v>1</v>
      </c>
      <c r="L60" s="30">
        <v>1</v>
      </c>
      <c r="M60" s="30">
        <v>0</v>
      </c>
      <c r="N60" s="30">
        <v>1</v>
      </c>
      <c r="O60" s="30">
        <v>0</v>
      </c>
      <c r="P60" s="30">
        <v>0</v>
      </c>
      <c r="Q60" s="30">
        <v>0</v>
      </c>
      <c r="S60" s="4" t="s">
        <v>26</v>
      </c>
      <c r="T60" s="39" t="s">
        <v>178</v>
      </c>
      <c r="U60" s="40" t="str">
        <f t="shared" si="0"/>
        <v>12.55%</v>
      </c>
      <c r="V60" s="5">
        <v>0.1255</v>
      </c>
      <c r="W60" s="5">
        <v>0.1255</v>
      </c>
      <c r="X60" s="6" t="s">
        <v>138</v>
      </c>
      <c r="Y60" s="6" t="s">
        <v>31</v>
      </c>
      <c r="AA60" s="40" t="s">
        <v>200</v>
      </c>
      <c r="AB60" s="40" t="s">
        <v>148</v>
      </c>
      <c r="AC60" s="40" t="s">
        <v>35</v>
      </c>
      <c r="AD60" s="8" t="s">
        <v>30</v>
      </c>
      <c r="AE60" s="8"/>
      <c r="AF60" s="8"/>
      <c r="AG60" s="6"/>
      <c r="AH60" s="40" t="str">
        <f t="shared" si="3"/>
        <v>1101000</v>
      </c>
      <c r="AI60" s="40" t="str">
        <f t="shared" si="4"/>
        <v>1101000</v>
      </c>
      <c r="AJ60" s="9" t="s">
        <v>62</v>
      </c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1:54" ht="22.5">
      <c r="A61" s="4" t="s">
        <v>29</v>
      </c>
      <c r="C61" s="30">
        <v>1</v>
      </c>
      <c r="D61" s="30">
        <v>1</v>
      </c>
      <c r="E61" s="30">
        <v>0</v>
      </c>
      <c r="F61" s="30">
        <v>1</v>
      </c>
      <c r="G61" s="30">
        <v>0</v>
      </c>
      <c r="H61" s="30">
        <v>0</v>
      </c>
      <c r="I61" s="30">
        <v>0</v>
      </c>
      <c r="K61" s="30">
        <v>1</v>
      </c>
      <c r="L61" s="30">
        <v>1</v>
      </c>
      <c r="M61" s="30">
        <v>0</v>
      </c>
      <c r="N61" s="30">
        <v>1</v>
      </c>
      <c r="O61" s="30">
        <v>0</v>
      </c>
      <c r="P61" s="30">
        <v>0</v>
      </c>
      <c r="Q61" s="30">
        <v>0</v>
      </c>
      <c r="S61" s="4" t="s">
        <v>26</v>
      </c>
      <c r="T61" s="39" t="s">
        <v>178</v>
      </c>
      <c r="U61" s="40" t="str">
        <f t="shared" si="0"/>
        <v>12.53%</v>
      </c>
      <c r="V61" s="5">
        <v>0.12529999999999999</v>
      </c>
      <c r="W61" s="5">
        <v>0.12529999999999999</v>
      </c>
      <c r="X61" s="6" t="s">
        <v>138</v>
      </c>
      <c r="Y61" s="6" t="s">
        <v>31</v>
      </c>
      <c r="AA61" s="40" t="s">
        <v>199</v>
      </c>
      <c r="AB61" s="40" t="s">
        <v>148</v>
      </c>
      <c r="AC61" s="40" t="s">
        <v>35</v>
      </c>
      <c r="AD61" s="8" t="s">
        <v>32</v>
      </c>
      <c r="AE61" s="8"/>
      <c r="AF61" s="8"/>
      <c r="AG61" s="6"/>
      <c r="AH61" s="40" t="str">
        <f t="shared" si="3"/>
        <v>1101000</v>
      </c>
      <c r="AI61" s="40" t="str">
        <f t="shared" si="4"/>
        <v>1101000</v>
      </c>
      <c r="AJ61" s="9" t="s">
        <v>62</v>
      </c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1:54" ht="22.5">
      <c r="A62" s="4" t="s">
        <v>29</v>
      </c>
      <c r="C62" s="30">
        <v>1</v>
      </c>
      <c r="D62" s="30">
        <v>1</v>
      </c>
      <c r="E62" s="30">
        <v>0</v>
      </c>
      <c r="F62" s="30">
        <v>1</v>
      </c>
      <c r="G62" s="30">
        <v>0</v>
      </c>
      <c r="H62" s="30">
        <v>0</v>
      </c>
      <c r="I62" s="30">
        <v>0</v>
      </c>
      <c r="K62" s="30">
        <v>1</v>
      </c>
      <c r="L62" s="30">
        <v>1</v>
      </c>
      <c r="M62" s="30">
        <v>0</v>
      </c>
      <c r="N62" s="30">
        <v>1</v>
      </c>
      <c r="O62" s="30">
        <v>0</v>
      </c>
      <c r="P62" s="30">
        <v>0</v>
      </c>
      <c r="Q62" s="30">
        <v>0</v>
      </c>
      <c r="S62" s="4" t="s">
        <v>26</v>
      </c>
      <c r="T62" s="39" t="s">
        <v>178</v>
      </c>
      <c r="U62" s="40" t="str">
        <f t="shared" si="0"/>
        <v>9.60%</v>
      </c>
      <c r="V62" s="5">
        <v>9.6000000000000002E-2</v>
      </c>
      <c r="W62" s="5">
        <v>9.6000000000000002E-2</v>
      </c>
      <c r="X62" s="6" t="s">
        <v>138</v>
      </c>
      <c r="Y62" s="6" t="s">
        <v>31</v>
      </c>
      <c r="AA62" s="40" t="s">
        <v>200</v>
      </c>
      <c r="AB62" s="40" t="s">
        <v>148</v>
      </c>
      <c r="AC62" s="40" t="s">
        <v>35</v>
      </c>
      <c r="AD62" s="8" t="s">
        <v>33</v>
      </c>
      <c r="AE62" s="8"/>
      <c r="AF62" s="8"/>
      <c r="AG62" s="6"/>
      <c r="AH62" s="40" t="str">
        <f t="shared" si="3"/>
        <v>1101000</v>
      </c>
      <c r="AI62" s="40" t="str">
        <f t="shared" si="4"/>
        <v>1101000</v>
      </c>
      <c r="AJ62" s="9" t="s">
        <v>62</v>
      </c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1:54" ht="22.5">
      <c r="A63" s="4" t="s">
        <v>29</v>
      </c>
      <c r="C63" s="30">
        <v>1</v>
      </c>
      <c r="D63" s="30">
        <v>1</v>
      </c>
      <c r="E63" s="30">
        <v>0</v>
      </c>
      <c r="F63" s="30">
        <v>1</v>
      </c>
      <c r="G63" s="30">
        <v>0</v>
      </c>
      <c r="H63" s="30">
        <v>0</v>
      </c>
      <c r="I63" s="30">
        <v>0</v>
      </c>
      <c r="K63" s="30">
        <v>1</v>
      </c>
      <c r="L63" s="30">
        <v>1</v>
      </c>
      <c r="M63" s="30">
        <v>0</v>
      </c>
      <c r="N63" s="30">
        <v>1</v>
      </c>
      <c r="O63" s="30">
        <v>0</v>
      </c>
      <c r="P63" s="30">
        <v>0</v>
      </c>
      <c r="Q63" s="30">
        <v>0</v>
      </c>
      <c r="S63" s="4" t="s">
        <v>23</v>
      </c>
      <c r="T63" s="39" t="s">
        <v>180</v>
      </c>
      <c r="U63" s="40" t="str">
        <f t="shared" si="0"/>
        <v>1.36%</v>
      </c>
      <c r="V63" s="5">
        <v>1.3599999999999999E-2</v>
      </c>
      <c r="W63" s="5">
        <v>1.3599999999999999E-2</v>
      </c>
      <c r="X63" s="6" t="s">
        <v>138</v>
      </c>
      <c r="Z63" s="6">
        <v>2</v>
      </c>
      <c r="AA63" s="40" t="s">
        <v>199</v>
      </c>
      <c r="AB63" s="40" t="s">
        <v>148</v>
      </c>
      <c r="AC63" s="40" t="s">
        <v>35</v>
      </c>
      <c r="AD63" s="8"/>
      <c r="AE63" s="8"/>
      <c r="AF63" s="8"/>
      <c r="AG63" s="6"/>
      <c r="AH63" s="40" t="str">
        <f t="shared" si="3"/>
        <v>1101000</v>
      </c>
      <c r="AI63" s="40" t="str">
        <f t="shared" si="4"/>
        <v>1101000</v>
      </c>
      <c r="AJ63" s="9" t="s">
        <v>62</v>
      </c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1:54" ht="22.5">
      <c r="A64" s="4" t="s">
        <v>29</v>
      </c>
      <c r="C64" s="30">
        <v>1</v>
      </c>
      <c r="D64" s="30">
        <v>1</v>
      </c>
      <c r="E64" s="30">
        <v>0</v>
      </c>
      <c r="F64" s="30">
        <v>1</v>
      </c>
      <c r="G64" s="30">
        <v>0</v>
      </c>
      <c r="H64" s="30">
        <v>0</v>
      </c>
      <c r="I64" s="30">
        <v>0</v>
      </c>
      <c r="K64" s="30">
        <v>1</v>
      </c>
      <c r="L64" s="30">
        <v>1</v>
      </c>
      <c r="M64" s="30">
        <v>0</v>
      </c>
      <c r="N64" s="30">
        <v>1</v>
      </c>
      <c r="O64" s="30">
        <v>0</v>
      </c>
      <c r="P64" s="30">
        <v>0</v>
      </c>
      <c r="Q64" s="30">
        <v>0</v>
      </c>
      <c r="S64" s="4" t="s">
        <v>23</v>
      </c>
      <c r="T64" s="39" t="s">
        <v>180</v>
      </c>
      <c r="U64" s="40" t="str">
        <f t="shared" si="0"/>
        <v>1.04%</v>
      </c>
      <c r="V64" s="5">
        <v>1.04E-2</v>
      </c>
      <c r="W64" s="5">
        <v>1.04E-2</v>
      </c>
      <c r="X64" s="6" t="s">
        <v>138</v>
      </c>
      <c r="Z64" s="6">
        <v>2</v>
      </c>
      <c r="AA64" s="40" t="s">
        <v>200</v>
      </c>
      <c r="AB64" s="40" t="s">
        <v>148</v>
      </c>
      <c r="AC64" s="40" t="s">
        <v>35</v>
      </c>
      <c r="AD64" s="8"/>
      <c r="AE64" s="8"/>
      <c r="AF64" s="8"/>
      <c r="AG64" s="6"/>
      <c r="AH64" s="40" t="str">
        <f t="shared" si="3"/>
        <v>1101000</v>
      </c>
      <c r="AI64" s="40" t="str">
        <f t="shared" si="4"/>
        <v>1101000</v>
      </c>
      <c r="AJ64" s="9" t="s">
        <v>62</v>
      </c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22.5">
      <c r="A65" s="4" t="s">
        <v>29</v>
      </c>
      <c r="C65" s="30">
        <v>1</v>
      </c>
      <c r="D65" s="30">
        <v>1</v>
      </c>
      <c r="E65" s="30">
        <v>0</v>
      </c>
      <c r="F65" s="30">
        <v>1</v>
      </c>
      <c r="G65" s="30">
        <v>0</v>
      </c>
      <c r="H65" s="30">
        <v>0</v>
      </c>
      <c r="I65" s="30">
        <v>0</v>
      </c>
      <c r="K65" s="30">
        <v>1</v>
      </c>
      <c r="L65" s="30">
        <v>1</v>
      </c>
      <c r="M65" s="30">
        <v>0</v>
      </c>
      <c r="N65" s="30">
        <v>1</v>
      </c>
      <c r="O65" s="30">
        <v>0</v>
      </c>
      <c r="P65" s="30">
        <v>0</v>
      </c>
      <c r="Q65" s="30">
        <v>0</v>
      </c>
      <c r="S65" s="4" t="s">
        <v>23</v>
      </c>
      <c r="T65" s="39" t="s">
        <v>180</v>
      </c>
      <c r="U65" s="40" t="str">
        <f t="shared" si="0"/>
        <v>1.99%</v>
      </c>
      <c r="V65" s="5">
        <v>1.9900000000000001E-2</v>
      </c>
      <c r="W65" s="5">
        <v>1.9900000000000001E-2</v>
      </c>
      <c r="X65" s="6" t="s">
        <v>138</v>
      </c>
      <c r="Z65" s="6">
        <v>4</v>
      </c>
      <c r="AA65" s="40" t="s">
        <v>199</v>
      </c>
      <c r="AB65" s="40" t="s">
        <v>148</v>
      </c>
      <c r="AC65" s="40" t="s">
        <v>35</v>
      </c>
      <c r="AD65" s="8"/>
      <c r="AE65" s="8"/>
      <c r="AF65" s="8"/>
      <c r="AG65" s="6"/>
      <c r="AH65" s="40" t="str">
        <f t="shared" si="3"/>
        <v>1101000</v>
      </c>
      <c r="AI65" s="40" t="str">
        <f t="shared" si="4"/>
        <v>1101000</v>
      </c>
      <c r="AJ65" s="9" t="s">
        <v>62</v>
      </c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22.5">
      <c r="A66" s="4" t="s">
        <v>29</v>
      </c>
      <c r="C66" s="30">
        <v>1</v>
      </c>
      <c r="D66" s="30">
        <v>1</v>
      </c>
      <c r="E66" s="30">
        <v>0</v>
      </c>
      <c r="F66" s="30">
        <v>1</v>
      </c>
      <c r="G66" s="30">
        <v>0</v>
      </c>
      <c r="H66" s="30">
        <v>0</v>
      </c>
      <c r="I66" s="30">
        <v>0</v>
      </c>
      <c r="K66" s="30">
        <v>1</v>
      </c>
      <c r="L66" s="30">
        <v>1</v>
      </c>
      <c r="M66" s="30">
        <v>0</v>
      </c>
      <c r="N66" s="30">
        <v>1</v>
      </c>
      <c r="O66" s="30">
        <v>0</v>
      </c>
      <c r="P66" s="30">
        <v>0</v>
      </c>
      <c r="Q66" s="30">
        <v>0</v>
      </c>
      <c r="S66" s="4" t="s">
        <v>23</v>
      </c>
      <c r="T66" s="39" t="s">
        <v>180</v>
      </c>
      <c r="U66" s="40" t="str">
        <f t="shared" ref="U66:U134" si="5">IF(V66&lt;&gt;"",IF(V66&lt;W66,CONCATENATE(TEXT(V66,"0.00%")," - ", TEXT(W66,"0.00%")),TEXT(V66,"0.00%")),"")</f>
        <v>1.52%</v>
      </c>
      <c r="V66" s="5">
        <v>1.52E-2</v>
      </c>
      <c r="W66" s="5">
        <v>1.52E-2</v>
      </c>
      <c r="X66" s="6" t="s">
        <v>138</v>
      </c>
      <c r="Z66" s="6">
        <v>4</v>
      </c>
      <c r="AA66" s="40" t="s">
        <v>200</v>
      </c>
      <c r="AB66" s="40" t="s">
        <v>148</v>
      </c>
      <c r="AC66" s="40" t="s">
        <v>35</v>
      </c>
      <c r="AD66" s="8"/>
      <c r="AE66" s="8"/>
      <c r="AF66" s="8"/>
      <c r="AG66" s="6"/>
      <c r="AH66" s="40" t="str">
        <f t="shared" ref="AH66:AH97" si="6">CONCATENATE(C66,D66,E66,F66,G66,H66,I66)</f>
        <v>1101000</v>
      </c>
      <c r="AI66" s="40" t="str">
        <f t="shared" ref="AI66:AI97" si="7">CONCATENATE(K66,L66,M66,N66,O66,P66,Q66)</f>
        <v>1101000</v>
      </c>
      <c r="AJ66" s="9" t="s">
        <v>62</v>
      </c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22.5">
      <c r="A67" s="4" t="s">
        <v>29</v>
      </c>
      <c r="C67" s="30">
        <v>1</v>
      </c>
      <c r="D67" s="30">
        <v>1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K67" s="30">
        <v>1</v>
      </c>
      <c r="L67" s="30">
        <v>1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S67" s="4" t="s">
        <v>26</v>
      </c>
      <c r="T67" s="39" t="s">
        <v>178</v>
      </c>
      <c r="U67" s="40" t="str">
        <f t="shared" si="5"/>
        <v>53.96%</v>
      </c>
      <c r="V67" s="5">
        <v>0.53959999999999997</v>
      </c>
      <c r="W67" s="5">
        <v>0.53959999999999997</v>
      </c>
      <c r="X67" s="6" t="s">
        <v>140</v>
      </c>
      <c r="Y67" s="6" t="s">
        <v>31</v>
      </c>
      <c r="AA67" s="40" t="s">
        <v>199</v>
      </c>
      <c r="AB67" s="40" t="s">
        <v>148</v>
      </c>
      <c r="AC67" s="40" t="s">
        <v>35</v>
      </c>
      <c r="AD67" s="8"/>
      <c r="AE67" s="8"/>
      <c r="AF67" s="8"/>
      <c r="AG67" s="6"/>
      <c r="AH67" s="40" t="str">
        <f t="shared" si="6"/>
        <v>1100000</v>
      </c>
      <c r="AI67" s="40" t="str">
        <f t="shared" si="7"/>
        <v>1100000</v>
      </c>
      <c r="AJ67" s="9" t="s">
        <v>62</v>
      </c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22.5">
      <c r="A68" s="4" t="s">
        <v>29</v>
      </c>
      <c r="C68" s="30">
        <v>1</v>
      </c>
      <c r="D68" s="30">
        <v>1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K68" s="30">
        <v>1</v>
      </c>
      <c r="L68" s="30">
        <v>1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S68" s="4" t="s">
        <v>26</v>
      </c>
      <c r="T68" s="39" t="s">
        <v>178</v>
      </c>
      <c r="U68" s="40" t="str">
        <f t="shared" si="5"/>
        <v>74.13%</v>
      </c>
      <c r="V68" s="5">
        <v>0.74129999999999996</v>
      </c>
      <c r="W68" s="5">
        <v>0.74129999999999996</v>
      </c>
      <c r="X68" s="6" t="s">
        <v>140</v>
      </c>
      <c r="Y68" s="6" t="s">
        <v>31</v>
      </c>
      <c r="AA68" s="40" t="s">
        <v>200</v>
      </c>
      <c r="AB68" s="40" t="s">
        <v>148</v>
      </c>
      <c r="AC68" s="40" t="s">
        <v>35</v>
      </c>
      <c r="AD68" s="8" t="s">
        <v>30</v>
      </c>
      <c r="AE68" s="8"/>
      <c r="AF68" s="8"/>
      <c r="AG68" s="6"/>
      <c r="AH68" s="40" t="str">
        <f t="shared" si="6"/>
        <v>1100000</v>
      </c>
      <c r="AI68" s="40" t="str">
        <f t="shared" si="7"/>
        <v>1100000</v>
      </c>
      <c r="AJ68" s="9" t="s">
        <v>62</v>
      </c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22.5">
      <c r="A69" s="4" t="s">
        <v>29</v>
      </c>
      <c r="C69" s="30">
        <v>1</v>
      </c>
      <c r="D69" s="30">
        <v>1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K69" s="30">
        <v>1</v>
      </c>
      <c r="L69" s="30">
        <v>1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S69" s="4" t="s">
        <v>26</v>
      </c>
      <c r="T69" s="39" t="s">
        <v>178</v>
      </c>
      <c r="U69" s="40" t="str">
        <f t="shared" si="5"/>
        <v>51.82%</v>
      </c>
      <c r="V69" s="5">
        <v>0.51819999999999999</v>
      </c>
      <c r="W69" s="5">
        <v>0.51819999999999999</v>
      </c>
      <c r="X69" s="6" t="s">
        <v>140</v>
      </c>
      <c r="Y69" s="6" t="s">
        <v>31</v>
      </c>
      <c r="AA69" s="40" t="s">
        <v>199</v>
      </c>
      <c r="AB69" s="40" t="s">
        <v>148</v>
      </c>
      <c r="AC69" s="40" t="s">
        <v>35</v>
      </c>
      <c r="AD69" s="8" t="s">
        <v>32</v>
      </c>
      <c r="AE69" s="8"/>
      <c r="AF69" s="8"/>
      <c r="AG69" s="6"/>
      <c r="AH69" s="40" t="str">
        <f t="shared" si="6"/>
        <v>1100000</v>
      </c>
      <c r="AI69" s="40" t="str">
        <f t="shared" si="7"/>
        <v>1100000</v>
      </c>
      <c r="AJ69" s="9" t="s">
        <v>62</v>
      </c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22.5">
      <c r="A70" s="4" t="s">
        <v>29</v>
      </c>
      <c r="C70" s="30">
        <v>1</v>
      </c>
      <c r="D70" s="30">
        <v>1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K70" s="30">
        <v>1</v>
      </c>
      <c r="L70" s="30">
        <v>1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S70" s="4" t="s">
        <v>26</v>
      </c>
      <c r="T70" s="39" t="s">
        <v>178</v>
      </c>
      <c r="U70" s="40" t="str">
        <f t="shared" si="5"/>
        <v>71.06%</v>
      </c>
      <c r="V70" s="5">
        <v>0.71060000000000001</v>
      </c>
      <c r="W70" s="5">
        <v>0.71060000000000001</v>
      </c>
      <c r="X70" s="6" t="s">
        <v>140</v>
      </c>
      <c r="Y70" s="6" t="s">
        <v>31</v>
      </c>
      <c r="AA70" s="40" t="s">
        <v>200</v>
      </c>
      <c r="AB70" s="40" t="s">
        <v>148</v>
      </c>
      <c r="AC70" s="40" t="s">
        <v>35</v>
      </c>
      <c r="AD70" s="8" t="s">
        <v>33</v>
      </c>
      <c r="AE70" s="8"/>
      <c r="AF70" s="8"/>
      <c r="AG70" s="6"/>
      <c r="AH70" s="40" t="str">
        <f t="shared" si="6"/>
        <v>1100000</v>
      </c>
      <c r="AI70" s="40" t="str">
        <f t="shared" si="7"/>
        <v>1100000</v>
      </c>
      <c r="AJ70" s="9" t="s">
        <v>62</v>
      </c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1:54" ht="22.5">
      <c r="A71" s="4" t="s">
        <v>29</v>
      </c>
      <c r="C71" s="30">
        <v>1</v>
      </c>
      <c r="D71" s="30">
        <v>1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K71" s="30">
        <v>1</v>
      </c>
      <c r="L71" s="30">
        <v>1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S71" s="4" t="s">
        <v>23</v>
      </c>
      <c r="T71" s="39" t="s">
        <v>180</v>
      </c>
      <c r="U71" s="40" t="str">
        <f t="shared" si="5"/>
        <v>4.81%</v>
      </c>
      <c r="V71" s="5">
        <v>4.8099999999999997E-2</v>
      </c>
      <c r="W71" s="5">
        <v>4.8099999999999997E-2</v>
      </c>
      <c r="X71" s="6" t="s">
        <v>140</v>
      </c>
      <c r="Z71" s="6">
        <v>2</v>
      </c>
      <c r="AA71" s="40" t="s">
        <v>199</v>
      </c>
      <c r="AB71" s="40" t="s">
        <v>148</v>
      </c>
      <c r="AC71" s="40" t="s">
        <v>35</v>
      </c>
      <c r="AD71" s="8"/>
      <c r="AE71" s="8"/>
      <c r="AF71" s="8"/>
      <c r="AG71" s="6"/>
      <c r="AH71" s="40" t="str">
        <f t="shared" si="6"/>
        <v>1100000</v>
      </c>
      <c r="AI71" s="40" t="str">
        <f t="shared" si="7"/>
        <v>1100000</v>
      </c>
      <c r="AJ71" s="9" t="s">
        <v>62</v>
      </c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1:54" ht="22.5">
      <c r="A72" s="4" t="s">
        <v>29</v>
      </c>
      <c r="C72" s="30">
        <v>1</v>
      </c>
      <c r="D72" s="30">
        <v>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K72" s="30">
        <v>1</v>
      </c>
      <c r="L72" s="30">
        <v>1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S72" s="4" t="s">
        <v>23</v>
      </c>
      <c r="T72" s="39" t="s">
        <v>180</v>
      </c>
      <c r="U72" s="40" t="str">
        <f t="shared" si="5"/>
        <v>6.63%</v>
      </c>
      <c r="V72" s="5">
        <v>6.6299999999999998E-2</v>
      </c>
      <c r="W72" s="5">
        <v>6.6299999999999998E-2</v>
      </c>
      <c r="X72" s="6" t="s">
        <v>140</v>
      </c>
      <c r="Z72" s="6">
        <v>2</v>
      </c>
      <c r="AA72" s="40" t="s">
        <v>200</v>
      </c>
      <c r="AB72" s="40" t="s">
        <v>148</v>
      </c>
      <c r="AC72" s="40" t="s">
        <v>35</v>
      </c>
      <c r="AD72" s="8"/>
      <c r="AE72" s="8"/>
      <c r="AF72" s="8"/>
      <c r="AG72" s="6"/>
      <c r="AH72" s="40" t="str">
        <f t="shared" si="6"/>
        <v>1100000</v>
      </c>
      <c r="AI72" s="40" t="str">
        <f t="shared" si="7"/>
        <v>1100000</v>
      </c>
      <c r="AJ72" s="9" t="s">
        <v>62</v>
      </c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1:54" ht="22.5">
      <c r="A73" s="4" t="s">
        <v>29</v>
      </c>
      <c r="C73" s="30">
        <v>1</v>
      </c>
      <c r="D73" s="30">
        <v>1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K73" s="30">
        <v>1</v>
      </c>
      <c r="L73" s="30">
        <v>1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S73" s="4" t="s">
        <v>23</v>
      </c>
      <c r="T73" s="39" t="s">
        <v>180</v>
      </c>
      <c r="U73" s="40" t="str">
        <f t="shared" si="5"/>
        <v>7.19%</v>
      </c>
      <c r="V73" s="5">
        <v>7.1900000000000006E-2</v>
      </c>
      <c r="W73" s="5">
        <v>7.1900000000000006E-2</v>
      </c>
      <c r="X73" s="6" t="s">
        <v>140</v>
      </c>
      <c r="Z73" s="6">
        <v>4</v>
      </c>
      <c r="AA73" s="40" t="s">
        <v>199</v>
      </c>
      <c r="AB73" s="40" t="s">
        <v>148</v>
      </c>
      <c r="AC73" s="40" t="s">
        <v>35</v>
      </c>
      <c r="AD73" s="8"/>
      <c r="AE73" s="8"/>
      <c r="AF73" s="8"/>
      <c r="AG73" s="6"/>
      <c r="AH73" s="40" t="str">
        <f t="shared" si="6"/>
        <v>1100000</v>
      </c>
      <c r="AI73" s="40" t="str">
        <f t="shared" si="7"/>
        <v>1100000</v>
      </c>
      <c r="AJ73" s="9" t="s">
        <v>62</v>
      </c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1:54" ht="22.5">
      <c r="A74" s="4" t="s">
        <v>29</v>
      </c>
      <c r="C74" s="30">
        <v>1</v>
      </c>
      <c r="D74" s="30">
        <v>1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K74" s="30">
        <v>1</v>
      </c>
      <c r="L74" s="30">
        <v>1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S74" s="4" t="s">
        <v>23</v>
      </c>
      <c r="T74" s="39" t="s">
        <v>180</v>
      </c>
      <c r="U74" s="40" t="str">
        <f t="shared" si="5"/>
        <v>9.92%</v>
      </c>
      <c r="V74" s="5">
        <v>9.9199999999999997E-2</v>
      </c>
      <c r="W74" s="5">
        <v>9.9199999999999997E-2</v>
      </c>
      <c r="X74" s="6" t="s">
        <v>140</v>
      </c>
      <c r="Z74" s="6">
        <v>4</v>
      </c>
      <c r="AA74" s="40" t="s">
        <v>200</v>
      </c>
      <c r="AB74" s="40" t="s">
        <v>148</v>
      </c>
      <c r="AC74" s="40" t="s">
        <v>35</v>
      </c>
      <c r="AD74" s="8"/>
      <c r="AE74" s="8"/>
      <c r="AF74" s="8"/>
      <c r="AG74" s="6"/>
      <c r="AH74" s="40" t="str">
        <f t="shared" si="6"/>
        <v>1100000</v>
      </c>
      <c r="AI74" s="40" t="str">
        <f t="shared" si="7"/>
        <v>1100000</v>
      </c>
      <c r="AJ74" s="9" t="s">
        <v>62</v>
      </c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1:54" s="13" customFormat="1" ht="11.25">
      <c r="A75" s="13" t="s">
        <v>128</v>
      </c>
      <c r="B75" s="43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T75" s="26"/>
      <c r="U75" s="43" t="str">
        <f t="shared" si="5"/>
        <v/>
      </c>
      <c r="V75" s="15"/>
      <c r="W75" s="15"/>
      <c r="X75" s="16" t="s">
        <v>139</v>
      </c>
      <c r="Y75" s="16"/>
      <c r="Z75" s="16"/>
      <c r="AA75" s="43"/>
      <c r="AB75" s="43"/>
      <c r="AC75" s="43"/>
      <c r="AD75" s="17"/>
      <c r="AE75" s="17"/>
      <c r="AF75" s="17"/>
      <c r="AG75" s="16"/>
      <c r="AH75" s="44" t="str">
        <f t="shared" si="6"/>
        <v/>
      </c>
      <c r="AI75" s="44" t="str">
        <f t="shared" si="7"/>
        <v/>
      </c>
      <c r="AJ75" s="14"/>
    </row>
    <row r="76" spans="1:54" ht="22.5">
      <c r="A76" s="4" t="s">
        <v>36</v>
      </c>
      <c r="C76" s="30">
        <v>1</v>
      </c>
      <c r="D76" s="30">
        <v>0</v>
      </c>
      <c r="E76" s="30">
        <v>0</v>
      </c>
      <c r="F76" s="30">
        <v>0</v>
      </c>
      <c r="G76" s="30">
        <v>1</v>
      </c>
      <c r="H76" s="30">
        <v>0</v>
      </c>
      <c r="I76" s="30">
        <v>0</v>
      </c>
      <c r="K76" s="30">
        <v>1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S76" s="4" t="s">
        <v>37</v>
      </c>
      <c r="T76" s="39" t="s">
        <v>37</v>
      </c>
      <c r="U76" s="40" t="str">
        <f t="shared" si="5"/>
        <v>25.52%</v>
      </c>
      <c r="V76" s="5">
        <v>0.25519999999999998</v>
      </c>
      <c r="W76" s="5">
        <v>0.25519999999999998</v>
      </c>
      <c r="X76" s="6" t="s">
        <v>140</v>
      </c>
      <c r="AA76" s="40" t="s">
        <v>199</v>
      </c>
      <c r="AB76" s="40" t="s">
        <v>148</v>
      </c>
      <c r="AC76" s="40" t="s">
        <v>25</v>
      </c>
      <c r="AD76" s="8" t="s">
        <v>47</v>
      </c>
      <c r="AE76" s="8">
        <v>45.315899999999999</v>
      </c>
      <c r="AF76" s="8"/>
      <c r="AG76" s="6"/>
      <c r="AH76" s="40" t="str">
        <f t="shared" si="6"/>
        <v>1000100</v>
      </c>
      <c r="AI76" s="40" t="str">
        <f t="shared" si="7"/>
        <v>1000000</v>
      </c>
      <c r="AJ76" s="9" t="s">
        <v>63</v>
      </c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1:54" ht="22.5">
      <c r="A77" s="4" t="s">
        <v>36</v>
      </c>
      <c r="C77" s="30">
        <v>1</v>
      </c>
      <c r="D77" s="30">
        <v>1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K77" s="30">
        <v>1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S77" s="4" t="s">
        <v>38</v>
      </c>
      <c r="T77" s="39" t="s">
        <v>38</v>
      </c>
      <c r="U77" s="40" t="str">
        <f t="shared" si="5"/>
        <v>5.22%</v>
      </c>
      <c r="V77" s="5">
        <v>5.2200000000000003E-2</v>
      </c>
      <c r="W77" s="5">
        <v>5.2200000000000003E-2</v>
      </c>
      <c r="X77" s="6" t="s">
        <v>140</v>
      </c>
      <c r="AA77" s="40" t="s">
        <v>199</v>
      </c>
      <c r="AB77" s="40" t="s">
        <v>148</v>
      </c>
      <c r="AC77" s="40" t="s">
        <v>25</v>
      </c>
      <c r="AD77" s="8"/>
      <c r="AE77" s="8">
        <v>49.587000000000003</v>
      </c>
      <c r="AF77" s="8"/>
      <c r="AG77" s="6"/>
      <c r="AH77" s="40" t="str">
        <f t="shared" si="6"/>
        <v>1100000</v>
      </c>
      <c r="AI77" s="40" t="str">
        <f t="shared" si="7"/>
        <v>1000000</v>
      </c>
      <c r="AJ77" s="9" t="s">
        <v>63</v>
      </c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1:54" ht="22.5">
      <c r="A78" s="4" t="s">
        <v>36</v>
      </c>
      <c r="C78" s="30">
        <v>1</v>
      </c>
      <c r="D78" s="30">
        <v>1</v>
      </c>
      <c r="E78" s="30">
        <v>0</v>
      </c>
      <c r="F78" s="30">
        <v>0</v>
      </c>
      <c r="G78" s="30">
        <v>1</v>
      </c>
      <c r="H78" s="30">
        <v>0</v>
      </c>
      <c r="I78" s="30">
        <v>0</v>
      </c>
      <c r="K78" s="30">
        <v>1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S78" s="4" t="s">
        <v>39</v>
      </c>
      <c r="T78" s="39" t="s">
        <v>39</v>
      </c>
      <c r="U78" s="40" t="str">
        <f t="shared" si="5"/>
        <v>28.82%</v>
      </c>
      <c r="V78" s="5">
        <v>0.28820000000000001</v>
      </c>
      <c r="W78" s="5">
        <v>0.28820000000000001</v>
      </c>
      <c r="X78" s="6" t="s">
        <v>140</v>
      </c>
      <c r="AA78" s="40" t="s">
        <v>199</v>
      </c>
      <c r="AB78" s="40" t="s">
        <v>148</v>
      </c>
      <c r="AC78" s="40" t="s">
        <v>25</v>
      </c>
      <c r="AD78" s="8"/>
      <c r="AE78" s="8">
        <v>50.087000000000003</v>
      </c>
      <c r="AF78" s="8"/>
      <c r="AG78" s="6"/>
      <c r="AH78" s="40" t="str">
        <f t="shared" si="6"/>
        <v>1100100</v>
      </c>
      <c r="AI78" s="40" t="str">
        <f t="shared" si="7"/>
        <v>1000000</v>
      </c>
      <c r="AJ78" s="9" t="s">
        <v>63</v>
      </c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1:54" ht="22.5">
      <c r="A79" s="4" t="s">
        <v>36</v>
      </c>
      <c r="C79" s="30">
        <v>1</v>
      </c>
      <c r="D79" s="30">
        <v>1</v>
      </c>
      <c r="E79" s="30">
        <v>0</v>
      </c>
      <c r="F79" s="30">
        <v>0</v>
      </c>
      <c r="G79" s="30">
        <v>1</v>
      </c>
      <c r="H79" s="30">
        <v>0</v>
      </c>
      <c r="I79" s="30">
        <v>0</v>
      </c>
      <c r="K79" s="30">
        <v>1</v>
      </c>
      <c r="L79" s="30">
        <v>1</v>
      </c>
      <c r="M79" s="30">
        <v>0</v>
      </c>
      <c r="N79" s="30">
        <v>0</v>
      </c>
      <c r="O79" s="30">
        <v>1</v>
      </c>
      <c r="P79" s="30">
        <v>0</v>
      </c>
      <c r="Q79" s="30">
        <v>0</v>
      </c>
      <c r="S79" s="4" t="s">
        <v>26</v>
      </c>
      <c r="T79" s="39" t="s">
        <v>175</v>
      </c>
      <c r="U79" s="40" t="str">
        <f t="shared" si="5"/>
        <v>21.60%</v>
      </c>
      <c r="V79" s="5">
        <v>0.216</v>
      </c>
      <c r="W79" s="5">
        <v>0.216</v>
      </c>
      <c r="X79" s="6" t="s">
        <v>140</v>
      </c>
      <c r="Y79" s="6" t="s">
        <v>40</v>
      </c>
      <c r="AA79" s="40" t="s">
        <v>199</v>
      </c>
      <c r="AB79" s="40" t="s">
        <v>148</v>
      </c>
      <c r="AC79" s="40" t="s">
        <v>25</v>
      </c>
      <c r="AD79" s="8"/>
      <c r="AE79" s="8">
        <v>51.785600000000002</v>
      </c>
      <c r="AF79" s="8"/>
      <c r="AG79" s="6"/>
      <c r="AH79" s="40" t="str">
        <f t="shared" si="6"/>
        <v>1100100</v>
      </c>
      <c r="AI79" s="40" t="str">
        <f t="shared" si="7"/>
        <v>1100100</v>
      </c>
      <c r="AJ79" s="9" t="s">
        <v>63</v>
      </c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1:54" ht="22.5">
      <c r="A80" s="4" t="s">
        <v>36</v>
      </c>
      <c r="C80" s="30">
        <v>1</v>
      </c>
      <c r="D80" s="30">
        <v>0</v>
      </c>
      <c r="E80" s="30">
        <v>0</v>
      </c>
      <c r="F80" s="30">
        <v>0</v>
      </c>
      <c r="G80" s="30">
        <v>1</v>
      </c>
      <c r="H80" s="30">
        <v>0</v>
      </c>
      <c r="I80" s="30">
        <v>0</v>
      </c>
      <c r="K80" s="30">
        <v>1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S80" s="4" t="s">
        <v>37</v>
      </c>
      <c r="T80" s="39" t="s">
        <v>37</v>
      </c>
      <c r="U80" s="40" t="str">
        <f t="shared" si="5"/>
        <v>21.60%</v>
      </c>
      <c r="V80" s="5">
        <v>0.216</v>
      </c>
      <c r="W80" s="5">
        <v>0.216</v>
      </c>
      <c r="X80" s="6" t="s">
        <v>142</v>
      </c>
      <c r="AA80" s="40" t="s">
        <v>199</v>
      </c>
      <c r="AB80" s="40" t="s">
        <v>148</v>
      </c>
      <c r="AC80" s="40" t="s">
        <v>25</v>
      </c>
      <c r="AD80" s="8" t="s">
        <v>48</v>
      </c>
      <c r="AE80" s="8">
        <v>59.156199999999998</v>
      </c>
      <c r="AF80" s="8"/>
      <c r="AG80" s="6"/>
      <c r="AH80" s="40" t="str">
        <f t="shared" si="6"/>
        <v>1000100</v>
      </c>
      <c r="AI80" s="40" t="str">
        <f t="shared" si="7"/>
        <v>1000000</v>
      </c>
      <c r="AJ80" s="9" t="s">
        <v>63</v>
      </c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1:54" ht="22.5">
      <c r="A81" s="4" t="s">
        <v>36</v>
      </c>
      <c r="C81" s="30">
        <v>1</v>
      </c>
      <c r="D81" s="30">
        <v>1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K81" s="30">
        <v>1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S81" s="4" t="s">
        <v>38</v>
      </c>
      <c r="T81" s="39" t="s">
        <v>38</v>
      </c>
      <c r="U81" s="40" t="str">
        <f t="shared" si="5"/>
        <v>7.75%</v>
      </c>
      <c r="V81" s="5">
        <v>7.7499999999999999E-2</v>
      </c>
      <c r="W81" s="5">
        <v>7.7499999999999999E-2</v>
      </c>
      <c r="X81" s="6" t="s">
        <v>142</v>
      </c>
      <c r="AA81" s="40" t="s">
        <v>199</v>
      </c>
      <c r="AB81" s="40" t="s">
        <v>148</v>
      </c>
      <c r="AC81" s="40" t="s">
        <v>25</v>
      </c>
      <c r="AD81" s="8"/>
      <c r="AE81" s="8">
        <v>64.010099999999994</v>
      </c>
      <c r="AF81" s="8"/>
      <c r="AG81" s="6"/>
      <c r="AH81" s="40" t="str">
        <f t="shared" si="6"/>
        <v>1100000</v>
      </c>
      <c r="AI81" s="40" t="str">
        <f t="shared" si="7"/>
        <v>1000000</v>
      </c>
      <c r="AJ81" s="9" t="s">
        <v>63</v>
      </c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1:54" ht="22.5">
      <c r="A82" s="4" t="s">
        <v>36</v>
      </c>
      <c r="C82" s="30">
        <v>1</v>
      </c>
      <c r="D82" s="30">
        <v>1</v>
      </c>
      <c r="E82" s="30">
        <v>0</v>
      </c>
      <c r="F82" s="30">
        <v>0</v>
      </c>
      <c r="G82" s="30">
        <v>1</v>
      </c>
      <c r="H82" s="30">
        <v>0</v>
      </c>
      <c r="I82" s="30">
        <v>0</v>
      </c>
      <c r="K82" s="30">
        <v>1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S82" s="4" t="s">
        <v>39</v>
      </c>
      <c r="T82" s="39" t="s">
        <v>39</v>
      </c>
      <c r="U82" s="40" t="str">
        <f t="shared" si="5"/>
        <v>26.28%</v>
      </c>
      <c r="V82" s="5">
        <v>0.26279999999999998</v>
      </c>
      <c r="W82" s="5">
        <v>0.26279999999999998</v>
      </c>
      <c r="X82" s="6" t="s">
        <v>142</v>
      </c>
      <c r="AA82" s="40" t="s">
        <v>199</v>
      </c>
      <c r="AB82" s="40" t="s">
        <v>148</v>
      </c>
      <c r="AC82" s="40" t="s">
        <v>25</v>
      </c>
      <c r="AD82" s="8"/>
      <c r="AE82" s="8">
        <v>64.510099999999994</v>
      </c>
      <c r="AF82" s="8"/>
      <c r="AG82" s="6"/>
      <c r="AH82" s="40" t="str">
        <f t="shared" si="6"/>
        <v>1100100</v>
      </c>
      <c r="AI82" s="40" t="str">
        <f t="shared" si="7"/>
        <v>1000000</v>
      </c>
      <c r="AJ82" s="9" t="s">
        <v>63</v>
      </c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1:54" ht="22.5">
      <c r="A83" s="4" t="s">
        <v>36</v>
      </c>
      <c r="C83" s="30">
        <v>1</v>
      </c>
      <c r="D83" s="30">
        <v>1</v>
      </c>
      <c r="E83" s="30">
        <v>0</v>
      </c>
      <c r="F83" s="30">
        <v>0</v>
      </c>
      <c r="G83" s="30">
        <v>1</v>
      </c>
      <c r="H83" s="30">
        <v>0</v>
      </c>
      <c r="I83" s="30">
        <v>0</v>
      </c>
      <c r="K83" s="30">
        <v>1</v>
      </c>
      <c r="L83" s="30">
        <v>1</v>
      </c>
      <c r="M83" s="30">
        <v>0</v>
      </c>
      <c r="N83" s="30">
        <v>0</v>
      </c>
      <c r="O83" s="30">
        <v>1</v>
      </c>
      <c r="P83" s="30">
        <v>0</v>
      </c>
      <c r="Q83" s="30">
        <v>0</v>
      </c>
      <c r="S83" s="4" t="s">
        <v>26</v>
      </c>
      <c r="T83" s="39" t="s">
        <v>175</v>
      </c>
      <c r="U83" s="40" t="str">
        <f t="shared" si="5"/>
        <v>16.68%</v>
      </c>
      <c r="V83" s="5">
        <v>0.1668</v>
      </c>
      <c r="W83" s="5">
        <v>0.1668</v>
      </c>
      <c r="X83" s="6" t="s">
        <v>142</v>
      </c>
      <c r="Y83" s="6" t="s">
        <v>40</v>
      </c>
      <c r="AA83" s="40" t="s">
        <v>199</v>
      </c>
      <c r="AB83" s="40" t="s">
        <v>148</v>
      </c>
      <c r="AC83" s="40" t="s">
        <v>25</v>
      </c>
      <c r="AD83" s="8"/>
      <c r="AE83" s="8">
        <v>66.018299999999996</v>
      </c>
      <c r="AF83" s="8"/>
      <c r="AG83" s="6"/>
      <c r="AH83" s="40" t="str">
        <f t="shared" si="6"/>
        <v>1100100</v>
      </c>
      <c r="AI83" s="40" t="str">
        <f t="shared" si="7"/>
        <v>1100100</v>
      </c>
      <c r="AJ83" s="9" t="s">
        <v>63</v>
      </c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1:54" ht="22.5">
      <c r="A84" s="4" t="s">
        <v>36</v>
      </c>
      <c r="C84" s="30">
        <v>1</v>
      </c>
      <c r="D84" s="30">
        <v>0</v>
      </c>
      <c r="E84" s="30">
        <v>0</v>
      </c>
      <c r="F84" s="30">
        <v>1</v>
      </c>
      <c r="G84" s="30">
        <v>1</v>
      </c>
      <c r="H84" s="30">
        <v>0</v>
      </c>
      <c r="I84" s="30">
        <v>0</v>
      </c>
      <c r="K84" s="30">
        <v>1</v>
      </c>
      <c r="L84" s="30">
        <v>0</v>
      </c>
      <c r="M84" s="30">
        <v>0</v>
      </c>
      <c r="N84" s="30">
        <v>1</v>
      </c>
      <c r="O84" s="30">
        <v>0</v>
      </c>
      <c r="P84" s="30">
        <v>0</v>
      </c>
      <c r="Q84" s="30">
        <v>0</v>
      </c>
      <c r="S84" s="4" t="s">
        <v>37</v>
      </c>
      <c r="T84" s="39" t="s">
        <v>37</v>
      </c>
      <c r="U84" s="40" t="str">
        <f t="shared" si="5"/>
        <v>17.00%</v>
      </c>
      <c r="V84" s="5">
        <v>0.17</v>
      </c>
      <c r="W84" s="5">
        <v>0.17</v>
      </c>
      <c r="X84" s="6" t="s">
        <v>138</v>
      </c>
      <c r="AA84" s="40" t="s">
        <v>199</v>
      </c>
      <c r="AB84" s="40" t="s">
        <v>148</v>
      </c>
      <c r="AC84" s="40" t="s">
        <v>25</v>
      </c>
      <c r="AD84" s="8" t="s">
        <v>49</v>
      </c>
      <c r="AE84" s="8">
        <v>83.526899999999998</v>
      </c>
      <c r="AF84" s="8"/>
      <c r="AG84" s="6"/>
      <c r="AH84" s="40" t="str">
        <f t="shared" si="6"/>
        <v>1001100</v>
      </c>
      <c r="AI84" s="40" t="str">
        <f t="shared" si="7"/>
        <v>1001000</v>
      </c>
      <c r="AJ84" s="9" t="s">
        <v>63</v>
      </c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1:54" ht="22.5">
      <c r="A85" s="4" t="s">
        <v>36</v>
      </c>
      <c r="C85" s="30">
        <v>1</v>
      </c>
      <c r="D85" s="30">
        <v>1</v>
      </c>
      <c r="E85" s="30">
        <v>0</v>
      </c>
      <c r="F85" s="30">
        <v>1</v>
      </c>
      <c r="G85" s="30">
        <v>0</v>
      </c>
      <c r="H85" s="30">
        <v>0</v>
      </c>
      <c r="I85" s="30">
        <v>0</v>
      </c>
      <c r="K85" s="30">
        <v>1</v>
      </c>
      <c r="L85" s="30">
        <v>0</v>
      </c>
      <c r="M85" s="30">
        <v>0</v>
      </c>
      <c r="N85" s="30">
        <v>1</v>
      </c>
      <c r="O85" s="30">
        <v>0</v>
      </c>
      <c r="P85" s="30">
        <v>0</v>
      </c>
      <c r="Q85" s="30">
        <v>0</v>
      </c>
      <c r="S85" s="4" t="s">
        <v>38</v>
      </c>
      <c r="T85" s="39" t="s">
        <v>38</v>
      </c>
      <c r="U85" s="40" t="str">
        <f t="shared" si="5"/>
        <v>9.41%</v>
      </c>
      <c r="V85" s="5">
        <v>9.4100000000000003E-2</v>
      </c>
      <c r="W85" s="5">
        <v>9.4100000000000003E-2</v>
      </c>
      <c r="X85" s="6" t="s">
        <v>138</v>
      </c>
      <c r="AA85" s="40" t="s">
        <v>199</v>
      </c>
      <c r="AB85" s="40" t="s">
        <v>148</v>
      </c>
      <c r="AC85" s="40" t="s">
        <v>25</v>
      </c>
      <c r="AD85" s="8"/>
      <c r="AE85" s="8">
        <v>87.534099999999995</v>
      </c>
      <c r="AF85" s="8"/>
      <c r="AG85" s="6"/>
      <c r="AH85" s="40" t="str">
        <f t="shared" si="6"/>
        <v>1101000</v>
      </c>
      <c r="AI85" s="40" t="str">
        <f t="shared" si="7"/>
        <v>1001000</v>
      </c>
      <c r="AJ85" s="9" t="s">
        <v>63</v>
      </c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4" ht="22.5">
      <c r="A86" s="4" t="s">
        <v>36</v>
      </c>
      <c r="C86" s="30">
        <v>1</v>
      </c>
      <c r="D86" s="30">
        <v>1</v>
      </c>
      <c r="E86" s="30">
        <v>0</v>
      </c>
      <c r="F86" s="30">
        <v>1</v>
      </c>
      <c r="G86" s="30">
        <v>1</v>
      </c>
      <c r="H86" s="30">
        <v>0</v>
      </c>
      <c r="I86" s="30">
        <v>0</v>
      </c>
      <c r="K86" s="30">
        <v>1</v>
      </c>
      <c r="L86" s="30">
        <v>0</v>
      </c>
      <c r="M86" s="30">
        <v>0</v>
      </c>
      <c r="N86" s="30">
        <v>1</v>
      </c>
      <c r="O86" s="30">
        <v>0</v>
      </c>
      <c r="P86" s="30">
        <v>0</v>
      </c>
      <c r="Q86" s="30">
        <v>0</v>
      </c>
      <c r="S86" s="4" t="s">
        <v>39</v>
      </c>
      <c r="T86" s="39" t="s">
        <v>39</v>
      </c>
      <c r="U86" s="40" t="str">
        <f t="shared" si="5"/>
        <v>23.58%</v>
      </c>
      <c r="V86" s="5">
        <v>0.23580000000000001</v>
      </c>
      <c r="W86" s="5">
        <v>0.23580000000000001</v>
      </c>
      <c r="X86" s="6" t="s">
        <v>138</v>
      </c>
      <c r="AA86" s="40" t="s">
        <v>199</v>
      </c>
      <c r="AB86" s="40" t="s">
        <v>148</v>
      </c>
      <c r="AC86" s="40" t="s">
        <v>25</v>
      </c>
      <c r="AD86" s="8"/>
      <c r="AE86" s="8">
        <v>88.034099999999995</v>
      </c>
      <c r="AF86" s="8"/>
      <c r="AG86" s="6"/>
      <c r="AH86" s="40" t="str">
        <f t="shared" si="6"/>
        <v>1101100</v>
      </c>
      <c r="AI86" s="40" t="str">
        <f t="shared" si="7"/>
        <v>1001000</v>
      </c>
      <c r="AJ86" s="9" t="s">
        <v>63</v>
      </c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1:54" ht="22.5">
      <c r="A87" s="4" t="s">
        <v>36</v>
      </c>
      <c r="C87" s="30">
        <v>1</v>
      </c>
      <c r="D87" s="30">
        <v>1</v>
      </c>
      <c r="E87" s="30">
        <v>0</v>
      </c>
      <c r="F87" s="30">
        <v>1</v>
      </c>
      <c r="G87" s="30">
        <v>1</v>
      </c>
      <c r="H87" s="30">
        <v>0</v>
      </c>
      <c r="I87" s="30">
        <v>0</v>
      </c>
      <c r="K87" s="30">
        <v>1</v>
      </c>
      <c r="L87" s="30">
        <v>1</v>
      </c>
      <c r="M87" s="30">
        <v>0</v>
      </c>
      <c r="N87" s="30">
        <v>1</v>
      </c>
      <c r="O87" s="30">
        <v>1</v>
      </c>
      <c r="P87" s="30">
        <v>0</v>
      </c>
      <c r="Q87" s="30">
        <v>0</v>
      </c>
      <c r="S87" s="4" t="s">
        <v>26</v>
      </c>
      <c r="T87" s="39" t="s">
        <v>175</v>
      </c>
      <c r="U87" s="40" t="str">
        <f t="shared" si="5"/>
        <v>13.85%</v>
      </c>
      <c r="V87" s="5">
        <v>0.13850000000000001</v>
      </c>
      <c r="W87" s="5">
        <v>0.13850000000000001</v>
      </c>
      <c r="X87" s="6" t="s">
        <v>138</v>
      </c>
      <c r="Y87" s="6" t="s">
        <v>40</v>
      </c>
      <c r="AA87" s="40" t="s">
        <v>199</v>
      </c>
      <c r="AB87" s="40" t="s">
        <v>148</v>
      </c>
      <c r="AC87" s="40" t="s">
        <v>25</v>
      </c>
      <c r="AD87" s="8"/>
      <c r="AE87" s="8">
        <v>90.363900000000001</v>
      </c>
      <c r="AF87" s="8"/>
      <c r="AG87" s="6"/>
      <c r="AH87" s="40" t="str">
        <f t="shared" si="6"/>
        <v>1101100</v>
      </c>
      <c r="AI87" s="40" t="str">
        <f t="shared" si="7"/>
        <v>1101100</v>
      </c>
      <c r="AJ87" s="9" t="s">
        <v>63</v>
      </c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1:54" ht="22.5">
      <c r="A88" s="4" t="s">
        <v>36</v>
      </c>
      <c r="C88" s="30">
        <v>1</v>
      </c>
      <c r="D88" s="30">
        <v>0</v>
      </c>
      <c r="E88" s="30">
        <v>0</v>
      </c>
      <c r="F88" s="30">
        <v>1</v>
      </c>
      <c r="G88" s="30">
        <v>1</v>
      </c>
      <c r="H88" s="30">
        <v>0</v>
      </c>
      <c r="I88" s="30">
        <v>0</v>
      </c>
      <c r="K88" s="30">
        <v>1</v>
      </c>
      <c r="L88" s="30">
        <v>0</v>
      </c>
      <c r="M88" s="30">
        <v>0</v>
      </c>
      <c r="N88" s="30">
        <v>1</v>
      </c>
      <c r="O88" s="30">
        <v>0</v>
      </c>
      <c r="P88" s="30">
        <v>0</v>
      </c>
      <c r="Q88" s="30">
        <v>0</v>
      </c>
      <c r="S88" s="4" t="s">
        <v>37</v>
      </c>
      <c r="T88" s="39" t="s">
        <v>37</v>
      </c>
      <c r="U88" s="40" t="str">
        <f t="shared" si="5"/>
        <v>21.13%</v>
      </c>
      <c r="V88" s="5">
        <v>0.21129999999999999</v>
      </c>
      <c r="W88" s="5">
        <v>0.21129999999999999</v>
      </c>
      <c r="X88" s="6" t="s">
        <v>137</v>
      </c>
      <c r="AA88" s="40" t="s">
        <v>199</v>
      </c>
      <c r="AB88" s="40" t="s">
        <v>148</v>
      </c>
      <c r="AC88" s="40" t="s">
        <v>28</v>
      </c>
      <c r="AD88" s="8" t="s">
        <v>42</v>
      </c>
      <c r="AE88" s="8">
        <v>4.4566999999999997</v>
      </c>
      <c r="AF88" s="8"/>
      <c r="AG88" s="6"/>
      <c r="AH88" s="40" t="str">
        <f t="shared" si="6"/>
        <v>1001100</v>
      </c>
      <c r="AI88" s="40" t="str">
        <f t="shared" si="7"/>
        <v>1001000</v>
      </c>
      <c r="AJ88" s="9" t="s">
        <v>63</v>
      </c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1:54" ht="22.5">
      <c r="A89" s="4" t="s">
        <v>36</v>
      </c>
      <c r="C89" s="30">
        <v>1</v>
      </c>
      <c r="D89" s="30">
        <v>1</v>
      </c>
      <c r="E89" s="30">
        <v>0</v>
      </c>
      <c r="F89" s="30">
        <v>1</v>
      </c>
      <c r="G89" s="30">
        <v>0</v>
      </c>
      <c r="H89" s="30">
        <v>0</v>
      </c>
      <c r="I89" s="30">
        <v>0</v>
      </c>
      <c r="K89" s="30">
        <v>1</v>
      </c>
      <c r="L89" s="30">
        <v>0</v>
      </c>
      <c r="M89" s="30">
        <v>0</v>
      </c>
      <c r="N89" s="30">
        <v>1</v>
      </c>
      <c r="O89" s="30">
        <v>0</v>
      </c>
      <c r="P89" s="30">
        <v>0</v>
      </c>
      <c r="Q89" s="30">
        <v>0</v>
      </c>
      <c r="S89" s="4" t="s">
        <v>38</v>
      </c>
      <c r="T89" s="39" t="s">
        <v>38</v>
      </c>
      <c r="U89" s="40" t="str">
        <f t="shared" si="5"/>
        <v>8.31%</v>
      </c>
      <c r="V89" s="5">
        <v>8.3099999999999993E-2</v>
      </c>
      <c r="W89" s="5">
        <v>8.3099999999999993E-2</v>
      </c>
      <c r="X89" s="6" t="s">
        <v>137</v>
      </c>
      <c r="AA89" s="40" t="s">
        <v>199</v>
      </c>
      <c r="AB89" s="40" t="s">
        <v>148</v>
      </c>
      <c r="AC89" s="40" t="s">
        <v>28</v>
      </c>
      <c r="AD89" s="8" t="s">
        <v>43</v>
      </c>
      <c r="AE89" s="8">
        <v>6.2351000000000001</v>
      </c>
      <c r="AF89" s="8"/>
      <c r="AG89" s="6"/>
      <c r="AH89" s="40" t="str">
        <f t="shared" si="6"/>
        <v>1101000</v>
      </c>
      <c r="AI89" s="40" t="str">
        <f t="shared" si="7"/>
        <v>1001000</v>
      </c>
      <c r="AJ89" s="9" t="s">
        <v>63</v>
      </c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1:54" ht="22.5">
      <c r="A90" s="4" t="s">
        <v>36</v>
      </c>
      <c r="C90" s="30">
        <v>1</v>
      </c>
      <c r="D90" s="30">
        <v>1</v>
      </c>
      <c r="E90" s="30">
        <v>0</v>
      </c>
      <c r="F90" s="30">
        <v>1</v>
      </c>
      <c r="G90" s="30">
        <v>1</v>
      </c>
      <c r="H90" s="30">
        <v>0</v>
      </c>
      <c r="I90" s="30">
        <v>0</v>
      </c>
      <c r="K90" s="30">
        <v>1</v>
      </c>
      <c r="L90" s="30">
        <v>0</v>
      </c>
      <c r="M90" s="30">
        <v>0</v>
      </c>
      <c r="N90" s="30">
        <v>1</v>
      </c>
      <c r="O90" s="30">
        <v>0</v>
      </c>
      <c r="P90" s="30">
        <v>0</v>
      </c>
      <c r="Q90" s="30">
        <v>0</v>
      </c>
      <c r="S90" s="4" t="s">
        <v>39</v>
      </c>
      <c r="T90" s="39" t="s">
        <v>39</v>
      </c>
      <c r="U90" s="40" t="str">
        <f t="shared" si="5"/>
        <v>25.31%</v>
      </c>
      <c r="V90" s="5">
        <v>0.25309999999999999</v>
      </c>
      <c r="W90" s="5">
        <v>0.25309999999999999</v>
      </c>
      <c r="X90" s="6" t="s">
        <v>137</v>
      </c>
      <c r="AA90" s="40" t="s">
        <v>199</v>
      </c>
      <c r="AB90" s="40" t="s">
        <v>148</v>
      </c>
      <c r="AC90" s="40" t="s">
        <v>28</v>
      </c>
      <c r="AD90" s="8" t="s">
        <v>44</v>
      </c>
      <c r="AE90" s="8">
        <v>6.7351000000000001</v>
      </c>
      <c r="AF90" s="8"/>
      <c r="AG90" s="6"/>
      <c r="AH90" s="40" t="str">
        <f t="shared" si="6"/>
        <v>1101100</v>
      </c>
      <c r="AI90" s="40" t="str">
        <f t="shared" si="7"/>
        <v>1001000</v>
      </c>
      <c r="AJ90" s="9" t="s">
        <v>63</v>
      </c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1:54" ht="22.5">
      <c r="A91" s="4" t="s">
        <v>36</v>
      </c>
      <c r="C91" s="30">
        <v>1</v>
      </c>
      <c r="D91" s="30">
        <v>1</v>
      </c>
      <c r="E91" s="30">
        <v>0</v>
      </c>
      <c r="F91" s="30">
        <v>1</v>
      </c>
      <c r="G91" s="30">
        <v>1</v>
      </c>
      <c r="H91" s="30">
        <v>0</v>
      </c>
      <c r="I91" s="30">
        <v>0</v>
      </c>
      <c r="K91" s="30">
        <v>1</v>
      </c>
      <c r="L91" s="30">
        <v>1</v>
      </c>
      <c r="M91" s="30">
        <v>0</v>
      </c>
      <c r="N91" s="30">
        <v>1</v>
      </c>
      <c r="O91" s="30">
        <v>1</v>
      </c>
      <c r="P91" s="30">
        <v>0</v>
      </c>
      <c r="Q91" s="30">
        <v>0</v>
      </c>
      <c r="S91" s="4" t="s">
        <v>26</v>
      </c>
      <c r="T91" s="39" t="s">
        <v>175</v>
      </c>
      <c r="U91" s="40" t="str">
        <f t="shared" si="5"/>
        <v>13.79%</v>
      </c>
      <c r="V91" s="5">
        <v>0.13789999999999999</v>
      </c>
      <c r="W91" s="5">
        <v>0.13789999999999999</v>
      </c>
      <c r="X91" s="6" t="s">
        <v>137</v>
      </c>
      <c r="Y91" s="6" t="s">
        <v>41</v>
      </c>
      <c r="AA91" s="40" t="s">
        <v>199</v>
      </c>
      <c r="AB91" s="40" t="s">
        <v>148</v>
      </c>
      <c r="AC91" s="40" t="s">
        <v>28</v>
      </c>
      <c r="AD91" s="8" t="s">
        <v>45</v>
      </c>
      <c r="AE91" s="8">
        <v>7.6970000000000001</v>
      </c>
      <c r="AF91" s="8"/>
      <c r="AG91" s="6"/>
      <c r="AH91" s="40" t="str">
        <f t="shared" si="6"/>
        <v>1101100</v>
      </c>
      <c r="AI91" s="40" t="str">
        <f t="shared" si="7"/>
        <v>1101100</v>
      </c>
      <c r="AJ91" s="9" t="s">
        <v>63</v>
      </c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1:54" s="13" customFormat="1" ht="11.25">
      <c r="A92" s="13" t="s">
        <v>129</v>
      </c>
      <c r="B92" s="43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T92" s="26"/>
      <c r="U92" s="43" t="str">
        <f t="shared" si="5"/>
        <v/>
      </c>
      <c r="V92" s="15"/>
      <c r="W92" s="15"/>
      <c r="X92" s="16" t="s">
        <v>139</v>
      </c>
      <c r="Y92" s="16"/>
      <c r="Z92" s="16"/>
      <c r="AA92" s="43"/>
      <c r="AB92" s="43"/>
      <c r="AC92" s="43"/>
      <c r="AD92" s="17"/>
      <c r="AE92" s="17"/>
      <c r="AF92" s="17"/>
      <c r="AG92" s="16"/>
      <c r="AH92" s="44" t="str">
        <f t="shared" si="6"/>
        <v/>
      </c>
      <c r="AI92" s="44" t="str">
        <f t="shared" si="7"/>
        <v/>
      </c>
      <c r="AJ92" s="14"/>
    </row>
    <row r="93" spans="1:54" ht="22.5">
      <c r="A93" s="4" t="s">
        <v>129</v>
      </c>
      <c r="C93" s="30">
        <v>1</v>
      </c>
      <c r="D93" s="47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K93" s="30">
        <v>1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S93" s="4" t="s">
        <v>23</v>
      </c>
      <c r="T93" s="20" t="s">
        <v>180</v>
      </c>
      <c r="U93" s="40" t="str">
        <f t="shared" si="5"/>
        <v>28.00%</v>
      </c>
      <c r="V93" s="5">
        <v>0.28000000000000003</v>
      </c>
      <c r="W93" s="5">
        <v>0.28000000000000003</v>
      </c>
      <c r="X93" s="6" t="s">
        <v>140</v>
      </c>
      <c r="Z93" s="6">
        <v>8</v>
      </c>
      <c r="AA93" s="40" t="s">
        <v>199</v>
      </c>
      <c r="AB93" s="40" t="s">
        <v>148</v>
      </c>
      <c r="AC93" s="40" t="s">
        <v>25</v>
      </c>
      <c r="AD93" s="8"/>
      <c r="AE93" s="8"/>
      <c r="AF93" s="8"/>
      <c r="AG93" s="6"/>
      <c r="AH93" s="40" t="str">
        <f t="shared" si="6"/>
        <v>1000000</v>
      </c>
      <c r="AI93" s="40" t="str">
        <f t="shared" si="7"/>
        <v>1000000</v>
      </c>
      <c r="AJ93" s="9" t="s">
        <v>64</v>
      </c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1:54" ht="22.5">
      <c r="A94" s="4" t="s">
        <v>51</v>
      </c>
      <c r="C94" s="30">
        <v>1</v>
      </c>
      <c r="D94" s="47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K94" s="30">
        <v>1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S94" s="4" t="s">
        <v>23</v>
      </c>
      <c r="T94" s="20" t="s">
        <v>180</v>
      </c>
      <c r="U94" s="40" t="str">
        <f t="shared" si="5"/>
        <v>43.00%</v>
      </c>
      <c r="V94" s="5">
        <v>0.43</v>
      </c>
      <c r="W94" s="5">
        <v>0.43</v>
      </c>
      <c r="X94" s="6" t="s">
        <v>140</v>
      </c>
      <c r="Z94" s="6">
        <v>32</v>
      </c>
      <c r="AA94" s="40" t="s">
        <v>199</v>
      </c>
      <c r="AB94" s="40" t="s">
        <v>148</v>
      </c>
      <c r="AC94" s="40" t="s">
        <v>25</v>
      </c>
      <c r="AD94" s="8"/>
      <c r="AE94" s="8"/>
      <c r="AF94" s="8"/>
      <c r="AG94" s="6"/>
      <c r="AH94" s="40" t="str">
        <f t="shared" si="6"/>
        <v>1000000</v>
      </c>
      <c r="AI94" s="40" t="str">
        <f t="shared" si="7"/>
        <v>1000000</v>
      </c>
      <c r="AJ94" s="9" t="s">
        <v>64</v>
      </c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1:54" s="13" customFormat="1" ht="11.25">
      <c r="A95" s="13" t="s">
        <v>130</v>
      </c>
      <c r="B95" s="43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T95" s="26"/>
      <c r="U95" s="43" t="str">
        <f t="shared" si="5"/>
        <v/>
      </c>
      <c r="V95" s="15"/>
      <c r="W95" s="15"/>
      <c r="X95" s="16" t="s">
        <v>139</v>
      </c>
      <c r="Y95" s="16"/>
      <c r="Z95" s="16"/>
      <c r="AA95" s="43"/>
      <c r="AB95" s="43"/>
      <c r="AC95" s="43"/>
      <c r="AD95" s="17"/>
      <c r="AE95" s="17"/>
      <c r="AF95" s="17"/>
      <c r="AG95" s="16"/>
      <c r="AH95" s="44" t="str">
        <f t="shared" si="6"/>
        <v/>
      </c>
      <c r="AI95" s="44" t="str">
        <f t="shared" si="7"/>
        <v/>
      </c>
      <c r="AJ95" s="14"/>
    </row>
    <row r="96" spans="1:54" ht="22.5">
      <c r="A96" s="4" t="s">
        <v>52</v>
      </c>
      <c r="C96" s="30">
        <v>1</v>
      </c>
      <c r="D96" s="30">
        <v>1</v>
      </c>
      <c r="E96" s="30">
        <v>0</v>
      </c>
      <c r="F96" s="30">
        <v>1</v>
      </c>
      <c r="G96" s="30">
        <v>0</v>
      </c>
      <c r="H96" s="30">
        <v>1</v>
      </c>
      <c r="I96" s="30">
        <v>0</v>
      </c>
      <c r="K96" s="30">
        <v>1</v>
      </c>
      <c r="L96" s="30">
        <v>1</v>
      </c>
      <c r="M96" s="30">
        <v>0</v>
      </c>
      <c r="N96" s="30">
        <v>1</v>
      </c>
      <c r="O96" s="30">
        <v>0</v>
      </c>
      <c r="P96" s="30">
        <v>0</v>
      </c>
      <c r="Q96" s="30">
        <v>0</v>
      </c>
      <c r="S96" s="4" t="s">
        <v>53</v>
      </c>
      <c r="T96" s="20" t="s">
        <v>176</v>
      </c>
      <c r="U96" s="40" t="str">
        <f t="shared" si="5"/>
        <v>29.70%</v>
      </c>
      <c r="V96" s="5">
        <v>0.29699999999999999</v>
      </c>
      <c r="W96" s="5">
        <v>0.29699999999999999</v>
      </c>
      <c r="X96" s="6" t="s">
        <v>138</v>
      </c>
      <c r="AA96" s="40" t="s">
        <v>199</v>
      </c>
      <c r="AB96" s="40" t="s">
        <v>148</v>
      </c>
      <c r="AC96" s="40" t="s">
        <v>25</v>
      </c>
      <c r="AD96" s="8" t="s">
        <v>54</v>
      </c>
      <c r="AE96" s="8"/>
      <c r="AF96" s="8"/>
      <c r="AG96" s="6"/>
      <c r="AH96" s="40" t="str">
        <f t="shared" si="6"/>
        <v>1101010</v>
      </c>
      <c r="AI96" s="40" t="str">
        <f t="shared" si="7"/>
        <v>1101000</v>
      </c>
      <c r="AJ96" s="9" t="s">
        <v>65</v>
      </c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1:54" ht="22.5">
      <c r="A97" s="4" t="s">
        <v>52</v>
      </c>
      <c r="C97" s="30">
        <v>1</v>
      </c>
      <c r="D97" s="30">
        <v>1</v>
      </c>
      <c r="E97" s="30">
        <v>0</v>
      </c>
      <c r="F97" s="30">
        <v>1</v>
      </c>
      <c r="G97" s="30">
        <v>1</v>
      </c>
      <c r="H97" s="30">
        <v>0</v>
      </c>
      <c r="I97" s="30">
        <v>0</v>
      </c>
      <c r="K97" s="30">
        <v>1</v>
      </c>
      <c r="L97" s="30">
        <v>1</v>
      </c>
      <c r="M97" s="30">
        <v>0</v>
      </c>
      <c r="N97" s="30">
        <v>1</v>
      </c>
      <c r="O97" s="30">
        <v>0</v>
      </c>
      <c r="P97" s="30">
        <v>0</v>
      </c>
      <c r="Q97" s="30">
        <v>0</v>
      </c>
      <c r="S97" s="39" t="s">
        <v>39</v>
      </c>
      <c r="T97" s="39" t="s">
        <v>39</v>
      </c>
      <c r="U97" s="40" t="str">
        <f t="shared" si="5"/>
        <v>11.10%</v>
      </c>
      <c r="V97" s="5">
        <v>0.111</v>
      </c>
      <c r="W97" s="5">
        <v>0.111</v>
      </c>
      <c r="X97" s="6" t="s">
        <v>138</v>
      </c>
      <c r="AA97" s="40" t="s">
        <v>199</v>
      </c>
      <c r="AB97" s="40" t="s">
        <v>148</v>
      </c>
      <c r="AC97" s="40" t="s">
        <v>25</v>
      </c>
      <c r="AD97" s="8" t="s">
        <v>55</v>
      </c>
      <c r="AE97" s="8"/>
      <c r="AF97" s="8"/>
      <c r="AG97" s="6"/>
      <c r="AH97" s="40" t="str">
        <f t="shared" si="6"/>
        <v>1101100</v>
      </c>
      <c r="AI97" s="40" t="str">
        <f t="shared" si="7"/>
        <v>1101000</v>
      </c>
      <c r="AJ97" s="9" t="s">
        <v>65</v>
      </c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1:54" ht="22.5">
      <c r="A98" s="4" t="s">
        <v>52</v>
      </c>
      <c r="C98" s="30">
        <v>1</v>
      </c>
      <c r="D98" s="30">
        <v>1</v>
      </c>
      <c r="E98" s="30">
        <v>0</v>
      </c>
      <c r="F98" s="30">
        <v>1</v>
      </c>
      <c r="G98" s="30">
        <v>0</v>
      </c>
      <c r="H98" s="30">
        <v>0</v>
      </c>
      <c r="I98" s="30">
        <v>0</v>
      </c>
      <c r="K98" s="30">
        <v>1</v>
      </c>
      <c r="L98" s="30">
        <v>1</v>
      </c>
      <c r="M98" s="30">
        <v>0</v>
      </c>
      <c r="N98" s="30">
        <v>1</v>
      </c>
      <c r="O98" s="30">
        <v>0</v>
      </c>
      <c r="P98" s="30">
        <v>0</v>
      </c>
      <c r="Q98" s="30">
        <v>0</v>
      </c>
      <c r="S98" s="4" t="s">
        <v>26</v>
      </c>
      <c r="T98" s="39" t="s">
        <v>175</v>
      </c>
      <c r="U98" s="40" t="str">
        <f t="shared" si="5"/>
        <v>15.00%</v>
      </c>
      <c r="V98" s="5">
        <v>0.15</v>
      </c>
      <c r="W98" s="5">
        <v>0.15</v>
      </c>
      <c r="X98" s="6" t="s">
        <v>138</v>
      </c>
      <c r="Y98" s="6" t="s">
        <v>41</v>
      </c>
      <c r="AA98" s="40" t="s">
        <v>199</v>
      </c>
      <c r="AB98" s="40" t="s">
        <v>148</v>
      </c>
      <c r="AC98" s="40" t="s">
        <v>25</v>
      </c>
      <c r="AD98" s="8" t="s">
        <v>66</v>
      </c>
      <c r="AE98" s="8"/>
      <c r="AF98" s="8"/>
      <c r="AG98" s="6"/>
      <c r="AH98" s="40" t="str">
        <f t="shared" ref="AH98:AH108" si="8">CONCATENATE(C98,D98,E98,F98,G98,H98,I98)</f>
        <v>1101000</v>
      </c>
      <c r="AI98" s="40" t="str">
        <f t="shared" ref="AI98:AI108" si="9">CONCATENATE(K98,L98,M98,N98,O98,P98,Q98)</f>
        <v>1101000</v>
      </c>
      <c r="AJ98" s="9" t="s">
        <v>65</v>
      </c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1:54" ht="22.5">
      <c r="A99" s="4" t="s">
        <v>52</v>
      </c>
      <c r="C99" s="30">
        <v>1</v>
      </c>
      <c r="D99" s="30">
        <v>1</v>
      </c>
      <c r="E99" s="30">
        <v>0</v>
      </c>
      <c r="F99" s="30">
        <v>1</v>
      </c>
      <c r="G99" s="30">
        <v>0</v>
      </c>
      <c r="H99" s="30">
        <v>0</v>
      </c>
      <c r="I99" s="30">
        <v>0</v>
      </c>
      <c r="K99" s="30">
        <v>1</v>
      </c>
      <c r="L99" s="30">
        <v>1</v>
      </c>
      <c r="M99" s="30">
        <v>0</v>
      </c>
      <c r="N99" s="30">
        <v>1</v>
      </c>
      <c r="O99" s="30">
        <v>0</v>
      </c>
      <c r="P99" s="30">
        <v>0</v>
      </c>
      <c r="Q99" s="30">
        <v>0</v>
      </c>
      <c r="S99" s="4" t="s">
        <v>23</v>
      </c>
      <c r="T99" s="20" t="s">
        <v>180</v>
      </c>
      <c r="U99" s="40" t="str">
        <f t="shared" si="5"/>
        <v>14.30%</v>
      </c>
      <c r="V99" s="5">
        <v>0.14299999999999999</v>
      </c>
      <c r="W99" s="5">
        <v>0.14299999999999999</v>
      </c>
      <c r="X99" s="6" t="s">
        <v>138</v>
      </c>
      <c r="Z99" s="6">
        <v>5</v>
      </c>
      <c r="AA99" s="40" t="s">
        <v>199</v>
      </c>
      <c r="AB99" s="40" t="s">
        <v>148</v>
      </c>
      <c r="AC99" s="40" t="s">
        <v>25</v>
      </c>
      <c r="AD99" s="8" t="s">
        <v>66</v>
      </c>
      <c r="AE99" s="8"/>
      <c r="AF99" s="8"/>
      <c r="AG99" s="6"/>
      <c r="AH99" s="40" t="str">
        <f t="shared" si="8"/>
        <v>1101000</v>
      </c>
      <c r="AI99" s="40" t="str">
        <f t="shared" si="9"/>
        <v>1101000</v>
      </c>
      <c r="AJ99" s="9" t="s">
        <v>65</v>
      </c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1:54" ht="22.5">
      <c r="A100" s="4" t="s">
        <v>52</v>
      </c>
      <c r="C100" s="30">
        <v>1</v>
      </c>
      <c r="D100" s="30">
        <v>0</v>
      </c>
      <c r="E100" s="30">
        <v>0</v>
      </c>
      <c r="F100" s="30">
        <v>1</v>
      </c>
      <c r="G100" s="30">
        <v>0</v>
      </c>
      <c r="H100" s="30">
        <v>1</v>
      </c>
      <c r="I100" s="30">
        <v>0</v>
      </c>
      <c r="K100" s="30">
        <v>1</v>
      </c>
      <c r="L100" s="30">
        <v>0</v>
      </c>
      <c r="M100" s="30">
        <v>0</v>
      </c>
      <c r="N100" s="30">
        <v>1</v>
      </c>
      <c r="O100" s="30">
        <v>0</v>
      </c>
      <c r="P100" s="30">
        <v>0</v>
      </c>
      <c r="Q100" s="30">
        <v>0</v>
      </c>
      <c r="S100" s="4" t="s">
        <v>53</v>
      </c>
      <c r="T100" s="39" t="s">
        <v>176</v>
      </c>
      <c r="U100" s="40" t="str">
        <f t="shared" si="5"/>
        <v>3.89%</v>
      </c>
      <c r="V100" s="5">
        <v>3.8899999999999997E-2</v>
      </c>
      <c r="W100" s="5">
        <v>3.8899999999999997E-2</v>
      </c>
      <c r="X100" s="6" t="s">
        <v>136</v>
      </c>
      <c r="AA100" s="40" t="s">
        <v>199</v>
      </c>
      <c r="AB100" s="40" t="s">
        <v>148</v>
      </c>
      <c r="AC100" s="40" t="s">
        <v>81</v>
      </c>
      <c r="AD100" s="8" t="s">
        <v>54</v>
      </c>
      <c r="AE100" s="8"/>
      <c r="AF100" s="8"/>
      <c r="AG100" s="6"/>
      <c r="AH100" s="40" t="str">
        <f t="shared" si="8"/>
        <v>1001010</v>
      </c>
      <c r="AI100" s="40" t="str">
        <f t="shared" si="9"/>
        <v>1001000</v>
      </c>
      <c r="AJ100" s="9" t="s">
        <v>65</v>
      </c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1:54" ht="22.5">
      <c r="A101" s="4" t="s">
        <v>52</v>
      </c>
      <c r="C101" s="30">
        <v>1</v>
      </c>
      <c r="D101" s="30">
        <v>0</v>
      </c>
      <c r="E101" s="30">
        <v>0</v>
      </c>
      <c r="F101" s="30">
        <v>1</v>
      </c>
      <c r="G101" s="30">
        <v>1</v>
      </c>
      <c r="H101" s="30">
        <v>0</v>
      </c>
      <c r="I101" s="30">
        <v>0</v>
      </c>
      <c r="K101" s="30">
        <v>1</v>
      </c>
      <c r="L101" s="30">
        <v>0</v>
      </c>
      <c r="M101" s="30">
        <v>0</v>
      </c>
      <c r="N101" s="30">
        <v>1</v>
      </c>
      <c r="O101" s="30">
        <v>0</v>
      </c>
      <c r="P101" s="30">
        <v>0</v>
      </c>
      <c r="Q101" s="30">
        <v>0</v>
      </c>
      <c r="S101" s="4" t="s">
        <v>37</v>
      </c>
      <c r="T101" s="39" t="s">
        <v>37</v>
      </c>
      <c r="U101" s="40" t="str">
        <f t="shared" si="5"/>
        <v>10.46%</v>
      </c>
      <c r="V101" s="5">
        <v>0.1046</v>
      </c>
      <c r="W101" s="5">
        <v>0.1046</v>
      </c>
      <c r="X101" s="6" t="s">
        <v>136</v>
      </c>
      <c r="AA101" s="40" t="s">
        <v>199</v>
      </c>
      <c r="AB101" s="40" t="s">
        <v>148</v>
      </c>
      <c r="AC101" s="40" t="s">
        <v>81</v>
      </c>
      <c r="AD101" s="8" t="s">
        <v>55</v>
      </c>
      <c r="AE101" s="8"/>
      <c r="AF101" s="8"/>
      <c r="AG101" s="6"/>
      <c r="AH101" s="40" t="str">
        <f t="shared" si="8"/>
        <v>1001100</v>
      </c>
      <c r="AI101" s="40" t="str">
        <f t="shared" si="9"/>
        <v>1001000</v>
      </c>
      <c r="AJ101" s="9" t="s">
        <v>65</v>
      </c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1:54" ht="22.5">
      <c r="A102" s="4" t="s">
        <v>52</v>
      </c>
      <c r="C102" s="30">
        <v>1</v>
      </c>
      <c r="D102" s="30">
        <v>0</v>
      </c>
      <c r="E102" s="30">
        <v>0</v>
      </c>
      <c r="F102" s="30">
        <v>1</v>
      </c>
      <c r="G102" s="30">
        <v>0</v>
      </c>
      <c r="H102" s="30">
        <v>0</v>
      </c>
      <c r="I102" s="30">
        <v>0</v>
      </c>
      <c r="K102" s="30">
        <v>1</v>
      </c>
      <c r="L102" s="30">
        <v>0</v>
      </c>
      <c r="M102" s="30">
        <v>0</v>
      </c>
      <c r="N102" s="30">
        <v>1</v>
      </c>
      <c r="O102" s="30">
        <v>0</v>
      </c>
      <c r="P102" s="30">
        <v>0</v>
      </c>
      <c r="Q102" s="30">
        <v>0</v>
      </c>
      <c r="S102" s="4" t="s">
        <v>26</v>
      </c>
      <c r="T102" s="39" t="s">
        <v>175</v>
      </c>
      <c r="U102" s="40" t="str">
        <f t="shared" si="5"/>
        <v>9.55%</v>
      </c>
      <c r="V102" s="5">
        <v>9.5500000000000002E-2</v>
      </c>
      <c r="W102" s="5">
        <v>9.5500000000000002E-2</v>
      </c>
      <c r="X102" s="6" t="s">
        <v>136</v>
      </c>
      <c r="Y102" s="6" t="s">
        <v>41</v>
      </c>
      <c r="AA102" s="40" t="s">
        <v>199</v>
      </c>
      <c r="AB102" s="40" t="s">
        <v>148</v>
      </c>
      <c r="AC102" s="40" t="s">
        <v>81</v>
      </c>
      <c r="AD102" s="8" t="s">
        <v>66</v>
      </c>
      <c r="AE102" s="8"/>
      <c r="AF102" s="8"/>
      <c r="AG102" s="6"/>
      <c r="AH102" s="40" t="str">
        <f t="shared" si="8"/>
        <v>1001000</v>
      </c>
      <c r="AI102" s="40" t="str">
        <f t="shared" si="9"/>
        <v>1001000</v>
      </c>
      <c r="AJ102" s="9" t="s">
        <v>65</v>
      </c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1:54" ht="22.5">
      <c r="A103" s="4" t="s">
        <v>52</v>
      </c>
      <c r="C103" s="30">
        <v>1</v>
      </c>
      <c r="D103" s="30">
        <v>0</v>
      </c>
      <c r="E103" s="30">
        <v>0</v>
      </c>
      <c r="F103" s="30">
        <v>1</v>
      </c>
      <c r="G103" s="30">
        <v>0</v>
      </c>
      <c r="H103" s="30">
        <v>0</v>
      </c>
      <c r="I103" s="30">
        <v>0</v>
      </c>
      <c r="K103" s="30">
        <v>1</v>
      </c>
      <c r="L103" s="30">
        <v>0</v>
      </c>
      <c r="M103" s="30">
        <v>0</v>
      </c>
      <c r="N103" s="30">
        <v>1</v>
      </c>
      <c r="O103" s="30">
        <v>0</v>
      </c>
      <c r="P103" s="30">
        <v>0</v>
      </c>
      <c r="Q103" s="30">
        <v>0</v>
      </c>
      <c r="S103" s="4" t="s">
        <v>23</v>
      </c>
      <c r="T103" s="20" t="s">
        <v>180</v>
      </c>
      <c r="U103" s="40" t="str">
        <f t="shared" si="5"/>
        <v>8.22%</v>
      </c>
      <c r="V103" s="5">
        <v>8.2199999999999995E-2</v>
      </c>
      <c r="W103" s="5">
        <v>8.2199999999999995E-2</v>
      </c>
      <c r="X103" s="6" t="s">
        <v>136</v>
      </c>
      <c r="Z103" s="6">
        <v>5</v>
      </c>
      <c r="AA103" s="40" t="s">
        <v>199</v>
      </c>
      <c r="AB103" s="40" t="s">
        <v>148</v>
      </c>
      <c r="AC103" s="40" t="s">
        <v>81</v>
      </c>
      <c r="AD103" s="8" t="s">
        <v>66</v>
      </c>
      <c r="AE103" s="8"/>
      <c r="AF103" s="8"/>
      <c r="AG103" s="6"/>
      <c r="AH103" s="40" t="str">
        <f t="shared" si="8"/>
        <v>1001000</v>
      </c>
      <c r="AI103" s="40" t="str">
        <f t="shared" si="9"/>
        <v>1001000</v>
      </c>
      <c r="AJ103" s="9" t="s">
        <v>65</v>
      </c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1:54" ht="22.5">
      <c r="A104" s="4" t="s">
        <v>52</v>
      </c>
      <c r="C104" s="30">
        <v>1</v>
      </c>
      <c r="D104" s="30">
        <v>0</v>
      </c>
      <c r="E104" s="30">
        <v>0</v>
      </c>
      <c r="F104" s="30">
        <v>1</v>
      </c>
      <c r="G104" s="30">
        <v>0</v>
      </c>
      <c r="H104" s="30">
        <v>1</v>
      </c>
      <c r="I104" s="30">
        <v>0</v>
      </c>
      <c r="K104" s="30">
        <v>1</v>
      </c>
      <c r="L104" s="30">
        <v>0</v>
      </c>
      <c r="M104" s="30">
        <v>0</v>
      </c>
      <c r="N104" s="30">
        <v>1</v>
      </c>
      <c r="O104" s="30">
        <v>0</v>
      </c>
      <c r="P104" s="30">
        <v>0</v>
      </c>
      <c r="Q104" s="30">
        <v>0</v>
      </c>
      <c r="S104" s="4" t="s">
        <v>53</v>
      </c>
      <c r="T104" s="39" t="s">
        <v>176</v>
      </c>
      <c r="U104" s="40" t="str">
        <f t="shared" si="5"/>
        <v>1.82%</v>
      </c>
      <c r="V104" s="5">
        <v>1.8200000000000001E-2</v>
      </c>
      <c r="W104" s="5">
        <v>1.8200000000000001E-2</v>
      </c>
      <c r="X104" s="6" t="s">
        <v>143</v>
      </c>
      <c r="AA104" s="40" t="s">
        <v>199</v>
      </c>
      <c r="AB104" s="40" t="s">
        <v>148</v>
      </c>
      <c r="AC104" s="40" t="s">
        <v>28</v>
      </c>
      <c r="AD104" s="8" t="s">
        <v>54</v>
      </c>
      <c r="AE104" s="8"/>
      <c r="AF104" s="8"/>
      <c r="AG104" s="6"/>
      <c r="AH104" s="40" t="str">
        <f t="shared" si="8"/>
        <v>1001010</v>
      </c>
      <c r="AI104" s="40" t="str">
        <f t="shared" si="9"/>
        <v>1001000</v>
      </c>
      <c r="AJ104" s="9" t="s">
        <v>65</v>
      </c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1:54" ht="22.5">
      <c r="A105" s="4" t="s">
        <v>52</v>
      </c>
      <c r="C105" s="30">
        <v>1</v>
      </c>
      <c r="D105" s="30">
        <v>0</v>
      </c>
      <c r="E105" s="30">
        <v>0</v>
      </c>
      <c r="F105" s="30">
        <v>1</v>
      </c>
      <c r="G105" s="30">
        <v>1</v>
      </c>
      <c r="H105" s="30">
        <v>0</v>
      </c>
      <c r="I105" s="30">
        <v>0</v>
      </c>
      <c r="K105" s="30">
        <v>1</v>
      </c>
      <c r="L105" s="30">
        <v>0</v>
      </c>
      <c r="M105" s="30">
        <v>0</v>
      </c>
      <c r="N105" s="30">
        <v>1</v>
      </c>
      <c r="O105" s="30">
        <v>0</v>
      </c>
      <c r="P105" s="30">
        <v>0</v>
      </c>
      <c r="Q105" s="30">
        <v>0</v>
      </c>
      <c r="S105" s="4" t="s">
        <v>37</v>
      </c>
      <c r="T105" s="39" t="s">
        <v>37</v>
      </c>
      <c r="U105" s="40" t="str">
        <f t="shared" si="5"/>
        <v>9.17%</v>
      </c>
      <c r="V105" s="5">
        <v>9.1700000000000004E-2</v>
      </c>
      <c r="W105" s="5">
        <v>9.1700000000000004E-2</v>
      </c>
      <c r="X105" s="6" t="s">
        <v>143</v>
      </c>
      <c r="AA105" s="40" t="s">
        <v>199</v>
      </c>
      <c r="AB105" s="40" t="s">
        <v>148</v>
      </c>
      <c r="AC105" s="40" t="s">
        <v>28</v>
      </c>
      <c r="AD105" s="8" t="s">
        <v>55</v>
      </c>
      <c r="AE105" s="8"/>
      <c r="AF105" s="8"/>
      <c r="AG105" s="6"/>
      <c r="AH105" s="40" t="str">
        <f t="shared" si="8"/>
        <v>1001100</v>
      </c>
      <c r="AI105" s="40" t="str">
        <f t="shared" si="9"/>
        <v>1001000</v>
      </c>
      <c r="AJ105" s="9" t="s">
        <v>65</v>
      </c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1:54" ht="22.5">
      <c r="A106" s="4" t="s">
        <v>52</v>
      </c>
      <c r="C106" s="30">
        <v>1</v>
      </c>
      <c r="D106" s="30">
        <v>0</v>
      </c>
      <c r="E106" s="30">
        <v>0</v>
      </c>
      <c r="F106" s="30">
        <v>1</v>
      </c>
      <c r="G106" s="30">
        <v>0</v>
      </c>
      <c r="H106" s="30">
        <v>0</v>
      </c>
      <c r="I106" s="30">
        <v>0</v>
      </c>
      <c r="K106" s="30">
        <v>1</v>
      </c>
      <c r="L106" s="30">
        <v>0</v>
      </c>
      <c r="M106" s="30">
        <v>0</v>
      </c>
      <c r="N106" s="30">
        <v>1</v>
      </c>
      <c r="O106" s="30">
        <v>0</v>
      </c>
      <c r="P106" s="30">
        <v>0</v>
      </c>
      <c r="Q106" s="30">
        <v>0</v>
      </c>
      <c r="S106" s="4" t="s">
        <v>26</v>
      </c>
      <c r="T106" s="39" t="s">
        <v>175</v>
      </c>
      <c r="U106" s="40" t="str">
        <f t="shared" si="5"/>
        <v>7.84%</v>
      </c>
      <c r="V106" s="5">
        <v>7.8399999999999997E-2</v>
      </c>
      <c r="W106" s="5">
        <v>7.8399999999999997E-2</v>
      </c>
      <c r="X106" s="6" t="s">
        <v>143</v>
      </c>
      <c r="Y106" s="6" t="s">
        <v>41</v>
      </c>
      <c r="AA106" s="40" t="s">
        <v>199</v>
      </c>
      <c r="AB106" s="40" t="s">
        <v>148</v>
      </c>
      <c r="AC106" s="40" t="s">
        <v>28</v>
      </c>
      <c r="AD106" s="8" t="s">
        <v>66</v>
      </c>
      <c r="AE106" s="8"/>
      <c r="AF106" s="8"/>
      <c r="AG106" s="6"/>
      <c r="AH106" s="40" t="str">
        <f t="shared" si="8"/>
        <v>1001000</v>
      </c>
      <c r="AI106" s="40" t="str">
        <f t="shared" si="9"/>
        <v>1001000</v>
      </c>
      <c r="AJ106" s="9" t="s">
        <v>65</v>
      </c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1:54" ht="22.5">
      <c r="A107" s="4" t="s">
        <v>52</v>
      </c>
      <c r="C107" s="30">
        <v>1</v>
      </c>
      <c r="D107" s="30">
        <v>0</v>
      </c>
      <c r="E107" s="30">
        <v>0</v>
      </c>
      <c r="F107" s="30">
        <v>1</v>
      </c>
      <c r="G107" s="30">
        <v>0</v>
      </c>
      <c r="H107" s="30">
        <v>0</v>
      </c>
      <c r="I107" s="30">
        <v>0</v>
      </c>
      <c r="K107" s="30">
        <v>1</v>
      </c>
      <c r="L107" s="30">
        <v>0</v>
      </c>
      <c r="M107" s="30">
        <v>0</v>
      </c>
      <c r="N107" s="30">
        <v>1</v>
      </c>
      <c r="O107" s="30">
        <v>0</v>
      </c>
      <c r="P107" s="30">
        <v>0</v>
      </c>
      <c r="Q107" s="30">
        <v>0</v>
      </c>
      <c r="S107" s="4" t="s">
        <v>23</v>
      </c>
      <c r="T107" s="20" t="s">
        <v>180</v>
      </c>
      <c r="U107" s="40" t="str">
        <f t="shared" si="5"/>
        <v>6.57%</v>
      </c>
      <c r="V107" s="5">
        <v>6.5699999999999995E-2</v>
      </c>
      <c r="W107" s="5">
        <v>6.5699999999999995E-2</v>
      </c>
      <c r="X107" s="6" t="s">
        <v>143</v>
      </c>
      <c r="Z107" s="6">
        <v>5</v>
      </c>
      <c r="AA107" s="40" t="s">
        <v>199</v>
      </c>
      <c r="AB107" s="40" t="s">
        <v>148</v>
      </c>
      <c r="AC107" s="40" t="s">
        <v>28</v>
      </c>
      <c r="AD107" s="8" t="s">
        <v>66</v>
      </c>
      <c r="AE107" s="8"/>
      <c r="AF107" s="8"/>
      <c r="AG107" s="6"/>
      <c r="AH107" s="40" t="str">
        <f t="shared" si="8"/>
        <v>1001000</v>
      </c>
      <c r="AI107" s="40" t="str">
        <f t="shared" si="9"/>
        <v>1001000</v>
      </c>
      <c r="AJ107" s="9" t="s">
        <v>65</v>
      </c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1:54" s="13" customFormat="1" ht="11.25">
      <c r="A108" s="13" t="s">
        <v>131</v>
      </c>
      <c r="B108" s="43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T108" s="26"/>
      <c r="U108" s="43" t="str">
        <f t="shared" si="5"/>
        <v/>
      </c>
      <c r="V108" s="15"/>
      <c r="W108" s="15"/>
      <c r="X108" s="16" t="s">
        <v>139</v>
      </c>
      <c r="Y108" s="16"/>
      <c r="Z108" s="16"/>
      <c r="AA108" s="43"/>
      <c r="AB108" s="43"/>
      <c r="AC108" s="43"/>
      <c r="AD108" s="17"/>
      <c r="AE108" s="17"/>
      <c r="AF108" s="17"/>
      <c r="AG108" s="16"/>
      <c r="AH108" s="44" t="str">
        <f t="shared" si="8"/>
        <v/>
      </c>
      <c r="AI108" s="44" t="str">
        <f t="shared" si="9"/>
        <v/>
      </c>
      <c r="AJ108" s="14"/>
    </row>
    <row r="109" spans="1:54" ht="11.25" customHeight="1">
      <c r="A109" s="20" t="s">
        <v>156</v>
      </c>
      <c r="B109" s="36"/>
      <c r="C109" s="30">
        <v>1</v>
      </c>
      <c r="D109" s="30">
        <v>1</v>
      </c>
      <c r="E109" s="30">
        <v>0</v>
      </c>
      <c r="F109" s="30">
        <v>1</v>
      </c>
      <c r="G109" s="30">
        <v>1</v>
      </c>
      <c r="H109" s="30">
        <v>0</v>
      </c>
      <c r="I109" s="30">
        <v>1</v>
      </c>
      <c r="J109" s="48"/>
      <c r="K109" s="30">
        <v>1</v>
      </c>
      <c r="L109" s="30">
        <v>1</v>
      </c>
      <c r="M109" s="30">
        <v>0</v>
      </c>
      <c r="N109" s="30">
        <v>1</v>
      </c>
      <c r="O109" s="30">
        <v>1</v>
      </c>
      <c r="P109" s="30">
        <v>0</v>
      </c>
      <c r="Q109" s="30">
        <v>1</v>
      </c>
      <c r="S109" s="20" t="s">
        <v>154</v>
      </c>
      <c r="T109" s="39" t="s">
        <v>175</v>
      </c>
      <c r="U109" s="40" t="str">
        <f t="shared" si="5"/>
        <v>27.18%</v>
      </c>
      <c r="V109" s="21">
        <v>0.27179999999999999</v>
      </c>
      <c r="W109" s="21">
        <v>0.27179999999999999</v>
      </c>
      <c r="X109" s="22" t="s">
        <v>136</v>
      </c>
      <c r="Y109" s="22" t="s">
        <v>157</v>
      </c>
      <c r="Z109" s="27"/>
      <c r="AA109" s="40" t="s">
        <v>199</v>
      </c>
      <c r="AB109" s="27" t="s">
        <v>149</v>
      </c>
      <c r="AC109" s="27" t="s">
        <v>158</v>
      </c>
      <c r="AD109" s="29" t="s">
        <v>159</v>
      </c>
      <c r="AE109" s="23"/>
      <c r="AF109" s="23"/>
      <c r="AG109" s="22"/>
      <c r="AH109" s="40" t="s">
        <v>160</v>
      </c>
      <c r="AI109" s="40" t="s">
        <v>160</v>
      </c>
      <c r="AJ109" s="24" t="s">
        <v>82</v>
      </c>
      <c r="AK109" s="20"/>
      <c r="AL109" s="20"/>
      <c r="AM109" s="20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1:54" ht="11.25" customHeight="1">
      <c r="A110" s="20" t="s">
        <v>156</v>
      </c>
      <c r="B110" s="36"/>
      <c r="C110" s="30">
        <v>1</v>
      </c>
      <c r="D110" s="30">
        <v>1</v>
      </c>
      <c r="E110" s="30">
        <v>0</v>
      </c>
      <c r="F110" s="30">
        <v>1</v>
      </c>
      <c r="G110" s="30">
        <v>1</v>
      </c>
      <c r="H110" s="30">
        <v>0</v>
      </c>
      <c r="I110" s="30">
        <v>1</v>
      </c>
      <c r="J110" s="48"/>
      <c r="K110" s="30">
        <v>1</v>
      </c>
      <c r="L110" s="30">
        <v>1</v>
      </c>
      <c r="M110" s="30">
        <v>0</v>
      </c>
      <c r="N110" s="30">
        <v>1</v>
      </c>
      <c r="O110" s="30">
        <v>1</v>
      </c>
      <c r="P110" s="30">
        <v>0</v>
      </c>
      <c r="Q110" s="30">
        <v>1</v>
      </c>
      <c r="S110" s="20" t="s">
        <v>154</v>
      </c>
      <c r="T110" s="39" t="s">
        <v>175</v>
      </c>
      <c r="U110" s="40" t="str">
        <f t="shared" si="5"/>
        <v>36.08%</v>
      </c>
      <c r="V110" s="21">
        <v>0.36080000000000001</v>
      </c>
      <c r="W110" s="21">
        <v>0.36080000000000001</v>
      </c>
      <c r="X110" s="22" t="s">
        <v>136</v>
      </c>
      <c r="Y110" s="22" t="s">
        <v>161</v>
      </c>
      <c r="Z110" s="27"/>
      <c r="AA110" s="40" t="s">
        <v>199</v>
      </c>
      <c r="AB110" s="27" t="s">
        <v>149</v>
      </c>
      <c r="AC110" s="27" t="s">
        <v>158</v>
      </c>
      <c r="AD110" s="29" t="s">
        <v>159</v>
      </c>
      <c r="AE110" s="23"/>
      <c r="AF110" s="23"/>
      <c r="AG110" s="22"/>
      <c r="AH110" s="40" t="s">
        <v>160</v>
      </c>
      <c r="AI110" s="40" t="s">
        <v>160</v>
      </c>
      <c r="AJ110" s="24" t="s">
        <v>82</v>
      </c>
      <c r="AK110" s="20"/>
      <c r="AL110" s="20"/>
      <c r="AM110" s="20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1:54" ht="11.25" customHeight="1">
      <c r="A111" s="20" t="s">
        <v>156</v>
      </c>
      <c r="B111" s="36"/>
      <c r="C111" s="30">
        <v>1</v>
      </c>
      <c r="D111" s="30">
        <v>1</v>
      </c>
      <c r="E111" s="30">
        <v>0</v>
      </c>
      <c r="F111" s="30">
        <v>1</v>
      </c>
      <c r="G111" s="30">
        <v>1</v>
      </c>
      <c r="H111" s="30">
        <v>0</v>
      </c>
      <c r="I111" s="30">
        <v>1</v>
      </c>
      <c r="J111" s="48"/>
      <c r="K111" s="30">
        <v>1</v>
      </c>
      <c r="L111" s="30">
        <v>1</v>
      </c>
      <c r="M111" s="30">
        <v>0</v>
      </c>
      <c r="N111" s="30">
        <v>1</v>
      </c>
      <c r="O111" s="30">
        <v>1</v>
      </c>
      <c r="P111" s="30">
        <v>0</v>
      </c>
      <c r="Q111" s="30">
        <v>1</v>
      </c>
      <c r="S111" s="20" t="s">
        <v>162</v>
      </c>
      <c r="T111" s="20" t="s">
        <v>180</v>
      </c>
      <c r="U111" s="40" t="str">
        <f t="shared" si="5"/>
        <v>35.73%</v>
      </c>
      <c r="V111" s="21">
        <v>0.35730000000000001</v>
      </c>
      <c r="W111" s="21">
        <v>0.35730000000000001</v>
      </c>
      <c r="X111" s="22" t="s">
        <v>136</v>
      </c>
      <c r="Y111" s="18"/>
      <c r="Z111" s="27">
        <v>8</v>
      </c>
      <c r="AA111" s="40" t="s">
        <v>199</v>
      </c>
      <c r="AB111" s="27" t="s">
        <v>149</v>
      </c>
      <c r="AC111" s="27" t="s">
        <v>158</v>
      </c>
      <c r="AD111" s="29" t="s">
        <v>159</v>
      </c>
      <c r="AE111" s="23"/>
      <c r="AF111" s="23"/>
      <c r="AG111" s="22"/>
      <c r="AH111" s="40" t="s">
        <v>160</v>
      </c>
      <c r="AI111" s="40" t="s">
        <v>160</v>
      </c>
      <c r="AJ111" s="24" t="s">
        <v>82</v>
      </c>
      <c r="AK111" s="20"/>
      <c r="AL111" s="20"/>
      <c r="AM111" s="20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1:54" ht="11.25" customHeight="1">
      <c r="A112" s="20" t="s">
        <v>156</v>
      </c>
      <c r="B112" s="36"/>
      <c r="C112" s="30">
        <v>1</v>
      </c>
      <c r="D112" s="30">
        <v>1</v>
      </c>
      <c r="E112" s="30">
        <v>0</v>
      </c>
      <c r="F112" s="30">
        <v>1</v>
      </c>
      <c r="G112" s="30">
        <v>1</v>
      </c>
      <c r="H112" s="30">
        <v>0</v>
      </c>
      <c r="I112" s="30">
        <v>1</v>
      </c>
      <c r="J112" s="48"/>
      <c r="K112" s="30">
        <v>1</v>
      </c>
      <c r="L112" s="30">
        <v>1</v>
      </c>
      <c r="M112" s="30">
        <v>0</v>
      </c>
      <c r="N112" s="30">
        <v>1</v>
      </c>
      <c r="O112" s="30">
        <v>1</v>
      </c>
      <c r="P112" s="30">
        <v>0</v>
      </c>
      <c r="Q112" s="30">
        <v>1</v>
      </c>
      <c r="S112" s="20" t="s">
        <v>154</v>
      </c>
      <c r="T112" s="39" t="s">
        <v>175</v>
      </c>
      <c r="U112" s="40" t="str">
        <f t="shared" si="5"/>
        <v>20.75%</v>
      </c>
      <c r="V112" s="21">
        <v>0.20749999999999999</v>
      </c>
      <c r="W112" s="21">
        <v>0.20749999999999999</v>
      </c>
      <c r="X112" s="22" t="s">
        <v>138</v>
      </c>
      <c r="Y112" s="22" t="s">
        <v>157</v>
      </c>
      <c r="Z112" s="27"/>
      <c r="AA112" s="27" t="s">
        <v>200</v>
      </c>
      <c r="AB112" s="27" t="s">
        <v>149</v>
      </c>
      <c r="AC112" s="27" t="s">
        <v>163</v>
      </c>
      <c r="AD112" s="29" t="s">
        <v>164</v>
      </c>
      <c r="AE112" s="23"/>
      <c r="AF112" s="23"/>
      <c r="AG112" s="22"/>
      <c r="AH112" s="40" t="s">
        <v>160</v>
      </c>
      <c r="AI112" s="40" t="s">
        <v>160</v>
      </c>
      <c r="AJ112" s="24" t="s">
        <v>82</v>
      </c>
      <c r="AK112" s="20"/>
      <c r="AL112" s="20"/>
      <c r="AM112" s="20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1:54" ht="11.25" customHeight="1">
      <c r="A113" s="20" t="s">
        <v>156</v>
      </c>
      <c r="B113" s="36"/>
      <c r="C113" s="30">
        <v>1</v>
      </c>
      <c r="D113" s="30">
        <v>1</v>
      </c>
      <c r="E113" s="30">
        <v>0</v>
      </c>
      <c r="F113" s="30">
        <v>1</v>
      </c>
      <c r="G113" s="30">
        <v>1</v>
      </c>
      <c r="H113" s="30">
        <v>0</v>
      </c>
      <c r="I113" s="30">
        <v>1</v>
      </c>
      <c r="J113" s="48"/>
      <c r="K113" s="30">
        <v>1</v>
      </c>
      <c r="L113" s="30">
        <v>1</v>
      </c>
      <c r="M113" s="30">
        <v>0</v>
      </c>
      <c r="N113" s="30">
        <v>1</v>
      </c>
      <c r="O113" s="30">
        <v>1</v>
      </c>
      <c r="P113" s="30">
        <v>0</v>
      </c>
      <c r="Q113" s="30">
        <v>1</v>
      </c>
      <c r="S113" s="20" t="s">
        <v>154</v>
      </c>
      <c r="T113" s="39" t="s">
        <v>175</v>
      </c>
      <c r="U113" s="40" t="str">
        <f t="shared" si="5"/>
        <v>26.88%</v>
      </c>
      <c r="V113" s="21">
        <v>0.26879999999999998</v>
      </c>
      <c r="W113" s="21">
        <v>0.26879999999999998</v>
      </c>
      <c r="X113" s="22" t="s">
        <v>138</v>
      </c>
      <c r="Y113" s="22" t="s">
        <v>161</v>
      </c>
      <c r="Z113" s="27"/>
      <c r="AA113" s="27" t="s">
        <v>200</v>
      </c>
      <c r="AB113" s="27" t="s">
        <v>149</v>
      </c>
      <c r="AC113" s="27" t="s">
        <v>163</v>
      </c>
      <c r="AD113" s="29" t="s">
        <v>164</v>
      </c>
      <c r="AE113" s="23"/>
      <c r="AF113" s="23"/>
      <c r="AG113" s="22"/>
      <c r="AH113" s="40" t="s">
        <v>160</v>
      </c>
      <c r="AI113" s="40" t="s">
        <v>160</v>
      </c>
      <c r="AJ113" s="24" t="s">
        <v>82</v>
      </c>
      <c r="AK113" s="20"/>
      <c r="AL113" s="20"/>
      <c r="AM113" s="20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1:54" ht="11.25" customHeight="1">
      <c r="A114" s="20" t="s">
        <v>156</v>
      </c>
      <c r="B114" s="36"/>
      <c r="C114" s="30">
        <v>1</v>
      </c>
      <c r="D114" s="30">
        <v>1</v>
      </c>
      <c r="E114" s="30">
        <v>0</v>
      </c>
      <c r="F114" s="30">
        <v>1</v>
      </c>
      <c r="G114" s="30">
        <v>1</v>
      </c>
      <c r="H114" s="30">
        <v>0</v>
      </c>
      <c r="I114" s="30">
        <v>1</v>
      </c>
      <c r="J114" s="48"/>
      <c r="K114" s="30">
        <v>1</v>
      </c>
      <c r="L114" s="30">
        <v>1</v>
      </c>
      <c r="M114" s="30">
        <v>0</v>
      </c>
      <c r="N114" s="30">
        <v>1</v>
      </c>
      <c r="O114" s="30">
        <v>1</v>
      </c>
      <c r="P114" s="30">
        <v>0</v>
      </c>
      <c r="Q114" s="30">
        <v>1</v>
      </c>
      <c r="S114" s="20" t="s">
        <v>162</v>
      </c>
      <c r="T114" s="39" t="s">
        <v>180</v>
      </c>
      <c r="U114" s="40" t="str">
        <f t="shared" si="5"/>
        <v>25.90%</v>
      </c>
      <c r="V114" s="21">
        <v>0.25900000000000001</v>
      </c>
      <c r="W114" s="21">
        <v>0.25900000000000001</v>
      </c>
      <c r="X114" s="22" t="s">
        <v>138</v>
      </c>
      <c r="Y114" s="18"/>
      <c r="Z114" s="27">
        <v>8</v>
      </c>
      <c r="AA114" s="27" t="s">
        <v>200</v>
      </c>
      <c r="AB114" s="27" t="s">
        <v>149</v>
      </c>
      <c r="AC114" s="27" t="s">
        <v>163</v>
      </c>
      <c r="AD114" s="29" t="s">
        <v>164</v>
      </c>
      <c r="AE114" s="23"/>
      <c r="AF114" s="23"/>
      <c r="AG114" s="22"/>
      <c r="AH114" s="40" t="s">
        <v>160</v>
      </c>
      <c r="AI114" s="40" t="s">
        <v>160</v>
      </c>
      <c r="AJ114" s="24" t="s">
        <v>82</v>
      </c>
      <c r="AK114" s="20"/>
      <c r="AL114" s="20"/>
      <c r="AM114" s="20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1:54" ht="11.25" customHeight="1">
      <c r="A115" s="20" t="s">
        <v>156</v>
      </c>
      <c r="B115" s="36"/>
      <c r="C115" s="30">
        <v>1</v>
      </c>
      <c r="D115" s="30">
        <v>1</v>
      </c>
      <c r="E115" s="30">
        <v>0</v>
      </c>
      <c r="F115" s="30">
        <v>1</v>
      </c>
      <c r="G115" s="30">
        <v>1</v>
      </c>
      <c r="H115" s="30">
        <v>0</v>
      </c>
      <c r="I115" s="30">
        <v>1</v>
      </c>
      <c r="J115" s="48"/>
      <c r="K115" s="30">
        <v>1</v>
      </c>
      <c r="L115" s="30">
        <v>1</v>
      </c>
      <c r="M115" s="30">
        <v>0</v>
      </c>
      <c r="N115" s="30">
        <v>1</v>
      </c>
      <c r="O115" s="30">
        <v>1</v>
      </c>
      <c r="P115" s="30">
        <v>0</v>
      </c>
      <c r="Q115" s="30">
        <v>1</v>
      </c>
      <c r="S115" s="20" t="s">
        <v>154</v>
      </c>
      <c r="T115" s="39" t="s">
        <v>175</v>
      </c>
      <c r="U115" s="40" t="str">
        <f t="shared" si="5"/>
        <v>34.79%</v>
      </c>
      <c r="V115" s="21">
        <v>0.34789999999999999</v>
      </c>
      <c r="W115" s="21">
        <v>0.34789999999999999</v>
      </c>
      <c r="X115" s="22" t="s">
        <v>137</v>
      </c>
      <c r="Y115" s="22" t="s">
        <v>157</v>
      </c>
      <c r="Z115" s="27"/>
      <c r="AA115" s="27" t="s">
        <v>200</v>
      </c>
      <c r="AB115" s="27" t="s">
        <v>149</v>
      </c>
      <c r="AC115" s="27" t="s">
        <v>165</v>
      </c>
      <c r="AD115" s="29" t="s">
        <v>164</v>
      </c>
      <c r="AE115" s="23"/>
      <c r="AF115" s="23"/>
      <c r="AG115" s="22"/>
      <c r="AH115" s="40" t="s">
        <v>160</v>
      </c>
      <c r="AI115" s="40" t="s">
        <v>160</v>
      </c>
      <c r="AJ115" s="24" t="s">
        <v>82</v>
      </c>
      <c r="AK115" s="20"/>
      <c r="AL115" s="20"/>
      <c r="AM115" s="20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1:54" ht="11.25" customHeight="1">
      <c r="A116" s="20" t="s">
        <v>156</v>
      </c>
      <c r="B116" s="36"/>
      <c r="C116" s="30">
        <v>1</v>
      </c>
      <c r="D116" s="30">
        <v>1</v>
      </c>
      <c r="E116" s="30">
        <v>0</v>
      </c>
      <c r="F116" s="30">
        <v>1</v>
      </c>
      <c r="G116" s="30">
        <v>1</v>
      </c>
      <c r="H116" s="30">
        <v>0</v>
      </c>
      <c r="I116" s="30">
        <v>1</v>
      </c>
      <c r="J116" s="48"/>
      <c r="K116" s="30">
        <v>1</v>
      </c>
      <c r="L116" s="30">
        <v>1</v>
      </c>
      <c r="M116" s="30">
        <v>0</v>
      </c>
      <c r="N116" s="30">
        <v>1</v>
      </c>
      <c r="O116" s="30">
        <v>1</v>
      </c>
      <c r="P116" s="30">
        <v>0</v>
      </c>
      <c r="Q116" s="30">
        <v>1</v>
      </c>
      <c r="S116" s="20" t="s">
        <v>154</v>
      </c>
      <c r="T116" s="39" t="s">
        <v>175</v>
      </c>
      <c r="U116" s="40" t="str">
        <f t="shared" si="5"/>
        <v>50.51%</v>
      </c>
      <c r="V116" s="21">
        <v>0.50509999999999999</v>
      </c>
      <c r="W116" s="21">
        <v>0.50509999999999999</v>
      </c>
      <c r="X116" s="22" t="s">
        <v>137</v>
      </c>
      <c r="Y116" s="22" t="s">
        <v>161</v>
      </c>
      <c r="Z116" s="27"/>
      <c r="AA116" s="27" t="s">
        <v>200</v>
      </c>
      <c r="AB116" s="27" t="s">
        <v>149</v>
      </c>
      <c r="AC116" s="27" t="s">
        <v>165</v>
      </c>
      <c r="AD116" s="29" t="s">
        <v>164</v>
      </c>
      <c r="AE116" s="23"/>
      <c r="AF116" s="23"/>
      <c r="AG116" s="22"/>
      <c r="AH116" s="40" t="s">
        <v>160</v>
      </c>
      <c r="AI116" s="40" t="s">
        <v>160</v>
      </c>
      <c r="AJ116" s="24" t="s">
        <v>82</v>
      </c>
      <c r="AK116" s="20"/>
      <c r="AL116" s="20"/>
      <c r="AM116" s="20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1:54" ht="11.25" customHeight="1">
      <c r="A117" s="20" t="s">
        <v>156</v>
      </c>
      <c r="B117" s="36"/>
      <c r="C117" s="30">
        <v>1</v>
      </c>
      <c r="D117" s="30">
        <v>1</v>
      </c>
      <c r="E117" s="30">
        <v>0</v>
      </c>
      <c r="F117" s="30">
        <v>1</v>
      </c>
      <c r="G117" s="30">
        <v>1</v>
      </c>
      <c r="H117" s="30">
        <v>0</v>
      </c>
      <c r="I117" s="30">
        <v>1</v>
      </c>
      <c r="J117" s="48"/>
      <c r="K117" s="30">
        <v>1</v>
      </c>
      <c r="L117" s="30">
        <v>1</v>
      </c>
      <c r="M117" s="30">
        <v>0</v>
      </c>
      <c r="N117" s="30">
        <v>1</v>
      </c>
      <c r="O117" s="30">
        <v>1</v>
      </c>
      <c r="P117" s="30">
        <v>0</v>
      </c>
      <c r="Q117" s="30">
        <v>1</v>
      </c>
      <c r="S117" s="20" t="s">
        <v>162</v>
      </c>
      <c r="T117" s="39" t="s">
        <v>180</v>
      </c>
      <c r="U117" s="40" t="str">
        <f t="shared" si="5"/>
        <v>49.66%</v>
      </c>
      <c r="V117" s="21">
        <v>0.49659999999999999</v>
      </c>
      <c r="W117" s="21">
        <v>0.49659999999999999</v>
      </c>
      <c r="X117" s="22" t="s">
        <v>137</v>
      </c>
      <c r="Y117" s="40"/>
      <c r="Z117" s="27">
        <v>8</v>
      </c>
      <c r="AA117" s="27" t="s">
        <v>200</v>
      </c>
      <c r="AB117" s="27" t="s">
        <v>149</v>
      </c>
      <c r="AC117" s="27" t="s">
        <v>165</v>
      </c>
      <c r="AD117" s="29" t="s">
        <v>164</v>
      </c>
      <c r="AE117" s="23"/>
      <c r="AF117" s="23"/>
      <c r="AG117" s="22"/>
      <c r="AH117" s="40" t="s">
        <v>160</v>
      </c>
      <c r="AI117" s="40" t="s">
        <v>160</v>
      </c>
      <c r="AJ117" s="24" t="s">
        <v>82</v>
      </c>
      <c r="AK117" s="20"/>
      <c r="AL117" s="20"/>
      <c r="AM117" s="20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1:54" ht="11.25" customHeight="1">
      <c r="A118" s="20" t="s">
        <v>156</v>
      </c>
      <c r="C118" s="30">
        <v>1</v>
      </c>
      <c r="D118" s="30">
        <v>1</v>
      </c>
      <c r="E118" s="30">
        <v>0</v>
      </c>
      <c r="F118" s="30">
        <v>1</v>
      </c>
      <c r="G118" s="30">
        <v>1</v>
      </c>
      <c r="H118" s="30">
        <v>0</v>
      </c>
      <c r="I118" s="30">
        <v>1</v>
      </c>
      <c r="K118" s="30">
        <v>1</v>
      </c>
      <c r="L118" s="30">
        <v>1</v>
      </c>
      <c r="M118" s="30">
        <v>0</v>
      </c>
      <c r="N118" s="30">
        <v>1</v>
      </c>
      <c r="O118" s="30">
        <v>1</v>
      </c>
      <c r="P118" s="30">
        <v>0</v>
      </c>
      <c r="Q118" s="30">
        <v>1</v>
      </c>
      <c r="S118" s="20" t="s">
        <v>166</v>
      </c>
      <c r="T118" s="39" t="s">
        <v>180</v>
      </c>
      <c r="U118" s="40" t="str">
        <f t="shared" si="5"/>
        <v>40.19%</v>
      </c>
      <c r="V118" s="21">
        <v>0.40189999999999998</v>
      </c>
      <c r="W118" s="21">
        <v>0.40189999999999998</v>
      </c>
      <c r="X118" s="22" t="s">
        <v>136</v>
      </c>
      <c r="Y118" s="40"/>
      <c r="Z118" s="22">
        <v>8</v>
      </c>
      <c r="AA118" s="40" t="s">
        <v>199</v>
      </c>
      <c r="AB118" s="40" t="s">
        <v>149</v>
      </c>
      <c r="AC118" s="40" t="s">
        <v>158</v>
      </c>
      <c r="AD118" s="23" t="s">
        <v>159</v>
      </c>
      <c r="AE118" s="23"/>
      <c r="AF118" s="23"/>
      <c r="AG118" s="22"/>
      <c r="AH118" s="42" t="s">
        <v>160</v>
      </c>
      <c r="AI118" s="42" t="s">
        <v>160</v>
      </c>
      <c r="AJ118" s="24" t="s">
        <v>82</v>
      </c>
      <c r="AK118" s="20"/>
      <c r="AL118" s="20"/>
      <c r="AM118" s="20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1:54" ht="11.25" customHeight="1">
      <c r="A119" s="20" t="s">
        <v>156</v>
      </c>
      <c r="C119" s="30">
        <v>1</v>
      </c>
      <c r="D119" s="30">
        <v>1</v>
      </c>
      <c r="E119" s="30">
        <v>0</v>
      </c>
      <c r="F119" s="30">
        <v>1</v>
      </c>
      <c r="G119" s="30">
        <v>1</v>
      </c>
      <c r="H119" s="30">
        <v>0</v>
      </c>
      <c r="I119" s="30">
        <v>1</v>
      </c>
      <c r="K119" s="30">
        <v>1</v>
      </c>
      <c r="L119" s="30">
        <v>1</v>
      </c>
      <c r="M119" s="30">
        <v>0</v>
      </c>
      <c r="N119" s="30">
        <v>1</v>
      </c>
      <c r="O119" s="30">
        <v>1</v>
      </c>
      <c r="P119" s="30">
        <v>0</v>
      </c>
      <c r="Q119" s="30">
        <v>1</v>
      </c>
      <c r="S119" s="20" t="s">
        <v>166</v>
      </c>
      <c r="T119" s="39" t="s">
        <v>180</v>
      </c>
      <c r="U119" s="40" t="str">
        <f t="shared" si="5"/>
        <v>34.28%</v>
      </c>
      <c r="V119" s="21">
        <v>0.34279999999999999</v>
      </c>
      <c r="W119" s="21">
        <v>0.34279999999999999</v>
      </c>
      <c r="X119" s="22" t="s">
        <v>138</v>
      </c>
      <c r="Y119" s="40"/>
      <c r="Z119" s="22">
        <v>8</v>
      </c>
      <c r="AA119" s="27" t="s">
        <v>200</v>
      </c>
      <c r="AB119" s="40" t="s">
        <v>149</v>
      </c>
      <c r="AC119" s="40" t="s">
        <v>163</v>
      </c>
      <c r="AD119" s="23" t="s">
        <v>164</v>
      </c>
      <c r="AE119" s="23"/>
      <c r="AF119" s="23"/>
      <c r="AG119" s="22"/>
      <c r="AH119" s="42" t="s">
        <v>160</v>
      </c>
      <c r="AI119" s="42" t="s">
        <v>160</v>
      </c>
      <c r="AJ119" s="24" t="s">
        <v>82</v>
      </c>
      <c r="AK119" s="20"/>
      <c r="AL119" s="20"/>
      <c r="AM119" s="20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1:54" ht="11.25" customHeight="1">
      <c r="A120" s="20" t="s">
        <v>156</v>
      </c>
      <c r="C120" s="30">
        <v>1</v>
      </c>
      <c r="D120" s="30">
        <v>1</v>
      </c>
      <c r="E120" s="30">
        <v>0</v>
      </c>
      <c r="F120" s="30">
        <v>1</v>
      </c>
      <c r="G120" s="30">
        <v>1</v>
      </c>
      <c r="H120" s="30">
        <v>0</v>
      </c>
      <c r="I120" s="30">
        <v>1</v>
      </c>
      <c r="K120" s="30">
        <v>1</v>
      </c>
      <c r="L120" s="30">
        <v>1</v>
      </c>
      <c r="M120" s="30">
        <v>0</v>
      </c>
      <c r="N120" s="30">
        <v>1</v>
      </c>
      <c r="O120" s="30">
        <v>1</v>
      </c>
      <c r="P120" s="30">
        <v>0</v>
      </c>
      <c r="Q120" s="30">
        <v>1</v>
      </c>
      <c r="S120" s="20" t="s">
        <v>166</v>
      </c>
      <c r="T120" s="39" t="s">
        <v>180</v>
      </c>
      <c r="U120" s="40" t="str">
        <f t="shared" si="5"/>
        <v>60.75%</v>
      </c>
      <c r="V120" s="21">
        <v>0.60750000000000004</v>
      </c>
      <c r="W120" s="21">
        <v>0.60750000000000004</v>
      </c>
      <c r="X120" s="22" t="s">
        <v>137</v>
      </c>
      <c r="Y120" s="40"/>
      <c r="Z120" s="22">
        <v>8</v>
      </c>
      <c r="AA120" s="27" t="s">
        <v>200</v>
      </c>
      <c r="AB120" s="40" t="s">
        <v>149</v>
      </c>
      <c r="AC120" s="40" t="s">
        <v>165</v>
      </c>
      <c r="AD120" s="23" t="s">
        <v>164</v>
      </c>
      <c r="AE120" s="23"/>
      <c r="AF120" s="23"/>
      <c r="AG120" s="22"/>
      <c r="AH120" s="42" t="s">
        <v>160</v>
      </c>
      <c r="AI120" s="42" t="s">
        <v>160</v>
      </c>
      <c r="AJ120" s="24" t="s">
        <v>82</v>
      </c>
      <c r="AK120" s="20"/>
      <c r="AL120" s="20"/>
      <c r="AM120" s="20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1:54" s="13" customFormat="1" ht="11.25">
      <c r="A121" s="13" t="s">
        <v>132</v>
      </c>
      <c r="B121" s="43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T121" s="26"/>
      <c r="U121" s="43" t="str">
        <f t="shared" si="5"/>
        <v/>
      </c>
      <c r="V121" s="15"/>
      <c r="W121" s="15"/>
      <c r="X121" s="16" t="s">
        <v>139</v>
      </c>
      <c r="Y121" s="16"/>
      <c r="Z121" s="16"/>
      <c r="AA121" s="43"/>
      <c r="AB121" s="43"/>
      <c r="AC121" s="43"/>
      <c r="AD121" s="17"/>
      <c r="AE121" s="17"/>
      <c r="AF121" s="17"/>
      <c r="AG121" s="16"/>
      <c r="AH121" s="44" t="str">
        <f t="shared" ref="AH121:AH189" si="10">CONCATENATE(C121,D121,E121,F121,G121,H121,I121)</f>
        <v/>
      </c>
      <c r="AI121" s="44" t="str">
        <f t="shared" ref="AI121:AI189" si="11">CONCATENATE(K121,L121,M121,N121,O121,P121,Q121)</f>
        <v/>
      </c>
      <c r="AJ121" s="14"/>
    </row>
    <row r="122" spans="1:54" ht="12" customHeight="1">
      <c r="A122" s="39" t="s">
        <v>83</v>
      </c>
      <c r="B122" s="59"/>
      <c r="C122" s="40">
        <v>1</v>
      </c>
      <c r="D122" s="40">
        <v>0</v>
      </c>
      <c r="E122" s="40">
        <v>0</v>
      </c>
      <c r="F122" s="40">
        <v>1</v>
      </c>
      <c r="G122" s="40">
        <v>0</v>
      </c>
      <c r="H122" s="40">
        <v>0</v>
      </c>
      <c r="I122" s="40">
        <v>0</v>
      </c>
      <c r="J122" s="40"/>
      <c r="K122" s="40">
        <v>1</v>
      </c>
      <c r="L122" s="40">
        <v>0</v>
      </c>
      <c r="M122" s="40">
        <v>0</v>
      </c>
      <c r="N122" s="40">
        <v>1</v>
      </c>
      <c r="O122" s="40">
        <v>0</v>
      </c>
      <c r="P122" s="40">
        <v>0</v>
      </c>
      <c r="Q122" s="40">
        <v>0</v>
      </c>
      <c r="R122" s="59"/>
      <c r="S122" s="39" t="s">
        <v>9</v>
      </c>
      <c r="T122" s="39" t="s">
        <v>175</v>
      </c>
      <c r="U122" s="59" t="str">
        <f t="shared" si="5"/>
        <v>23.97% - 40.94%</v>
      </c>
      <c r="V122" s="60">
        <v>0.2397</v>
      </c>
      <c r="W122" s="60">
        <v>0.40939999999999999</v>
      </c>
      <c r="X122" s="40" t="s">
        <v>138</v>
      </c>
      <c r="Y122" s="40" t="s">
        <v>76</v>
      </c>
      <c r="Z122" s="59"/>
      <c r="AA122" s="40" t="s">
        <v>199</v>
      </c>
      <c r="AB122" s="40" t="s">
        <v>148</v>
      </c>
      <c r="AC122" s="40" t="s">
        <v>1</v>
      </c>
      <c r="AD122" s="39" t="s">
        <v>207</v>
      </c>
      <c r="AE122" s="61"/>
      <c r="AF122" s="61"/>
      <c r="AG122" s="59"/>
      <c r="AH122" s="59" t="str">
        <f t="shared" si="10"/>
        <v>1001000</v>
      </c>
      <c r="AI122" s="59" t="str">
        <f t="shared" si="11"/>
        <v>1001000</v>
      </c>
      <c r="AJ122" s="24" t="s">
        <v>85</v>
      </c>
      <c r="AK122" s="61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1:54" ht="10.5" customHeight="1">
      <c r="A123" s="39" t="s">
        <v>83</v>
      </c>
      <c r="B123" s="59"/>
      <c r="C123" s="40">
        <v>1</v>
      </c>
      <c r="D123" s="40">
        <v>0</v>
      </c>
      <c r="E123" s="40">
        <v>0</v>
      </c>
      <c r="F123" s="40">
        <v>1</v>
      </c>
      <c r="G123" s="40">
        <v>0</v>
      </c>
      <c r="H123" s="40">
        <v>0</v>
      </c>
      <c r="I123" s="40">
        <v>0</v>
      </c>
      <c r="J123" s="40"/>
      <c r="K123" s="40">
        <v>1</v>
      </c>
      <c r="L123" s="40">
        <v>0</v>
      </c>
      <c r="M123" s="40">
        <v>0</v>
      </c>
      <c r="N123" s="40">
        <v>1</v>
      </c>
      <c r="O123" s="40">
        <v>1</v>
      </c>
      <c r="P123" s="40">
        <v>0</v>
      </c>
      <c r="Q123" s="40">
        <v>0</v>
      </c>
      <c r="R123" s="59"/>
      <c r="S123" s="39" t="s">
        <v>9</v>
      </c>
      <c r="T123" s="39" t="s">
        <v>175</v>
      </c>
      <c r="U123" s="59" t="str">
        <f t="shared" si="5"/>
        <v>13.45% - 28.60%</v>
      </c>
      <c r="V123" s="60">
        <v>0.13450000000000001</v>
      </c>
      <c r="W123" s="60">
        <v>0.28599999999999998</v>
      </c>
      <c r="X123" s="40" t="s">
        <v>138</v>
      </c>
      <c r="Y123" s="40" t="s">
        <v>76</v>
      </c>
      <c r="Z123" s="59"/>
      <c r="AA123" s="40" t="s">
        <v>199</v>
      </c>
      <c r="AB123" s="40" t="s">
        <v>148</v>
      </c>
      <c r="AC123" s="40" t="s">
        <v>1</v>
      </c>
      <c r="AD123" s="39" t="s">
        <v>208</v>
      </c>
      <c r="AE123" s="61"/>
      <c r="AF123" s="61"/>
      <c r="AG123" s="59"/>
      <c r="AH123" s="59" t="str">
        <f t="shared" si="10"/>
        <v>1001000</v>
      </c>
      <c r="AI123" s="59" t="str">
        <f t="shared" si="11"/>
        <v>1001100</v>
      </c>
      <c r="AJ123" s="24" t="s">
        <v>85</v>
      </c>
      <c r="AK123" s="61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1:54" ht="12.75" customHeight="1">
      <c r="A124" s="39" t="s">
        <v>83</v>
      </c>
      <c r="B124" s="59"/>
      <c r="C124" s="40">
        <v>1</v>
      </c>
      <c r="D124" s="40">
        <v>0</v>
      </c>
      <c r="E124" s="40">
        <v>0</v>
      </c>
      <c r="F124" s="40">
        <v>1</v>
      </c>
      <c r="G124" s="40">
        <v>0</v>
      </c>
      <c r="H124" s="40">
        <v>0</v>
      </c>
      <c r="I124" s="40">
        <v>0</v>
      </c>
      <c r="J124" s="40"/>
      <c r="K124" s="40">
        <v>1</v>
      </c>
      <c r="L124" s="40">
        <v>1</v>
      </c>
      <c r="M124" s="40">
        <v>0</v>
      </c>
      <c r="N124" s="40">
        <v>1</v>
      </c>
      <c r="O124" s="40">
        <v>0</v>
      </c>
      <c r="P124" s="40">
        <v>0</v>
      </c>
      <c r="Q124" s="40">
        <v>0</v>
      </c>
      <c r="R124" s="59"/>
      <c r="S124" s="39" t="s">
        <v>9</v>
      </c>
      <c r="T124" s="39" t="s">
        <v>175</v>
      </c>
      <c r="U124" s="59" t="str">
        <f t="shared" si="5"/>
        <v>22.23% - 38.96%</v>
      </c>
      <c r="V124" s="60">
        <v>0.2223</v>
      </c>
      <c r="W124" s="60">
        <v>0.3896</v>
      </c>
      <c r="X124" s="40" t="s">
        <v>138</v>
      </c>
      <c r="Y124" s="40" t="s">
        <v>76</v>
      </c>
      <c r="Z124" s="59"/>
      <c r="AA124" s="40" t="s">
        <v>199</v>
      </c>
      <c r="AB124" s="40" t="s">
        <v>148</v>
      </c>
      <c r="AC124" s="40" t="s">
        <v>1</v>
      </c>
      <c r="AD124" s="39" t="s">
        <v>209</v>
      </c>
      <c r="AE124" s="61"/>
      <c r="AF124" s="61"/>
      <c r="AG124" s="59"/>
      <c r="AH124" s="59" t="str">
        <f t="shared" si="10"/>
        <v>1001000</v>
      </c>
      <c r="AI124" s="59" t="str">
        <f t="shared" si="11"/>
        <v>1101000</v>
      </c>
      <c r="AJ124" s="24" t="s">
        <v>85</v>
      </c>
      <c r="AK124" s="61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1:54" ht="12" customHeight="1">
      <c r="A125" s="39" t="s">
        <v>83</v>
      </c>
      <c r="B125" s="59"/>
      <c r="C125" s="40">
        <v>1</v>
      </c>
      <c r="D125" s="40">
        <v>0</v>
      </c>
      <c r="E125" s="40">
        <v>0</v>
      </c>
      <c r="F125" s="40">
        <v>1</v>
      </c>
      <c r="G125" s="40">
        <v>0</v>
      </c>
      <c r="H125" s="40">
        <v>0</v>
      </c>
      <c r="I125" s="40">
        <v>1</v>
      </c>
      <c r="J125" s="40"/>
      <c r="K125" s="40">
        <v>1</v>
      </c>
      <c r="L125" s="40">
        <v>0</v>
      </c>
      <c r="M125" s="40">
        <v>0</v>
      </c>
      <c r="N125" s="40">
        <v>1</v>
      </c>
      <c r="O125" s="40">
        <v>0</v>
      </c>
      <c r="P125" s="40">
        <v>0</v>
      </c>
      <c r="Q125" s="40">
        <v>1</v>
      </c>
      <c r="R125" s="59"/>
      <c r="S125" s="39" t="s">
        <v>9</v>
      </c>
      <c r="T125" s="39" t="s">
        <v>175</v>
      </c>
      <c r="U125" s="59" t="str">
        <f t="shared" si="5"/>
        <v>10.94% - 24.19%</v>
      </c>
      <c r="V125" s="60">
        <v>0.1094</v>
      </c>
      <c r="W125" s="60">
        <v>0.2419</v>
      </c>
      <c r="X125" s="40" t="s">
        <v>138</v>
      </c>
      <c r="Y125" s="40" t="s">
        <v>76</v>
      </c>
      <c r="Z125" s="59"/>
      <c r="AA125" s="40" t="s">
        <v>199</v>
      </c>
      <c r="AB125" s="40" t="s">
        <v>148</v>
      </c>
      <c r="AC125" s="40" t="s">
        <v>1</v>
      </c>
      <c r="AD125" s="39" t="s">
        <v>210</v>
      </c>
      <c r="AE125" s="61"/>
      <c r="AF125" s="61"/>
      <c r="AG125" s="59"/>
      <c r="AH125" s="59" t="str">
        <f t="shared" si="10"/>
        <v>1001001</v>
      </c>
      <c r="AI125" s="59" t="str">
        <f t="shared" si="11"/>
        <v>1001001</v>
      </c>
      <c r="AJ125" s="24" t="s">
        <v>85</v>
      </c>
      <c r="AK125" s="61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1:54" ht="13.5" customHeight="1">
      <c r="A126" s="39" t="s">
        <v>83</v>
      </c>
      <c r="B126" s="59"/>
      <c r="C126" s="40">
        <v>1</v>
      </c>
      <c r="D126" s="40">
        <v>0</v>
      </c>
      <c r="E126" s="40">
        <v>0</v>
      </c>
      <c r="F126" s="40">
        <v>1</v>
      </c>
      <c r="G126" s="40">
        <v>0</v>
      </c>
      <c r="H126" s="40">
        <v>0</v>
      </c>
      <c r="I126" s="40">
        <v>1</v>
      </c>
      <c r="J126" s="40"/>
      <c r="K126" s="40">
        <v>1</v>
      </c>
      <c r="L126" s="40">
        <v>0</v>
      </c>
      <c r="M126" s="40">
        <v>0</v>
      </c>
      <c r="N126" s="40">
        <v>1</v>
      </c>
      <c r="O126" s="40">
        <v>1</v>
      </c>
      <c r="P126" s="40">
        <v>0</v>
      </c>
      <c r="Q126" s="40">
        <v>1</v>
      </c>
      <c r="R126" s="59"/>
      <c r="S126" s="39" t="s">
        <v>9</v>
      </c>
      <c r="T126" s="39" t="s">
        <v>175</v>
      </c>
      <c r="U126" s="59" t="str">
        <f t="shared" si="5"/>
        <v>7.05% - 22.83%</v>
      </c>
      <c r="V126" s="60">
        <v>7.0499999999999993E-2</v>
      </c>
      <c r="W126" s="60">
        <v>0.2283</v>
      </c>
      <c r="X126" s="40" t="s">
        <v>138</v>
      </c>
      <c r="Y126" s="40" t="s">
        <v>76</v>
      </c>
      <c r="Z126" s="59"/>
      <c r="AA126" s="40" t="s">
        <v>199</v>
      </c>
      <c r="AB126" s="40" t="s">
        <v>148</v>
      </c>
      <c r="AC126" s="40" t="s">
        <v>1</v>
      </c>
      <c r="AD126" s="39" t="s">
        <v>210</v>
      </c>
      <c r="AE126" s="61"/>
      <c r="AF126" s="61"/>
      <c r="AG126" s="59"/>
      <c r="AH126" s="59" t="str">
        <f t="shared" si="10"/>
        <v>1001001</v>
      </c>
      <c r="AI126" s="59" t="str">
        <f t="shared" si="11"/>
        <v>1001101</v>
      </c>
      <c r="AJ126" s="24" t="s">
        <v>85</v>
      </c>
      <c r="AK126" s="61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1:54" ht="11.25" customHeight="1">
      <c r="A127" s="39" t="s">
        <v>83</v>
      </c>
      <c r="B127" s="59"/>
      <c r="C127" s="40">
        <v>1</v>
      </c>
      <c r="D127" s="40">
        <v>0</v>
      </c>
      <c r="E127" s="40">
        <v>0</v>
      </c>
      <c r="F127" s="40">
        <v>1</v>
      </c>
      <c r="G127" s="40">
        <v>0</v>
      </c>
      <c r="H127" s="40">
        <v>0</v>
      </c>
      <c r="I127" s="40">
        <v>1</v>
      </c>
      <c r="J127" s="40"/>
      <c r="K127" s="40">
        <v>1</v>
      </c>
      <c r="L127" s="40">
        <v>1</v>
      </c>
      <c r="M127" s="40">
        <v>0</v>
      </c>
      <c r="N127" s="40">
        <v>1</v>
      </c>
      <c r="O127" s="40">
        <v>0</v>
      </c>
      <c r="P127" s="40">
        <v>0</v>
      </c>
      <c r="Q127" s="40">
        <v>1</v>
      </c>
      <c r="R127" s="59"/>
      <c r="S127" s="39" t="s">
        <v>9</v>
      </c>
      <c r="T127" s="39" t="s">
        <v>175</v>
      </c>
      <c r="U127" s="59" t="str">
        <f t="shared" si="5"/>
        <v>11.39% - 20.20%</v>
      </c>
      <c r="V127" s="60">
        <v>0.1139</v>
      </c>
      <c r="W127" s="60">
        <v>0.20200000000000001</v>
      </c>
      <c r="X127" s="40" t="s">
        <v>138</v>
      </c>
      <c r="Y127" s="40" t="s">
        <v>76</v>
      </c>
      <c r="Z127" s="59"/>
      <c r="AA127" s="40" t="s">
        <v>199</v>
      </c>
      <c r="AB127" s="40" t="s">
        <v>148</v>
      </c>
      <c r="AC127" s="40" t="s">
        <v>1</v>
      </c>
      <c r="AD127" s="39" t="s">
        <v>211</v>
      </c>
      <c r="AE127" s="61"/>
      <c r="AF127" s="61"/>
      <c r="AG127" s="59"/>
      <c r="AH127" s="59" t="str">
        <f t="shared" si="10"/>
        <v>1001001</v>
      </c>
      <c r="AI127" s="59" t="str">
        <f t="shared" si="11"/>
        <v>1101001</v>
      </c>
      <c r="AJ127" s="24" t="s">
        <v>85</v>
      </c>
      <c r="AK127" s="61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1:54" ht="10.5" customHeight="1">
      <c r="A128" s="39" t="s">
        <v>83</v>
      </c>
      <c r="B128" s="59"/>
      <c r="C128" s="40">
        <v>1</v>
      </c>
      <c r="D128" s="40">
        <v>0</v>
      </c>
      <c r="E128" s="40">
        <v>0</v>
      </c>
      <c r="F128" s="40">
        <v>1</v>
      </c>
      <c r="G128" s="40">
        <v>0</v>
      </c>
      <c r="H128" s="40">
        <v>0</v>
      </c>
      <c r="I128" s="40">
        <v>1</v>
      </c>
      <c r="J128" s="40"/>
      <c r="K128" s="40">
        <v>1</v>
      </c>
      <c r="L128" s="40">
        <v>0</v>
      </c>
      <c r="M128" s="40">
        <v>1</v>
      </c>
      <c r="N128" s="40">
        <v>1</v>
      </c>
      <c r="O128" s="40">
        <v>0</v>
      </c>
      <c r="P128" s="40">
        <v>1</v>
      </c>
      <c r="Q128" s="40">
        <v>1</v>
      </c>
      <c r="R128" s="59"/>
      <c r="S128" s="39" t="s">
        <v>9</v>
      </c>
      <c r="T128" s="39" t="s">
        <v>175</v>
      </c>
      <c r="U128" s="59" t="str">
        <f t="shared" si="5"/>
        <v>8.36% - 25.46%</v>
      </c>
      <c r="V128" s="34">
        <v>8.3599999999999994E-2</v>
      </c>
      <c r="W128" s="34">
        <v>0.25459999999999999</v>
      </c>
      <c r="X128" s="40" t="s">
        <v>212</v>
      </c>
      <c r="Y128" s="40" t="s">
        <v>76</v>
      </c>
      <c r="Z128" s="59"/>
      <c r="AA128" s="40" t="s">
        <v>199</v>
      </c>
      <c r="AB128" s="40" t="s">
        <v>148</v>
      </c>
      <c r="AC128" s="40" t="s">
        <v>1</v>
      </c>
      <c r="AD128" s="39" t="s">
        <v>213</v>
      </c>
      <c r="AE128" s="61"/>
      <c r="AF128" s="61"/>
      <c r="AG128" s="59"/>
      <c r="AH128" s="59" t="str">
        <f t="shared" si="10"/>
        <v>1001001</v>
      </c>
      <c r="AI128" s="59" t="str">
        <f t="shared" si="11"/>
        <v>1011011</v>
      </c>
      <c r="AJ128" s="24" t="s">
        <v>85</v>
      </c>
      <c r="AK128" s="61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1:54" ht="17.25" customHeight="1">
      <c r="A129" s="39" t="s">
        <v>83</v>
      </c>
      <c r="B129" s="59"/>
      <c r="C129" s="40">
        <v>1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/>
      <c r="K129" s="40">
        <v>1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59"/>
      <c r="S129" s="39" t="s">
        <v>9</v>
      </c>
      <c r="T129" s="39" t="s">
        <v>175</v>
      </c>
      <c r="U129" s="59" t="str">
        <f t="shared" si="5"/>
        <v>41.75% - 51.49%</v>
      </c>
      <c r="V129" s="60">
        <v>0.41749999999999998</v>
      </c>
      <c r="W129" s="60">
        <v>0.51490000000000002</v>
      </c>
      <c r="X129" s="40" t="s">
        <v>140</v>
      </c>
      <c r="Y129" s="40" t="s">
        <v>76</v>
      </c>
      <c r="Z129" s="59"/>
      <c r="AA129" s="40" t="s">
        <v>199</v>
      </c>
      <c r="AB129" s="40" t="s">
        <v>148</v>
      </c>
      <c r="AC129" s="40" t="s">
        <v>1</v>
      </c>
      <c r="AD129" s="39" t="s">
        <v>214</v>
      </c>
      <c r="AE129" s="61"/>
      <c r="AF129" s="61"/>
      <c r="AG129" s="59"/>
      <c r="AH129" s="59" t="str">
        <f t="shared" si="10"/>
        <v>1000000</v>
      </c>
      <c r="AI129" s="59" t="str">
        <f t="shared" si="11"/>
        <v>1000000</v>
      </c>
      <c r="AJ129" s="24" t="s">
        <v>85</v>
      </c>
      <c r="AK129" s="61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1:54" s="13" customFormat="1" ht="22.5">
      <c r="A130" s="39" t="s">
        <v>83</v>
      </c>
      <c r="B130" s="59"/>
      <c r="C130" s="40">
        <v>1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/>
      <c r="K130" s="40">
        <v>1</v>
      </c>
      <c r="L130" s="40">
        <v>0</v>
      </c>
      <c r="M130" s="40">
        <v>0</v>
      </c>
      <c r="N130" s="40">
        <v>0</v>
      </c>
      <c r="O130" s="40">
        <v>1</v>
      </c>
      <c r="P130" s="40">
        <v>0</v>
      </c>
      <c r="Q130" s="40">
        <v>0</v>
      </c>
      <c r="R130" s="59"/>
      <c r="S130" s="39" t="s">
        <v>9</v>
      </c>
      <c r="T130" s="39" t="s">
        <v>175</v>
      </c>
      <c r="U130" s="59" t="str">
        <f t="shared" si="5"/>
        <v>29.45% - 37.81%</v>
      </c>
      <c r="V130" s="60">
        <v>0.29449999999999998</v>
      </c>
      <c r="W130" s="60">
        <v>0.37809999999999999</v>
      </c>
      <c r="X130" s="40" t="s">
        <v>140</v>
      </c>
      <c r="Y130" s="40" t="s">
        <v>76</v>
      </c>
      <c r="Z130" s="59"/>
      <c r="AA130" s="40" t="s">
        <v>199</v>
      </c>
      <c r="AB130" s="40" t="s">
        <v>148</v>
      </c>
      <c r="AC130" s="40" t="s">
        <v>1</v>
      </c>
      <c r="AD130" s="39" t="s">
        <v>215</v>
      </c>
      <c r="AE130" s="61"/>
      <c r="AF130" s="61"/>
      <c r="AG130" s="59"/>
      <c r="AH130" s="59" t="str">
        <f t="shared" si="10"/>
        <v>1000000</v>
      </c>
      <c r="AI130" s="59" t="str">
        <f t="shared" si="11"/>
        <v>1000100</v>
      </c>
      <c r="AJ130" s="24" t="s">
        <v>85</v>
      </c>
      <c r="AK130" s="61"/>
    </row>
    <row r="131" spans="1:54" ht="22.5">
      <c r="A131" s="39" t="s">
        <v>83</v>
      </c>
      <c r="B131" s="59"/>
      <c r="C131" s="40">
        <v>1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/>
      <c r="K131" s="40">
        <v>1</v>
      </c>
      <c r="L131" s="40">
        <v>1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59"/>
      <c r="S131" s="39" t="s">
        <v>9</v>
      </c>
      <c r="T131" s="39" t="s">
        <v>175</v>
      </c>
      <c r="U131" s="59" t="str">
        <f t="shared" si="5"/>
        <v>38.88% - 48.51%</v>
      </c>
      <c r="V131" s="60">
        <v>0.38879999999999998</v>
      </c>
      <c r="W131" s="60">
        <v>0.48509999999999998</v>
      </c>
      <c r="X131" s="40" t="s">
        <v>140</v>
      </c>
      <c r="Y131" s="40" t="s">
        <v>76</v>
      </c>
      <c r="Z131" s="59"/>
      <c r="AA131" s="40" t="s">
        <v>199</v>
      </c>
      <c r="AB131" s="40" t="s">
        <v>148</v>
      </c>
      <c r="AC131" s="40" t="s">
        <v>1</v>
      </c>
      <c r="AD131" s="39" t="s">
        <v>216</v>
      </c>
      <c r="AE131" s="61"/>
      <c r="AF131" s="61"/>
      <c r="AG131" s="59"/>
      <c r="AH131" s="59" t="str">
        <f t="shared" si="10"/>
        <v>1000000</v>
      </c>
      <c r="AI131" s="59" t="str">
        <f t="shared" si="11"/>
        <v>1100000</v>
      </c>
      <c r="AJ131" s="24" t="s">
        <v>85</v>
      </c>
      <c r="AK131" s="61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1:54" ht="22.5">
      <c r="A132" s="39" t="s">
        <v>83</v>
      </c>
      <c r="B132" s="59"/>
      <c r="C132" s="40">
        <v>1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1</v>
      </c>
      <c r="J132" s="40"/>
      <c r="K132" s="40">
        <v>1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1</v>
      </c>
      <c r="R132" s="59"/>
      <c r="S132" s="39" t="s">
        <v>9</v>
      </c>
      <c r="T132" s="39" t="s">
        <v>175</v>
      </c>
      <c r="U132" s="59" t="str">
        <f t="shared" si="5"/>
        <v>29.93% - 41.95%</v>
      </c>
      <c r="V132" s="60">
        <v>0.29930000000000001</v>
      </c>
      <c r="W132" s="60">
        <v>0.41949999999999998</v>
      </c>
      <c r="X132" s="40" t="s">
        <v>140</v>
      </c>
      <c r="Y132" s="40" t="s">
        <v>76</v>
      </c>
      <c r="Z132" s="59"/>
      <c r="AA132" s="40" t="s">
        <v>199</v>
      </c>
      <c r="AB132" s="40" t="s">
        <v>148</v>
      </c>
      <c r="AC132" s="40" t="s">
        <v>1</v>
      </c>
      <c r="AD132" s="39" t="s">
        <v>217</v>
      </c>
      <c r="AE132" s="61"/>
      <c r="AF132" s="61"/>
      <c r="AG132" s="59"/>
      <c r="AH132" s="59" t="str">
        <f t="shared" si="10"/>
        <v>1000001</v>
      </c>
      <c r="AI132" s="59" t="str">
        <f t="shared" si="11"/>
        <v>1000001</v>
      </c>
      <c r="AJ132" s="24" t="s">
        <v>85</v>
      </c>
      <c r="AK132" s="61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1:54" ht="22.5">
      <c r="A133" s="39" t="s">
        <v>83</v>
      </c>
      <c r="B133" s="59"/>
      <c r="C133" s="40">
        <v>1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1</v>
      </c>
      <c r="J133" s="40"/>
      <c r="K133" s="40">
        <v>1</v>
      </c>
      <c r="L133" s="40">
        <v>0</v>
      </c>
      <c r="M133" s="40">
        <v>0</v>
      </c>
      <c r="N133" s="40">
        <v>0</v>
      </c>
      <c r="O133" s="40">
        <v>1</v>
      </c>
      <c r="P133" s="40">
        <v>0</v>
      </c>
      <c r="Q133" s="40">
        <v>1</v>
      </c>
      <c r="R133" s="59"/>
      <c r="S133" s="39" t="s">
        <v>9</v>
      </c>
      <c r="T133" s="39" t="s">
        <v>175</v>
      </c>
      <c r="U133" s="59" t="str">
        <f t="shared" si="5"/>
        <v>20.23% - 29.82%</v>
      </c>
      <c r="V133" s="60">
        <v>0.20230000000000001</v>
      </c>
      <c r="W133" s="60">
        <v>0.29820000000000002</v>
      </c>
      <c r="X133" s="40" t="s">
        <v>140</v>
      </c>
      <c r="Y133" s="40" t="s">
        <v>76</v>
      </c>
      <c r="Z133" s="59"/>
      <c r="AA133" s="40" t="s">
        <v>199</v>
      </c>
      <c r="AB133" s="40" t="s">
        <v>148</v>
      </c>
      <c r="AC133" s="40" t="s">
        <v>1</v>
      </c>
      <c r="AD133" s="39" t="s">
        <v>217</v>
      </c>
      <c r="AE133" s="61"/>
      <c r="AF133" s="61"/>
      <c r="AG133" s="59"/>
      <c r="AH133" s="59" t="str">
        <f t="shared" si="10"/>
        <v>1000001</v>
      </c>
      <c r="AI133" s="59" t="str">
        <f t="shared" si="11"/>
        <v>1000101</v>
      </c>
      <c r="AJ133" s="24" t="s">
        <v>85</v>
      </c>
      <c r="AK133" s="61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1:54" ht="22.5">
      <c r="A134" s="39" t="s">
        <v>83</v>
      </c>
      <c r="C134" s="40">
        <v>1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1</v>
      </c>
      <c r="J134" s="40"/>
      <c r="K134" s="40">
        <v>1</v>
      </c>
      <c r="L134" s="40">
        <v>1</v>
      </c>
      <c r="M134" s="40">
        <v>0</v>
      </c>
      <c r="N134" s="40">
        <v>0</v>
      </c>
      <c r="O134" s="40">
        <v>0</v>
      </c>
      <c r="P134" s="40">
        <v>0</v>
      </c>
      <c r="Q134" s="40">
        <v>1</v>
      </c>
      <c r="R134" s="40"/>
      <c r="S134" s="39" t="s">
        <v>9</v>
      </c>
      <c r="T134" s="39" t="s">
        <v>175</v>
      </c>
      <c r="U134" s="59" t="str">
        <f t="shared" si="5"/>
        <v>28.33% - 40.00%</v>
      </c>
      <c r="V134" s="60">
        <v>0.2833</v>
      </c>
      <c r="W134" s="60">
        <v>0.4</v>
      </c>
      <c r="X134" s="40" t="s">
        <v>140</v>
      </c>
      <c r="Y134" s="40" t="s">
        <v>76</v>
      </c>
      <c r="Z134" s="40"/>
      <c r="AA134" s="40" t="s">
        <v>199</v>
      </c>
      <c r="AB134" s="40" t="s">
        <v>148</v>
      </c>
      <c r="AC134" s="40" t="s">
        <v>1</v>
      </c>
      <c r="AD134" s="39" t="s">
        <v>218</v>
      </c>
      <c r="AE134" s="39"/>
      <c r="AF134" s="39"/>
      <c r="AG134" s="40"/>
      <c r="AH134" s="59" t="str">
        <f t="shared" si="10"/>
        <v>1000001</v>
      </c>
      <c r="AI134" s="59" t="str">
        <f t="shared" si="11"/>
        <v>1100001</v>
      </c>
      <c r="AJ134" s="24" t="s">
        <v>85</v>
      </c>
      <c r="AK134" s="39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1:54" ht="11.25">
      <c r="A135" s="13" t="s">
        <v>134</v>
      </c>
      <c r="B135" s="43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13"/>
      <c r="T135" s="26"/>
      <c r="U135" s="43" t="str">
        <f t="shared" ref="U135:U198" si="12">IF(V135&lt;&gt;"",IF(V135&lt;W135,CONCATENATE(TEXT(V135,"0.00%")," - ", TEXT(W135,"0.00%")),TEXT(V135,"0.00%")),"")</f>
        <v/>
      </c>
      <c r="V135" s="15"/>
      <c r="W135" s="15"/>
      <c r="X135" s="16" t="s">
        <v>139</v>
      </c>
      <c r="Y135" s="16"/>
      <c r="Z135" s="16"/>
      <c r="AA135" s="43"/>
      <c r="AB135" s="43"/>
      <c r="AC135" s="43"/>
      <c r="AD135" s="17"/>
      <c r="AE135" s="17"/>
      <c r="AF135" s="17"/>
      <c r="AG135" s="16"/>
      <c r="AH135" s="44" t="str">
        <f t="shared" si="10"/>
        <v/>
      </c>
      <c r="AI135" s="44" t="str">
        <f t="shared" si="11"/>
        <v/>
      </c>
      <c r="AJ135" s="14"/>
      <c r="AK135" s="13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1:54" ht="22.5">
      <c r="A136" s="4" t="s">
        <v>133</v>
      </c>
      <c r="C136" s="30">
        <v>1</v>
      </c>
      <c r="D136" s="30">
        <v>0</v>
      </c>
      <c r="E136" s="30">
        <v>0</v>
      </c>
      <c r="F136" s="30">
        <v>1</v>
      </c>
      <c r="G136" s="30">
        <v>1</v>
      </c>
      <c r="H136" s="30">
        <v>0</v>
      </c>
      <c r="I136" s="30">
        <v>0</v>
      </c>
      <c r="K136" s="30">
        <v>1</v>
      </c>
      <c r="L136" s="30">
        <v>0</v>
      </c>
      <c r="M136" s="30">
        <v>0</v>
      </c>
      <c r="N136" s="30">
        <v>1</v>
      </c>
      <c r="O136" s="30">
        <v>0</v>
      </c>
      <c r="P136" s="30">
        <v>0</v>
      </c>
      <c r="Q136" s="30">
        <v>0</v>
      </c>
      <c r="S136" s="4" t="s">
        <v>37</v>
      </c>
      <c r="T136" s="39" t="s">
        <v>37</v>
      </c>
      <c r="U136" s="40" t="str">
        <f t="shared" si="12"/>
        <v>20.43%</v>
      </c>
      <c r="V136" s="5">
        <v>0.20430000000000001</v>
      </c>
      <c r="W136" s="5">
        <v>0.20430000000000001</v>
      </c>
      <c r="X136" s="6" t="s">
        <v>138</v>
      </c>
      <c r="AA136" s="40" t="s">
        <v>199</v>
      </c>
      <c r="AB136" s="40" t="s">
        <v>148</v>
      </c>
      <c r="AC136" s="40" t="s">
        <v>25</v>
      </c>
      <c r="AD136" s="8" t="s">
        <v>90</v>
      </c>
      <c r="AE136" s="8"/>
      <c r="AF136" s="8"/>
      <c r="AG136" s="6"/>
      <c r="AH136" s="40" t="str">
        <f t="shared" si="10"/>
        <v>1001100</v>
      </c>
      <c r="AI136" s="40" t="str">
        <f t="shared" si="11"/>
        <v>1001000</v>
      </c>
      <c r="AJ136" s="9" t="s">
        <v>91</v>
      </c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1:54" s="13" customFormat="1" ht="22.5">
      <c r="A137" s="4" t="s">
        <v>86</v>
      </c>
      <c r="B137" s="40"/>
      <c r="C137" s="30">
        <v>1</v>
      </c>
      <c r="D137" s="30">
        <v>1</v>
      </c>
      <c r="E137" s="30">
        <v>0</v>
      </c>
      <c r="F137" s="30">
        <v>1</v>
      </c>
      <c r="G137" s="30">
        <v>0</v>
      </c>
      <c r="H137" s="30">
        <v>0</v>
      </c>
      <c r="I137" s="30">
        <v>0</v>
      </c>
      <c r="J137" s="30"/>
      <c r="K137" s="30">
        <v>1</v>
      </c>
      <c r="L137" s="30">
        <v>0</v>
      </c>
      <c r="M137" s="30">
        <v>0</v>
      </c>
      <c r="N137" s="30">
        <v>1</v>
      </c>
      <c r="O137" s="30">
        <v>0</v>
      </c>
      <c r="P137" s="30">
        <v>0</v>
      </c>
      <c r="Q137" s="30">
        <v>0</v>
      </c>
      <c r="R137" s="30"/>
      <c r="S137" s="4" t="s">
        <v>38</v>
      </c>
      <c r="T137" s="39" t="s">
        <v>38</v>
      </c>
      <c r="U137" s="40" t="str">
        <f t="shared" si="12"/>
        <v>8.20%</v>
      </c>
      <c r="V137" s="5">
        <v>8.2000000000000003E-2</v>
      </c>
      <c r="W137" s="5">
        <v>8.2000000000000003E-2</v>
      </c>
      <c r="X137" s="6" t="s">
        <v>138</v>
      </c>
      <c r="Y137" s="6"/>
      <c r="Z137" s="6"/>
      <c r="AA137" s="40" t="s">
        <v>199</v>
      </c>
      <c r="AB137" s="40" t="s">
        <v>148</v>
      </c>
      <c r="AC137" s="40" t="s">
        <v>25</v>
      </c>
      <c r="AD137" s="8" t="s">
        <v>90</v>
      </c>
      <c r="AE137" s="8"/>
      <c r="AF137" s="8"/>
      <c r="AG137" s="6"/>
      <c r="AH137" s="40" t="str">
        <f t="shared" si="10"/>
        <v>1101000</v>
      </c>
      <c r="AI137" s="40" t="str">
        <f t="shared" si="11"/>
        <v>1001000</v>
      </c>
      <c r="AJ137" s="9" t="s">
        <v>91</v>
      </c>
      <c r="AK137" s="4"/>
    </row>
    <row r="138" spans="1:54" ht="22.5">
      <c r="A138" s="4" t="s">
        <v>86</v>
      </c>
      <c r="C138" s="30">
        <v>1</v>
      </c>
      <c r="D138" s="30">
        <v>1</v>
      </c>
      <c r="E138" s="30">
        <v>0</v>
      </c>
      <c r="F138" s="30">
        <v>1</v>
      </c>
      <c r="G138" s="30">
        <v>1</v>
      </c>
      <c r="H138" s="30">
        <v>0</v>
      </c>
      <c r="I138" s="30">
        <v>0</v>
      </c>
      <c r="K138" s="30">
        <v>1</v>
      </c>
      <c r="L138" s="30">
        <v>0</v>
      </c>
      <c r="M138" s="30">
        <v>0</v>
      </c>
      <c r="N138" s="30">
        <v>1</v>
      </c>
      <c r="O138" s="30">
        <v>0</v>
      </c>
      <c r="P138" s="30">
        <v>0</v>
      </c>
      <c r="Q138" s="30">
        <v>0</v>
      </c>
      <c r="S138" s="4" t="s">
        <v>39</v>
      </c>
      <c r="T138" s="39" t="s">
        <v>39</v>
      </c>
      <c r="U138" s="40" t="str">
        <f t="shared" si="12"/>
        <v>24.24%</v>
      </c>
      <c r="V138" s="5">
        <v>0.2424</v>
      </c>
      <c r="W138" s="5">
        <v>0.2424</v>
      </c>
      <c r="X138" s="6" t="s">
        <v>138</v>
      </c>
      <c r="AA138" s="40" t="s">
        <v>199</v>
      </c>
      <c r="AB138" s="40" t="s">
        <v>148</v>
      </c>
      <c r="AC138" s="40" t="s">
        <v>25</v>
      </c>
      <c r="AD138" s="8" t="s">
        <v>90</v>
      </c>
      <c r="AE138" s="8"/>
      <c r="AF138" s="8"/>
      <c r="AG138" s="6"/>
      <c r="AH138" s="40" t="str">
        <f t="shared" si="10"/>
        <v>1101100</v>
      </c>
      <c r="AI138" s="40" t="str">
        <f t="shared" si="11"/>
        <v>1001000</v>
      </c>
      <c r="AJ138" s="9" t="s">
        <v>91</v>
      </c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1:54" ht="22.5">
      <c r="A139" s="4" t="s">
        <v>86</v>
      </c>
      <c r="C139" s="30">
        <v>1</v>
      </c>
      <c r="D139" s="30">
        <v>1</v>
      </c>
      <c r="E139" s="30">
        <v>0</v>
      </c>
      <c r="F139" s="30">
        <v>1</v>
      </c>
      <c r="G139" s="30">
        <v>1</v>
      </c>
      <c r="H139" s="30">
        <v>0</v>
      </c>
      <c r="I139" s="30">
        <v>0</v>
      </c>
      <c r="K139" s="30">
        <v>1</v>
      </c>
      <c r="L139" s="30">
        <v>1</v>
      </c>
      <c r="M139" s="30">
        <v>0</v>
      </c>
      <c r="N139" s="30">
        <v>1</v>
      </c>
      <c r="O139" s="30">
        <v>1</v>
      </c>
      <c r="P139" s="30">
        <v>0</v>
      </c>
      <c r="Q139" s="30">
        <v>0</v>
      </c>
      <c r="S139" s="4" t="s">
        <v>26</v>
      </c>
      <c r="T139" s="39" t="s">
        <v>175</v>
      </c>
      <c r="U139" s="40" t="str">
        <f t="shared" si="12"/>
        <v>35.57%</v>
      </c>
      <c r="V139" s="5">
        <v>0.35570000000000002</v>
      </c>
      <c r="W139" s="5">
        <v>0.35570000000000002</v>
      </c>
      <c r="X139" s="6" t="s">
        <v>138</v>
      </c>
      <c r="Y139" s="6" t="s">
        <v>87</v>
      </c>
      <c r="AA139" s="40" t="s">
        <v>199</v>
      </c>
      <c r="AB139" s="40" t="s">
        <v>148</v>
      </c>
      <c r="AC139" s="40" t="s">
        <v>25</v>
      </c>
      <c r="AD139" s="8" t="s">
        <v>89</v>
      </c>
      <c r="AE139" s="8"/>
      <c r="AF139" s="8"/>
      <c r="AG139" s="6"/>
      <c r="AH139" s="40" t="str">
        <f t="shared" si="10"/>
        <v>1101100</v>
      </c>
      <c r="AI139" s="40" t="str">
        <f t="shared" si="11"/>
        <v>1101100</v>
      </c>
      <c r="AJ139" s="9" t="s">
        <v>91</v>
      </c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1:54" ht="22.5">
      <c r="A140" s="4" t="s">
        <v>86</v>
      </c>
      <c r="C140" s="30">
        <v>1</v>
      </c>
      <c r="D140" s="30">
        <v>1</v>
      </c>
      <c r="E140" s="30">
        <v>0</v>
      </c>
      <c r="F140" s="30">
        <v>1</v>
      </c>
      <c r="G140" s="30">
        <v>1</v>
      </c>
      <c r="H140" s="30">
        <v>0</v>
      </c>
      <c r="I140" s="30">
        <v>0</v>
      </c>
      <c r="K140" s="30">
        <v>1</v>
      </c>
      <c r="L140" s="30">
        <v>1</v>
      </c>
      <c r="M140" s="30">
        <v>0</v>
      </c>
      <c r="N140" s="30">
        <v>1</v>
      </c>
      <c r="O140" s="30">
        <v>1</v>
      </c>
      <c r="P140" s="30">
        <v>0</v>
      </c>
      <c r="Q140" s="30">
        <v>0</v>
      </c>
      <c r="S140" s="4" t="s">
        <v>26</v>
      </c>
      <c r="T140" s="39" t="s">
        <v>175</v>
      </c>
      <c r="U140" s="40" t="str">
        <f t="shared" si="12"/>
        <v>39.66%</v>
      </c>
      <c r="V140" s="5">
        <v>0.39660000000000001</v>
      </c>
      <c r="W140" s="5">
        <v>0.39660000000000001</v>
      </c>
      <c r="X140" s="6" t="s">
        <v>138</v>
      </c>
      <c r="Y140" s="6" t="s">
        <v>87</v>
      </c>
      <c r="AA140" s="40" t="s">
        <v>199</v>
      </c>
      <c r="AB140" s="40" t="s">
        <v>148</v>
      </c>
      <c r="AC140" s="40" t="s">
        <v>25</v>
      </c>
      <c r="AD140" s="8" t="s">
        <v>89</v>
      </c>
      <c r="AE140" s="8"/>
      <c r="AF140" s="8"/>
      <c r="AG140" s="6"/>
      <c r="AH140" s="40" t="str">
        <f t="shared" si="10"/>
        <v>1101100</v>
      </c>
      <c r="AI140" s="40" t="str">
        <f t="shared" si="11"/>
        <v>1101100</v>
      </c>
      <c r="AJ140" s="9" t="s">
        <v>91</v>
      </c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1:54" ht="22.5">
      <c r="A141" s="4" t="s">
        <v>86</v>
      </c>
      <c r="C141" s="30">
        <v>1</v>
      </c>
      <c r="D141" s="30">
        <v>1</v>
      </c>
      <c r="E141" s="30">
        <v>0</v>
      </c>
      <c r="F141" s="30">
        <v>1</v>
      </c>
      <c r="G141" s="30">
        <v>1</v>
      </c>
      <c r="H141" s="30">
        <v>0</v>
      </c>
      <c r="I141" s="30">
        <v>0</v>
      </c>
      <c r="K141" s="30">
        <v>1</v>
      </c>
      <c r="L141" s="30">
        <v>1</v>
      </c>
      <c r="M141" s="30">
        <v>0</v>
      </c>
      <c r="N141" s="30">
        <v>1</v>
      </c>
      <c r="O141" s="30">
        <v>1</v>
      </c>
      <c r="P141" s="30">
        <v>0</v>
      </c>
      <c r="Q141" s="30">
        <v>0</v>
      </c>
      <c r="S141" s="4" t="s">
        <v>23</v>
      </c>
      <c r="T141" s="20" t="s">
        <v>180</v>
      </c>
      <c r="U141" s="40" t="str">
        <f t="shared" si="12"/>
        <v>21.58%</v>
      </c>
      <c r="V141" s="5">
        <v>0.21579999999999999</v>
      </c>
      <c r="W141" s="5">
        <v>0.21579999999999999</v>
      </c>
      <c r="X141" s="6" t="s">
        <v>138</v>
      </c>
      <c r="Z141" s="6">
        <v>2</v>
      </c>
      <c r="AA141" s="40" t="s">
        <v>199</v>
      </c>
      <c r="AB141" s="40" t="s">
        <v>148</v>
      </c>
      <c r="AC141" s="40" t="s">
        <v>25</v>
      </c>
      <c r="AD141" s="8" t="s">
        <v>89</v>
      </c>
      <c r="AE141" s="8"/>
      <c r="AF141" s="8"/>
      <c r="AG141" s="6"/>
      <c r="AH141" s="40" t="str">
        <f t="shared" si="10"/>
        <v>1101100</v>
      </c>
      <c r="AI141" s="40" t="str">
        <f t="shared" si="11"/>
        <v>1101100</v>
      </c>
      <c r="AJ141" s="9" t="s">
        <v>91</v>
      </c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1:54" ht="22.5">
      <c r="A142" s="4" t="s">
        <v>86</v>
      </c>
      <c r="C142" s="30">
        <v>1</v>
      </c>
      <c r="D142" s="30">
        <v>1</v>
      </c>
      <c r="E142" s="30">
        <v>0</v>
      </c>
      <c r="F142" s="30">
        <v>1</v>
      </c>
      <c r="G142" s="30">
        <v>1</v>
      </c>
      <c r="H142" s="30">
        <v>0</v>
      </c>
      <c r="I142" s="30">
        <v>0</v>
      </c>
      <c r="K142" s="30">
        <v>1</v>
      </c>
      <c r="L142" s="30">
        <v>1</v>
      </c>
      <c r="M142" s="30">
        <v>0</v>
      </c>
      <c r="N142" s="30">
        <v>1</v>
      </c>
      <c r="O142" s="30">
        <v>1</v>
      </c>
      <c r="P142" s="30">
        <v>0</v>
      </c>
      <c r="Q142" s="30">
        <v>0</v>
      </c>
      <c r="S142" s="4" t="s">
        <v>23</v>
      </c>
      <c r="T142" s="20" t="s">
        <v>180</v>
      </c>
      <c r="U142" s="40" t="str">
        <f t="shared" si="12"/>
        <v>35.57%</v>
      </c>
      <c r="V142" s="5">
        <v>0.35570000000000002</v>
      </c>
      <c r="W142" s="5">
        <v>0.35570000000000002</v>
      </c>
      <c r="X142" s="6" t="s">
        <v>138</v>
      </c>
      <c r="Z142" s="6">
        <v>4</v>
      </c>
      <c r="AA142" s="40" t="s">
        <v>199</v>
      </c>
      <c r="AB142" s="40" t="s">
        <v>148</v>
      </c>
      <c r="AC142" s="40" t="s">
        <v>25</v>
      </c>
      <c r="AD142" s="8" t="s">
        <v>89</v>
      </c>
      <c r="AE142" s="8"/>
      <c r="AF142" s="8"/>
      <c r="AG142" s="6"/>
      <c r="AH142" s="40" t="str">
        <f t="shared" si="10"/>
        <v>1101100</v>
      </c>
      <c r="AI142" s="40" t="str">
        <f t="shared" si="11"/>
        <v>1101100</v>
      </c>
      <c r="AJ142" s="9" t="s">
        <v>91</v>
      </c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1:54" ht="11.25">
      <c r="A143" s="13" t="s">
        <v>121</v>
      </c>
      <c r="B143" s="43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13"/>
      <c r="T143" s="26"/>
      <c r="U143" s="43" t="str">
        <f t="shared" si="12"/>
        <v/>
      </c>
      <c r="V143" s="15"/>
      <c r="W143" s="15"/>
      <c r="X143" s="16" t="s">
        <v>139</v>
      </c>
      <c r="Y143" s="16"/>
      <c r="Z143" s="16"/>
      <c r="AA143" s="43"/>
      <c r="AB143" s="43"/>
      <c r="AC143" s="43"/>
      <c r="AD143" s="17"/>
      <c r="AE143" s="17"/>
      <c r="AF143" s="17"/>
      <c r="AG143" s="16"/>
      <c r="AH143" s="44" t="str">
        <f t="shared" si="10"/>
        <v/>
      </c>
      <c r="AI143" s="44" t="str">
        <f t="shared" si="11"/>
        <v/>
      </c>
      <c r="AJ143" s="14"/>
      <c r="AK143" s="13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1:54" ht="22.5">
      <c r="A144" s="4" t="s">
        <v>121</v>
      </c>
      <c r="C144" s="30">
        <v>1</v>
      </c>
      <c r="D144" s="30">
        <v>1</v>
      </c>
      <c r="E144" s="30">
        <v>1</v>
      </c>
      <c r="F144" s="30">
        <v>1</v>
      </c>
      <c r="G144" s="30">
        <v>0</v>
      </c>
      <c r="H144" s="30">
        <v>0</v>
      </c>
      <c r="I144" s="30">
        <v>0</v>
      </c>
      <c r="K144" s="30">
        <v>1</v>
      </c>
      <c r="L144" s="30">
        <v>1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S144" s="4" t="s">
        <v>71</v>
      </c>
      <c r="T144" s="20" t="s">
        <v>182</v>
      </c>
      <c r="U144" s="40" t="str">
        <f t="shared" si="12"/>
        <v>20.43%</v>
      </c>
      <c r="V144" s="5">
        <f>1-32.88/41.32</f>
        <v>0.20425943852855755</v>
      </c>
      <c r="W144" s="5">
        <f>1-32.88/41.32</f>
        <v>0.20425943852855755</v>
      </c>
      <c r="X144" s="6" t="s">
        <v>138</v>
      </c>
      <c r="AA144" s="40" t="s">
        <v>199</v>
      </c>
      <c r="AB144" s="40" t="s">
        <v>148</v>
      </c>
      <c r="AC144" s="40" t="s">
        <v>25</v>
      </c>
      <c r="AD144" s="8" t="s">
        <v>101</v>
      </c>
      <c r="AE144" s="8"/>
      <c r="AF144" s="8"/>
      <c r="AG144" s="6"/>
      <c r="AH144" s="40" t="str">
        <f t="shared" si="10"/>
        <v>1111000</v>
      </c>
      <c r="AI144" s="40" t="str">
        <f t="shared" si="11"/>
        <v>1100000</v>
      </c>
      <c r="AJ144" s="9" t="s">
        <v>93</v>
      </c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1:54" ht="22.5">
      <c r="A145" s="4" t="s">
        <v>92</v>
      </c>
      <c r="C145" s="30">
        <v>1</v>
      </c>
      <c r="D145" s="30">
        <v>1</v>
      </c>
      <c r="E145" s="30">
        <v>1</v>
      </c>
      <c r="F145" s="30">
        <v>1</v>
      </c>
      <c r="G145" s="30">
        <v>0</v>
      </c>
      <c r="H145" s="30">
        <v>0</v>
      </c>
      <c r="I145" s="30">
        <v>0</v>
      </c>
      <c r="K145" s="30">
        <v>1</v>
      </c>
      <c r="L145" s="30">
        <v>1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S145" s="4" t="s">
        <v>71</v>
      </c>
      <c r="T145" s="39" t="s">
        <v>182</v>
      </c>
      <c r="U145" s="40" t="str">
        <f t="shared" si="12"/>
        <v>37.15%</v>
      </c>
      <c r="V145" s="5">
        <f>1-25.97/41.32</f>
        <v>0.37149080348499519</v>
      </c>
      <c r="W145" s="5">
        <f>1-25.97/41.32</f>
        <v>0.37149080348499519</v>
      </c>
      <c r="X145" s="6" t="s">
        <v>144</v>
      </c>
      <c r="AA145" s="40" t="s">
        <v>199</v>
      </c>
      <c r="AB145" s="40" t="s">
        <v>148</v>
      </c>
      <c r="AC145" s="40" t="s">
        <v>25</v>
      </c>
      <c r="AD145" s="8" t="s">
        <v>94</v>
      </c>
      <c r="AE145" s="8"/>
      <c r="AF145" s="8"/>
      <c r="AG145" s="6"/>
      <c r="AH145" s="40" t="str">
        <f t="shared" si="10"/>
        <v>1111000</v>
      </c>
      <c r="AI145" s="40" t="str">
        <f t="shared" si="11"/>
        <v>1100000</v>
      </c>
      <c r="AJ145" s="9" t="s">
        <v>93</v>
      </c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1:54" ht="22.5">
      <c r="A146" s="4" t="s">
        <v>92</v>
      </c>
      <c r="C146" s="30">
        <v>1</v>
      </c>
      <c r="D146" s="30">
        <v>1</v>
      </c>
      <c r="E146" s="30">
        <v>0</v>
      </c>
      <c r="F146" s="30">
        <v>1</v>
      </c>
      <c r="G146" s="30">
        <v>0</v>
      </c>
      <c r="H146" s="30">
        <v>0</v>
      </c>
      <c r="I146" s="30">
        <v>0</v>
      </c>
      <c r="K146" s="30">
        <v>1</v>
      </c>
      <c r="L146" s="30">
        <v>1</v>
      </c>
      <c r="M146" s="30">
        <v>1</v>
      </c>
      <c r="N146" s="30">
        <v>1</v>
      </c>
      <c r="O146" s="30">
        <v>0</v>
      </c>
      <c r="P146" s="30">
        <v>0</v>
      </c>
      <c r="Q146" s="30">
        <v>0</v>
      </c>
      <c r="S146" s="4" t="s">
        <v>23</v>
      </c>
      <c r="T146" s="20" t="s">
        <v>180</v>
      </c>
      <c r="U146" s="40" t="str">
        <f t="shared" si="12"/>
        <v>-0.79%</v>
      </c>
      <c r="V146" s="5">
        <f>1-33.14/32.88</f>
        <v>-7.9075425790753329E-3</v>
      </c>
      <c r="W146" s="5">
        <f>1-33.14/32.88</f>
        <v>-7.9075425790753329E-3</v>
      </c>
      <c r="X146" s="6" t="s">
        <v>138</v>
      </c>
      <c r="Z146" s="6" t="s">
        <v>87</v>
      </c>
      <c r="AA146" s="40" t="s">
        <v>199</v>
      </c>
      <c r="AB146" s="40" t="s">
        <v>148</v>
      </c>
      <c r="AC146" s="40" t="s">
        <v>25</v>
      </c>
      <c r="AD146" s="8" t="s">
        <v>95</v>
      </c>
      <c r="AE146" s="8"/>
      <c r="AF146" s="8"/>
      <c r="AG146" s="6"/>
      <c r="AH146" s="40" t="str">
        <f t="shared" si="10"/>
        <v>1101000</v>
      </c>
      <c r="AI146" s="40" t="str">
        <f t="shared" si="11"/>
        <v>1111000</v>
      </c>
      <c r="AJ146" s="9" t="s">
        <v>93</v>
      </c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1:54" ht="22.5">
      <c r="A147" s="4" t="s">
        <v>92</v>
      </c>
      <c r="C147" s="30">
        <v>1</v>
      </c>
      <c r="D147" s="30">
        <v>1</v>
      </c>
      <c r="E147" s="30">
        <v>1</v>
      </c>
      <c r="F147" s="30">
        <v>1</v>
      </c>
      <c r="G147" s="30">
        <v>0</v>
      </c>
      <c r="H147" s="30">
        <v>0</v>
      </c>
      <c r="I147" s="30">
        <v>0</v>
      </c>
      <c r="K147" s="30">
        <v>1</v>
      </c>
      <c r="L147" s="30">
        <v>1</v>
      </c>
      <c r="M147" s="30">
        <v>1</v>
      </c>
      <c r="N147" s="30">
        <v>1</v>
      </c>
      <c r="O147" s="30">
        <v>0</v>
      </c>
      <c r="P147" s="30">
        <v>0</v>
      </c>
      <c r="Q147" s="30">
        <v>0</v>
      </c>
      <c r="S147" s="28" t="s">
        <v>23</v>
      </c>
      <c r="T147" s="28" t="s">
        <v>180</v>
      </c>
      <c r="U147" s="27" t="str">
        <f t="shared" si="12"/>
        <v>3.00%</v>
      </c>
      <c r="V147" s="5">
        <f>1-25.19/25.97</f>
        <v>3.0034655371582453E-2</v>
      </c>
      <c r="W147" s="5">
        <f>1-25.19/25.97</f>
        <v>3.0034655371582453E-2</v>
      </c>
      <c r="X147" s="6" t="s">
        <v>144</v>
      </c>
      <c r="Z147" s="6" t="s">
        <v>87</v>
      </c>
      <c r="AA147" s="40" t="s">
        <v>199</v>
      </c>
      <c r="AB147" s="40" t="s">
        <v>148</v>
      </c>
      <c r="AC147" s="40" t="s">
        <v>25</v>
      </c>
      <c r="AD147" s="8" t="s">
        <v>96</v>
      </c>
      <c r="AE147" s="8"/>
      <c r="AF147" s="8"/>
      <c r="AG147" s="6"/>
      <c r="AH147" s="40" t="str">
        <f t="shared" si="10"/>
        <v>1111000</v>
      </c>
      <c r="AI147" s="40" t="str">
        <f t="shared" si="11"/>
        <v>1111000</v>
      </c>
      <c r="AJ147" s="9" t="s">
        <v>93</v>
      </c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1:54" ht="22.5">
      <c r="A148" s="4" t="s">
        <v>92</v>
      </c>
      <c r="C148" s="30">
        <v>1</v>
      </c>
      <c r="D148" s="30">
        <v>1</v>
      </c>
      <c r="E148" s="30">
        <v>0</v>
      </c>
      <c r="F148" s="30">
        <v>1</v>
      </c>
      <c r="G148" s="30">
        <v>0</v>
      </c>
      <c r="H148" s="30">
        <v>0</v>
      </c>
      <c r="I148" s="30">
        <v>0</v>
      </c>
      <c r="K148" s="30">
        <v>1</v>
      </c>
      <c r="L148" s="30">
        <v>1</v>
      </c>
      <c r="M148" s="30">
        <v>1</v>
      </c>
      <c r="N148" s="30">
        <v>1</v>
      </c>
      <c r="O148" s="30">
        <v>0</v>
      </c>
      <c r="P148" s="30">
        <v>0</v>
      </c>
      <c r="Q148" s="30">
        <v>0</v>
      </c>
      <c r="S148" s="28" t="s">
        <v>183</v>
      </c>
      <c r="T148" s="28" t="s">
        <v>178</v>
      </c>
      <c r="U148" s="27" t="str">
        <f t="shared" si="12"/>
        <v>14.63%</v>
      </c>
      <c r="V148" s="5">
        <f>1-22.17/25.97</f>
        <v>0.14632268001540227</v>
      </c>
      <c r="W148" s="5">
        <f>1-22.17/25.97</f>
        <v>0.14632268001540227</v>
      </c>
      <c r="X148" s="6" t="s">
        <v>144</v>
      </c>
      <c r="Y148" s="6" t="s">
        <v>155</v>
      </c>
      <c r="AA148" s="40" t="s">
        <v>199</v>
      </c>
      <c r="AB148" s="40" t="s">
        <v>148</v>
      </c>
      <c r="AC148" s="40" t="s">
        <v>25</v>
      </c>
      <c r="AD148" s="8" t="s">
        <v>184</v>
      </c>
      <c r="AE148" s="8"/>
      <c r="AF148" s="8"/>
      <c r="AG148" s="6"/>
      <c r="AH148" s="40" t="str">
        <f t="shared" si="10"/>
        <v>1101000</v>
      </c>
      <c r="AI148" s="40" t="str">
        <f t="shared" si="11"/>
        <v>1111000</v>
      </c>
      <c r="AJ148" s="9" t="s">
        <v>93</v>
      </c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1:54" ht="11.25">
      <c r="C149" s="30"/>
      <c r="E149" s="30"/>
      <c r="K149" s="30"/>
      <c r="U149" s="40" t="str">
        <f t="shared" si="12"/>
        <v/>
      </c>
      <c r="V149" s="5"/>
      <c r="W149" s="5"/>
      <c r="X149" s="6" t="s">
        <v>139</v>
      </c>
      <c r="AD149" s="8"/>
      <c r="AE149" s="8"/>
      <c r="AF149" s="8"/>
      <c r="AG149" s="6"/>
      <c r="AH149" s="42" t="str">
        <f t="shared" si="10"/>
        <v/>
      </c>
      <c r="AI149" s="42" t="str">
        <f t="shared" si="11"/>
        <v/>
      </c>
      <c r="AJ149" s="12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1:54" ht="11.25">
      <c r="A150" s="13" t="s">
        <v>120</v>
      </c>
      <c r="B150" s="43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13"/>
      <c r="T150" s="26"/>
      <c r="U150" s="43" t="str">
        <f t="shared" si="12"/>
        <v/>
      </c>
      <c r="V150" s="15"/>
      <c r="W150" s="15"/>
      <c r="X150" s="16" t="s">
        <v>139</v>
      </c>
      <c r="Y150" s="16"/>
      <c r="Z150" s="16"/>
      <c r="AA150" s="43"/>
      <c r="AB150" s="43"/>
      <c r="AC150" s="43"/>
      <c r="AD150" s="17" t="s">
        <v>153</v>
      </c>
      <c r="AE150" s="17"/>
      <c r="AF150" s="17"/>
      <c r="AG150" s="16"/>
      <c r="AH150" s="44" t="str">
        <f t="shared" si="10"/>
        <v/>
      </c>
      <c r="AI150" s="44" t="str">
        <f t="shared" si="11"/>
        <v/>
      </c>
      <c r="AJ150" s="14"/>
      <c r="AK150" s="13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1:54" ht="22.5">
      <c r="A151" s="4" t="s">
        <v>97</v>
      </c>
      <c r="C151" s="30">
        <v>1</v>
      </c>
      <c r="D151" s="30">
        <v>1</v>
      </c>
      <c r="E151" s="30">
        <v>1</v>
      </c>
      <c r="F151" s="30">
        <v>1</v>
      </c>
      <c r="G151" s="30">
        <v>0</v>
      </c>
      <c r="H151" s="30">
        <v>0</v>
      </c>
      <c r="I151" s="30">
        <v>0</v>
      </c>
      <c r="K151" s="30">
        <v>1</v>
      </c>
      <c r="L151" s="30">
        <v>0</v>
      </c>
      <c r="M151" s="30">
        <v>1</v>
      </c>
      <c r="N151" s="30">
        <v>1</v>
      </c>
      <c r="O151" s="30">
        <v>0</v>
      </c>
      <c r="P151" s="30">
        <v>0</v>
      </c>
      <c r="Q151" s="30">
        <v>0</v>
      </c>
      <c r="S151" s="4" t="s">
        <v>102</v>
      </c>
      <c r="T151" s="39" t="s">
        <v>38</v>
      </c>
      <c r="U151" s="40" t="str">
        <f t="shared" si="12"/>
        <v>7.31%</v>
      </c>
      <c r="V151" s="5">
        <v>7.3099999999999998E-2</v>
      </c>
      <c r="W151" s="5">
        <v>7.3099999999999998E-2</v>
      </c>
      <c r="X151" s="6" t="s">
        <v>138</v>
      </c>
      <c r="AA151" s="40" t="s">
        <v>199</v>
      </c>
      <c r="AB151" s="40" t="s">
        <v>148</v>
      </c>
      <c r="AC151" s="40" t="s">
        <v>100</v>
      </c>
      <c r="AD151" s="8" t="s">
        <v>107</v>
      </c>
      <c r="AE151" s="8"/>
      <c r="AF151" s="8"/>
      <c r="AG151" s="6"/>
      <c r="AH151" s="40" t="str">
        <f t="shared" si="10"/>
        <v>1111000</v>
      </c>
      <c r="AI151" s="40" t="str">
        <f t="shared" si="11"/>
        <v>1011000</v>
      </c>
      <c r="AJ151" s="9" t="s">
        <v>98</v>
      </c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1:54" ht="22.5">
      <c r="A152" s="4" t="s">
        <v>97</v>
      </c>
      <c r="C152" s="30">
        <v>1</v>
      </c>
      <c r="D152" s="30">
        <v>1</v>
      </c>
      <c r="E152" s="30">
        <v>1</v>
      </c>
      <c r="F152" s="30">
        <v>1</v>
      </c>
      <c r="G152" s="30">
        <v>0</v>
      </c>
      <c r="H152" s="30">
        <v>0</v>
      </c>
      <c r="I152" s="30">
        <v>0</v>
      </c>
      <c r="K152" s="30">
        <v>1</v>
      </c>
      <c r="L152" s="30">
        <v>0</v>
      </c>
      <c r="M152" s="30">
        <v>1</v>
      </c>
      <c r="N152" s="30">
        <v>1</v>
      </c>
      <c r="O152" s="30">
        <v>0</v>
      </c>
      <c r="P152" s="30">
        <v>0</v>
      </c>
      <c r="Q152" s="30">
        <v>0</v>
      </c>
      <c r="S152" s="4" t="s">
        <v>38</v>
      </c>
      <c r="T152" s="39" t="s">
        <v>38</v>
      </c>
      <c r="U152" s="40" t="str">
        <f t="shared" si="12"/>
        <v>5.75%</v>
      </c>
      <c r="V152" s="5">
        <v>5.7500000000000002E-2</v>
      </c>
      <c r="W152" s="5">
        <v>5.7500000000000002E-2</v>
      </c>
      <c r="X152" s="6" t="s">
        <v>138</v>
      </c>
      <c r="AA152" s="40" t="s">
        <v>199</v>
      </c>
      <c r="AB152" s="40" t="s">
        <v>148</v>
      </c>
      <c r="AC152" s="40" t="s">
        <v>100</v>
      </c>
      <c r="AD152" s="8" t="s">
        <v>108</v>
      </c>
      <c r="AE152" s="8"/>
      <c r="AF152" s="8"/>
      <c r="AG152" s="6"/>
      <c r="AH152" s="40" t="str">
        <f t="shared" si="10"/>
        <v>1111000</v>
      </c>
      <c r="AI152" s="40" t="str">
        <f t="shared" si="11"/>
        <v>1011000</v>
      </c>
      <c r="AJ152" s="9" t="s">
        <v>98</v>
      </c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1:54" ht="22.5">
      <c r="A153" s="4" t="s">
        <v>97</v>
      </c>
      <c r="C153" s="30">
        <v>1</v>
      </c>
      <c r="D153" s="30">
        <v>1</v>
      </c>
      <c r="E153" s="30">
        <v>1</v>
      </c>
      <c r="F153" s="30">
        <v>1</v>
      </c>
      <c r="G153" s="30">
        <v>0</v>
      </c>
      <c r="H153" s="30">
        <v>0</v>
      </c>
      <c r="I153" s="30">
        <v>0</v>
      </c>
      <c r="K153" s="30">
        <v>1</v>
      </c>
      <c r="L153" s="30">
        <v>0</v>
      </c>
      <c r="M153" s="30">
        <v>1</v>
      </c>
      <c r="N153" s="30">
        <v>1</v>
      </c>
      <c r="O153" s="30">
        <v>0</v>
      </c>
      <c r="P153" s="30">
        <v>0</v>
      </c>
      <c r="Q153" s="30">
        <v>0</v>
      </c>
      <c r="S153" s="4" t="s">
        <v>99</v>
      </c>
      <c r="T153" s="20" t="s">
        <v>185</v>
      </c>
      <c r="U153" s="40" t="str">
        <f t="shared" si="12"/>
        <v>14.18%</v>
      </c>
      <c r="V153" s="5">
        <v>0.14180000000000001</v>
      </c>
      <c r="W153" s="5">
        <v>0.14180000000000001</v>
      </c>
      <c r="X153" s="6" t="s">
        <v>138</v>
      </c>
      <c r="AA153" s="40" t="s">
        <v>199</v>
      </c>
      <c r="AB153" s="40" t="s">
        <v>148</v>
      </c>
      <c r="AC153" s="40" t="s">
        <v>100</v>
      </c>
      <c r="AD153" s="8" t="s">
        <v>107</v>
      </c>
      <c r="AE153" s="8"/>
      <c r="AF153" s="8"/>
      <c r="AG153" s="6"/>
      <c r="AH153" s="40" t="str">
        <f t="shared" si="10"/>
        <v>1111000</v>
      </c>
      <c r="AI153" s="40" t="str">
        <f t="shared" si="11"/>
        <v>1011000</v>
      </c>
      <c r="AJ153" s="9" t="s">
        <v>98</v>
      </c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1:54" ht="22.5">
      <c r="A154" s="4" t="s">
        <v>97</v>
      </c>
      <c r="C154" s="30">
        <v>1</v>
      </c>
      <c r="D154" s="30">
        <v>1</v>
      </c>
      <c r="E154" s="30">
        <v>1</v>
      </c>
      <c r="F154" s="30">
        <v>1</v>
      </c>
      <c r="G154" s="30">
        <v>0</v>
      </c>
      <c r="H154" s="30">
        <v>0</v>
      </c>
      <c r="I154" s="30">
        <v>0</v>
      </c>
      <c r="K154" s="30">
        <v>1</v>
      </c>
      <c r="L154" s="30">
        <v>0</v>
      </c>
      <c r="M154" s="30">
        <v>1</v>
      </c>
      <c r="N154" s="30">
        <v>1</v>
      </c>
      <c r="O154" s="30">
        <v>0</v>
      </c>
      <c r="P154" s="30">
        <v>0</v>
      </c>
      <c r="Q154" s="30">
        <v>0</v>
      </c>
      <c r="S154" s="4" t="s">
        <v>99</v>
      </c>
      <c r="T154" s="39" t="s">
        <v>185</v>
      </c>
      <c r="U154" s="40" t="str">
        <f t="shared" si="12"/>
        <v>11.17%</v>
      </c>
      <c r="V154" s="5">
        <v>0.11169999999999999</v>
      </c>
      <c r="W154" s="5">
        <v>0.11169999999999999</v>
      </c>
      <c r="X154" s="6" t="s">
        <v>138</v>
      </c>
      <c r="AA154" s="40" t="s">
        <v>199</v>
      </c>
      <c r="AB154" s="40" t="s">
        <v>148</v>
      </c>
      <c r="AC154" s="40" t="s">
        <v>100</v>
      </c>
      <c r="AD154" s="8" t="s">
        <v>108</v>
      </c>
      <c r="AE154" s="8"/>
      <c r="AF154" s="8"/>
      <c r="AG154" s="6"/>
      <c r="AH154" s="40" t="str">
        <f t="shared" si="10"/>
        <v>1111000</v>
      </c>
      <c r="AI154" s="40" t="str">
        <f t="shared" si="11"/>
        <v>1011000</v>
      </c>
      <c r="AJ154" s="9" t="s">
        <v>98</v>
      </c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1:54" ht="22.5">
      <c r="A155" s="4" t="s">
        <v>97</v>
      </c>
      <c r="C155" s="30">
        <v>1</v>
      </c>
      <c r="D155" s="30">
        <v>1</v>
      </c>
      <c r="E155" s="30">
        <v>1</v>
      </c>
      <c r="F155" s="30">
        <v>1</v>
      </c>
      <c r="G155" s="30">
        <v>1</v>
      </c>
      <c r="H155" s="30">
        <v>0</v>
      </c>
      <c r="I155" s="30">
        <v>0</v>
      </c>
      <c r="K155" s="30">
        <v>1</v>
      </c>
      <c r="L155" s="30">
        <v>0</v>
      </c>
      <c r="M155" s="30">
        <v>1</v>
      </c>
      <c r="N155" s="30">
        <v>1</v>
      </c>
      <c r="O155" s="30">
        <v>0</v>
      </c>
      <c r="P155" s="30">
        <v>0</v>
      </c>
      <c r="Q155" s="30">
        <v>0</v>
      </c>
      <c r="S155" s="4" t="s">
        <v>39</v>
      </c>
      <c r="T155" s="39" t="s">
        <v>39</v>
      </c>
      <c r="U155" s="40" t="str">
        <f t="shared" si="12"/>
        <v>10.16%</v>
      </c>
      <c r="V155" s="5">
        <v>0.1016</v>
      </c>
      <c r="W155" s="5">
        <v>0.1016</v>
      </c>
      <c r="X155" s="6" t="s">
        <v>138</v>
      </c>
      <c r="AA155" s="40" t="s">
        <v>199</v>
      </c>
      <c r="AB155" s="40" t="s">
        <v>148</v>
      </c>
      <c r="AC155" s="40" t="s">
        <v>100</v>
      </c>
      <c r="AD155" s="8" t="s">
        <v>107</v>
      </c>
      <c r="AE155" s="8"/>
      <c r="AF155" s="8"/>
      <c r="AG155" s="6"/>
      <c r="AH155" s="40" t="str">
        <f t="shared" si="10"/>
        <v>1111100</v>
      </c>
      <c r="AI155" s="40" t="str">
        <f t="shared" si="11"/>
        <v>1011000</v>
      </c>
      <c r="AJ155" s="9" t="s">
        <v>98</v>
      </c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1:54" ht="22.5">
      <c r="A156" s="4" t="s">
        <v>97</v>
      </c>
      <c r="C156" s="30">
        <v>1</v>
      </c>
      <c r="D156" s="30">
        <v>1</v>
      </c>
      <c r="E156" s="30">
        <v>1</v>
      </c>
      <c r="F156" s="30">
        <v>1</v>
      </c>
      <c r="G156" s="30">
        <v>1</v>
      </c>
      <c r="H156" s="30">
        <v>0</v>
      </c>
      <c r="I156" s="30">
        <v>0</v>
      </c>
      <c r="K156" s="30">
        <v>1</v>
      </c>
      <c r="L156" s="30">
        <v>0</v>
      </c>
      <c r="M156" s="30">
        <v>1</v>
      </c>
      <c r="N156" s="30">
        <v>1</v>
      </c>
      <c r="O156" s="30">
        <v>0</v>
      </c>
      <c r="P156" s="30">
        <v>0</v>
      </c>
      <c r="Q156" s="30">
        <v>0</v>
      </c>
      <c r="S156" s="4" t="s">
        <v>39</v>
      </c>
      <c r="T156" s="39" t="s">
        <v>39</v>
      </c>
      <c r="U156" s="40" t="str">
        <f t="shared" si="12"/>
        <v>7.16%</v>
      </c>
      <c r="V156" s="5">
        <v>7.1599999999999997E-2</v>
      </c>
      <c r="W156" s="5">
        <v>7.1599999999999997E-2</v>
      </c>
      <c r="X156" s="6" t="s">
        <v>138</v>
      </c>
      <c r="AA156" s="40" t="s">
        <v>199</v>
      </c>
      <c r="AB156" s="40" t="s">
        <v>148</v>
      </c>
      <c r="AC156" s="40" t="s">
        <v>100</v>
      </c>
      <c r="AD156" s="8" t="s">
        <v>108</v>
      </c>
      <c r="AE156" s="8"/>
      <c r="AF156" s="8"/>
      <c r="AG156" s="6"/>
      <c r="AH156" s="40" t="str">
        <f t="shared" si="10"/>
        <v>1111100</v>
      </c>
      <c r="AI156" s="40" t="str">
        <f t="shared" si="11"/>
        <v>1011000</v>
      </c>
      <c r="AJ156" s="9" t="s">
        <v>98</v>
      </c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1:54" ht="22.5">
      <c r="A157" s="4" t="s">
        <v>97</v>
      </c>
      <c r="C157" s="30">
        <v>1</v>
      </c>
      <c r="D157" s="30">
        <v>1</v>
      </c>
      <c r="E157" s="30">
        <v>1</v>
      </c>
      <c r="F157" s="30">
        <v>1</v>
      </c>
      <c r="G157" s="30">
        <v>1</v>
      </c>
      <c r="H157" s="30">
        <v>0</v>
      </c>
      <c r="I157" s="30">
        <v>0</v>
      </c>
      <c r="K157" s="30">
        <v>1</v>
      </c>
      <c r="L157" s="30">
        <v>0</v>
      </c>
      <c r="M157" s="30">
        <v>1</v>
      </c>
      <c r="N157" s="30">
        <v>1</v>
      </c>
      <c r="O157" s="30">
        <v>0</v>
      </c>
      <c r="P157" s="30">
        <v>0</v>
      </c>
      <c r="Q157" s="30">
        <v>0</v>
      </c>
      <c r="S157" s="4" t="s">
        <v>103</v>
      </c>
      <c r="T157" s="20" t="s">
        <v>178</v>
      </c>
      <c r="U157" s="40" t="str">
        <f t="shared" si="12"/>
        <v>12.53%</v>
      </c>
      <c r="V157" s="5">
        <v>0.12529999999999999</v>
      </c>
      <c r="W157" s="5">
        <v>0.12529999999999999</v>
      </c>
      <c r="X157" s="6" t="s">
        <v>138</v>
      </c>
      <c r="Y157" s="6" t="s">
        <v>104</v>
      </c>
      <c r="AA157" s="40" t="s">
        <v>199</v>
      </c>
      <c r="AB157" s="40" t="s">
        <v>148</v>
      </c>
      <c r="AC157" s="40" t="s">
        <v>100</v>
      </c>
      <c r="AD157" s="8" t="s">
        <v>107</v>
      </c>
      <c r="AE157" s="8"/>
      <c r="AF157" s="8"/>
      <c r="AG157" s="6"/>
      <c r="AH157" s="40" t="str">
        <f t="shared" si="10"/>
        <v>1111100</v>
      </c>
      <c r="AI157" s="40" t="str">
        <f t="shared" si="11"/>
        <v>1011000</v>
      </c>
      <c r="AJ157" s="9" t="s">
        <v>98</v>
      </c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1:54" ht="22.5">
      <c r="A158" s="4" t="s">
        <v>97</v>
      </c>
      <c r="C158" s="30">
        <v>1</v>
      </c>
      <c r="D158" s="30">
        <v>1</v>
      </c>
      <c r="E158" s="30">
        <v>1</v>
      </c>
      <c r="F158" s="30">
        <v>1</v>
      </c>
      <c r="G158" s="30">
        <v>1</v>
      </c>
      <c r="H158" s="30">
        <v>0</v>
      </c>
      <c r="I158" s="30">
        <v>0</v>
      </c>
      <c r="K158" s="30">
        <v>1</v>
      </c>
      <c r="L158" s="30">
        <v>0</v>
      </c>
      <c r="M158" s="30">
        <v>1</v>
      </c>
      <c r="N158" s="30">
        <v>1</v>
      </c>
      <c r="O158" s="30">
        <v>0</v>
      </c>
      <c r="P158" s="30">
        <v>0</v>
      </c>
      <c r="Q158" s="30">
        <v>0</v>
      </c>
      <c r="S158" s="4" t="s">
        <v>103</v>
      </c>
      <c r="T158" s="39" t="s">
        <v>178</v>
      </c>
      <c r="U158" s="40" t="str">
        <f t="shared" si="12"/>
        <v>8.35%</v>
      </c>
      <c r="V158" s="5">
        <v>8.3500000000000005E-2</v>
      </c>
      <c r="W158" s="5">
        <v>8.3500000000000005E-2</v>
      </c>
      <c r="X158" s="6" t="s">
        <v>138</v>
      </c>
      <c r="Y158" s="6" t="s">
        <v>104</v>
      </c>
      <c r="AA158" s="40" t="s">
        <v>199</v>
      </c>
      <c r="AB158" s="40" t="s">
        <v>148</v>
      </c>
      <c r="AC158" s="40" t="s">
        <v>100</v>
      </c>
      <c r="AD158" s="8" t="s">
        <v>108</v>
      </c>
      <c r="AE158" s="8"/>
      <c r="AF158" s="8"/>
      <c r="AG158" s="6"/>
      <c r="AH158" s="40" t="str">
        <f t="shared" si="10"/>
        <v>1111100</v>
      </c>
      <c r="AI158" s="40" t="str">
        <f t="shared" si="11"/>
        <v>1011000</v>
      </c>
      <c r="AJ158" s="9" t="s">
        <v>98</v>
      </c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1:54" ht="22.5">
      <c r="A159" s="4" t="s">
        <v>97</v>
      </c>
      <c r="C159" s="30">
        <v>1</v>
      </c>
      <c r="D159" s="30">
        <v>1</v>
      </c>
      <c r="E159" s="30">
        <v>1</v>
      </c>
      <c r="F159" s="30">
        <v>1</v>
      </c>
      <c r="G159" s="30">
        <v>0</v>
      </c>
      <c r="H159" s="30">
        <v>0</v>
      </c>
      <c r="I159" s="30">
        <v>0</v>
      </c>
      <c r="K159" s="30">
        <v>1</v>
      </c>
      <c r="L159" s="30">
        <v>0</v>
      </c>
      <c r="M159" s="30">
        <v>1</v>
      </c>
      <c r="N159" s="30">
        <v>1</v>
      </c>
      <c r="O159" s="30">
        <v>0</v>
      </c>
      <c r="P159" s="30">
        <v>0</v>
      </c>
      <c r="Q159" s="30">
        <v>0</v>
      </c>
      <c r="S159" s="4" t="s">
        <v>102</v>
      </c>
      <c r="T159" s="39" t="s">
        <v>38</v>
      </c>
      <c r="U159" s="40" t="str">
        <f t="shared" si="12"/>
        <v>4.39%</v>
      </c>
      <c r="V159" s="5">
        <v>4.3900000000000002E-2</v>
      </c>
      <c r="W159" s="5">
        <v>4.3900000000000002E-2</v>
      </c>
      <c r="X159" s="6" t="s">
        <v>138</v>
      </c>
      <c r="AA159" s="40" t="s">
        <v>199</v>
      </c>
      <c r="AB159" s="40" t="s">
        <v>150</v>
      </c>
      <c r="AC159" s="40" t="s">
        <v>100</v>
      </c>
      <c r="AD159" s="8" t="s">
        <v>109</v>
      </c>
      <c r="AE159" s="8"/>
      <c r="AF159" s="8"/>
      <c r="AG159" s="6"/>
      <c r="AH159" s="40" t="str">
        <f t="shared" si="10"/>
        <v>1111000</v>
      </c>
      <c r="AI159" s="40" t="str">
        <f t="shared" si="11"/>
        <v>1011000</v>
      </c>
      <c r="AJ159" s="9" t="s">
        <v>98</v>
      </c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1:54" ht="22.5">
      <c r="A160" s="4" t="s">
        <v>97</v>
      </c>
      <c r="C160" s="30">
        <v>1</v>
      </c>
      <c r="D160" s="30">
        <v>1</v>
      </c>
      <c r="E160" s="30">
        <v>1</v>
      </c>
      <c r="F160" s="30">
        <v>1</v>
      </c>
      <c r="G160" s="30">
        <v>0</v>
      </c>
      <c r="H160" s="30">
        <v>0</v>
      </c>
      <c r="I160" s="30">
        <v>0</v>
      </c>
      <c r="K160" s="30">
        <v>1</v>
      </c>
      <c r="L160" s="30">
        <v>0</v>
      </c>
      <c r="M160" s="30">
        <v>1</v>
      </c>
      <c r="N160" s="30">
        <v>1</v>
      </c>
      <c r="O160" s="30">
        <v>0</v>
      </c>
      <c r="P160" s="30">
        <v>0</v>
      </c>
      <c r="Q160" s="30">
        <v>0</v>
      </c>
      <c r="S160" s="4" t="s">
        <v>38</v>
      </c>
      <c r="T160" s="39" t="s">
        <v>38</v>
      </c>
      <c r="U160" s="40" t="str">
        <f t="shared" si="12"/>
        <v>3.03%</v>
      </c>
      <c r="V160" s="5">
        <v>3.0300000000000001E-2</v>
      </c>
      <c r="W160" s="5">
        <v>3.0300000000000001E-2</v>
      </c>
      <c r="X160" s="6" t="s">
        <v>138</v>
      </c>
      <c r="AA160" s="40" t="s">
        <v>199</v>
      </c>
      <c r="AB160" s="40" t="s">
        <v>150</v>
      </c>
      <c r="AC160" s="40" t="s">
        <v>100</v>
      </c>
      <c r="AD160" s="8" t="s">
        <v>110</v>
      </c>
      <c r="AE160" s="8"/>
      <c r="AF160" s="8"/>
      <c r="AG160" s="6"/>
      <c r="AH160" s="40" t="str">
        <f t="shared" si="10"/>
        <v>1111000</v>
      </c>
      <c r="AI160" s="40" t="str">
        <f t="shared" si="11"/>
        <v>1011000</v>
      </c>
      <c r="AJ160" s="9" t="s">
        <v>98</v>
      </c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1:54" ht="22.5">
      <c r="A161" s="4" t="s">
        <v>97</v>
      </c>
      <c r="C161" s="30">
        <v>1</v>
      </c>
      <c r="D161" s="30">
        <v>1</v>
      </c>
      <c r="E161" s="30">
        <v>1</v>
      </c>
      <c r="F161" s="30">
        <v>1</v>
      </c>
      <c r="G161" s="30">
        <v>0</v>
      </c>
      <c r="H161" s="30">
        <v>0</v>
      </c>
      <c r="I161" s="30">
        <v>0</v>
      </c>
      <c r="K161" s="30">
        <v>1</v>
      </c>
      <c r="L161" s="30">
        <v>0</v>
      </c>
      <c r="M161" s="30">
        <v>1</v>
      </c>
      <c r="N161" s="30">
        <v>1</v>
      </c>
      <c r="O161" s="30">
        <v>0</v>
      </c>
      <c r="P161" s="30">
        <v>0</v>
      </c>
      <c r="Q161" s="30">
        <v>0</v>
      </c>
      <c r="S161" s="4" t="s">
        <v>38</v>
      </c>
      <c r="T161" s="39" t="s">
        <v>38</v>
      </c>
      <c r="U161" s="40" t="str">
        <f t="shared" si="12"/>
        <v>2.07%</v>
      </c>
      <c r="V161" s="5">
        <v>2.07E-2</v>
      </c>
      <c r="W161" s="5">
        <v>2.07E-2</v>
      </c>
      <c r="X161" s="6" t="s">
        <v>138</v>
      </c>
      <c r="AA161" s="40" t="s">
        <v>199</v>
      </c>
      <c r="AB161" s="40" t="s">
        <v>150</v>
      </c>
      <c r="AC161" s="40" t="s">
        <v>100</v>
      </c>
      <c r="AD161" s="8" t="s">
        <v>111</v>
      </c>
      <c r="AE161" s="8"/>
      <c r="AF161" s="8"/>
      <c r="AG161" s="6"/>
      <c r="AH161" s="40" t="str">
        <f t="shared" si="10"/>
        <v>1111000</v>
      </c>
      <c r="AI161" s="40" t="str">
        <f t="shared" si="11"/>
        <v>1011000</v>
      </c>
      <c r="AJ161" s="9" t="s">
        <v>98</v>
      </c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1:54" ht="22.5">
      <c r="A162" s="4" t="s">
        <v>97</v>
      </c>
      <c r="C162" s="30">
        <v>1</v>
      </c>
      <c r="D162" s="30">
        <v>1</v>
      </c>
      <c r="E162" s="30">
        <v>1</v>
      </c>
      <c r="F162" s="30">
        <v>1</v>
      </c>
      <c r="G162" s="30">
        <v>0</v>
      </c>
      <c r="H162" s="30">
        <v>0</v>
      </c>
      <c r="I162" s="30">
        <v>0</v>
      </c>
      <c r="K162" s="30">
        <v>1</v>
      </c>
      <c r="L162" s="30">
        <v>0</v>
      </c>
      <c r="M162" s="30">
        <v>1</v>
      </c>
      <c r="N162" s="30">
        <v>1</v>
      </c>
      <c r="O162" s="30">
        <v>0</v>
      </c>
      <c r="P162" s="30">
        <v>0</v>
      </c>
      <c r="Q162" s="30">
        <v>0</v>
      </c>
      <c r="S162" s="4" t="s">
        <v>99</v>
      </c>
      <c r="T162" s="39" t="s">
        <v>185</v>
      </c>
      <c r="U162" s="40" t="str">
        <f t="shared" si="12"/>
        <v>14.95%</v>
      </c>
      <c r="V162" s="5">
        <v>0.14949999999999999</v>
      </c>
      <c r="W162" s="5">
        <v>0.14949999999999999</v>
      </c>
      <c r="X162" s="6" t="s">
        <v>138</v>
      </c>
      <c r="AA162" s="40" t="s">
        <v>199</v>
      </c>
      <c r="AB162" s="40" t="s">
        <v>150</v>
      </c>
      <c r="AC162" s="40" t="s">
        <v>100</v>
      </c>
      <c r="AD162" s="8" t="s">
        <v>109</v>
      </c>
      <c r="AE162" s="8"/>
      <c r="AF162" s="8"/>
      <c r="AG162" s="6"/>
      <c r="AH162" s="40" t="str">
        <f t="shared" si="10"/>
        <v>1111000</v>
      </c>
      <c r="AI162" s="40" t="str">
        <f t="shared" si="11"/>
        <v>1011000</v>
      </c>
      <c r="AJ162" s="9" t="s">
        <v>98</v>
      </c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1:54" ht="22.5">
      <c r="A163" s="4" t="s">
        <v>97</v>
      </c>
      <c r="C163" s="30">
        <v>1</v>
      </c>
      <c r="D163" s="30">
        <v>1</v>
      </c>
      <c r="E163" s="30">
        <v>1</v>
      </c>
      <c r="F163" s="30">
        <v>1</v>
      </c>
      <c r="G163" s="30">
        <v>0</v>
      </c>
      <c r="H163" s="30">
        <v>0</v>
      </c>
      <c r="I163" s="30">
        <v>0</v>
      </c>
      <c r="K163" s="30">
        <v>1</v>
      </c>
      <c r="L163" s="30">
        <v>0</v>
      </c>
      <c r="M163" s="30">
        <v>1</v>
      </c>
      <c r="N163" s="30">
        <v>1</v>
      </c>
      <c r="O163" s="30">
        <v>0</v>
      </c>
      <c r="P163" s="30">
        <v>0</v>
      </c>
      <c r="Q163" s="30">
        <v>0</v>
      </c>
      <c r="S163" s="4" t="s">
        <v>99</v>
      </c>
      <c r="T163" s="39" t="s">
        <v>185</v>
      </c>
      <c r="U163" s="40" t="str">
        <f t="shared" si="12"/>
        <v>10.60%</v>
      </c>
      <c r="V163" s="5">
        <v>0.106</v>
      </c>
      <c r="W163" s="5">
        <v>0.106</v>
      </c>
      <c r="X163" s="6" t="s">
        <v>138</v>
      </c>
      <c r="AA163" s="40" t="s">
        <v>199</v>
      </c>
      <c r="AB163" s="40" t="s">
        <v>150</v>
      </c>
      <c r="AC163" s="40" t="s">
        <v>100</v>
      </c>
      <c r="AD163" s="8" t="s">
        <v>110</v>
      </c>
      <c r="AE163" s="8"/>
      <c r="AF163" s="8"/>
      <c r="AG163" s="6"/>
      <c r="AH163" s="40" t="str">
        <f t="shared" si="10"/>
        <v>1111000</v>
      </c>
      <c r="AI163" s="40" t="str">
        <f t="shared" si="11"/>
        <v>1011000</v>
      </c>
      <c r="AJ163" s="9" t="s">
        <v>98</v>
      </c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1:54" ht="22.5">
      <c r="A164" s="4" t="s">
        <v>97</v>
      </c>
      <c r="C164" s="30">
        <v>1</v>
      </c>
      <c r="D164" s="30">
        <v>1</v>
      </c>
      <c r="E164" s="30">
        <v>1</v>
      </c>
      <c r="F164" s="30">
        <v>1</v>
      </c>
      <c r="G164" s="30">
        <v>0</v>
      </c>
      <c r="H164" s="30">
        <v>0</v>
      </c>
      <c r="I164" s="30">
        <v>0</v>
      </c>
      <c r="K164" s="30">
        <v>1</v>
      </c>
      <c r="L164" s="30">
        <v>0</v>
      </c>
      <c r="M164" s="30">
        <v>1</v>
      </c>
      <c r="N164" s="30">
        <v>1</v>
      </c>
      <c r="O164" s="30">
        <v>0</v>
      </c>
      <c r="P164" s="30">
        <v>0</v>
      </c>
      <c r="Q164" s="30">
        <v>0</v>
      </c>
      <c r="S164" s="4" t="s">
        <v>99</v>
      </c>
      <c r="T164" s="39" t="s">
        <v>185</v>
      </c>
      <c r="U164" s="40" t="str">
        <f t="shared" si="12"/>
        <v>7.59%</v>
      </c>
      <c r="V164" s="5">
        <v>7.5899999999999995E-2</v>
      </c>
      <c r="W164" s="5">
        <v>7.5899999999999995E-2</v>
      </c>
      <c r="X164" s="6" t="s">
        <v>138</v>
      </c>
      <c r="AA164" s="40" t="s">
        <v>199</v>
      </c>
      <c r="AB164" s="40" t="s">
        <v>150</v>
      </c>
      <c r="AC164" s="40" t="s">
        <v>100</v>
      </c>
      <c r="AD164" s="8" t="s">
        <v>111</v>
      </c>
      <c r="AE164" s="8"/>
      <c r="AF164" s="8"/>
      <c r="AG164" s="6"/>
      <c r="AH164" s="40" t="str">
        <f t="shared" si="10"/>
        <v>1111000</v>
      </c>
      <c r="AI164" s="40" t="str">
        <f t="shared" si="11"/>
        <v>1011000</v>
      </c>
      <c r="AJ164" s="9" t="s">
        <v>98</v>
      </c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1:54" ht="22.5">
      <c r="A165" s="4" t="s">
        <v>97</v>
      </c>
      <c r="C165" s="30">
        <v>1</v>
      </c>
      <c r="D165" s="30">
        <v>1</v>
      </c>
      <c r="E165" s="30">
        <v>1</v>
      </c>
      <c r="F165" s="30">
        <v>1</v>
      </c>
      <c r="G165" s="30">
        <v>1</v>
      </c>
      <c r="H165" s="30">
        <v>0</v>
      </c>
      <c r="I165" s="30">
        <v>0</v>
      </c>
      <c r="K165" s="30">
        <v>1</v>
      </c>
      <c r="L165" s="30">
        <v>0</v>
      </c>
      <c r="M165" s="30">
        <v>1</v>
      </c>
      <c r="N165" s="30">
        <v>1</v>
      </c>
      <c r="O165" s="30">
        <v>0</v>
      </c>
      <c r="P165" s="30">
        <v>0</v>
      </c>
      <c r="Q165" s="30">
        <v>0</v>
      </c>
      <c r="S165" s="4" t="s">
        <v>39</v>
      </c>
      <c r="T165" s="39" t="s">
        <v>39</v>
      </c>
      <c r="U165" s="40" t="str">
        <f t="shared" si="12"/>
        <v>11.69%</v>
      </c>
      <c r="V165" s="5">
        <v>0.1169</v>
      </c>
      <c r="W165" s="5">
        <v>0.1169</v>
      </c>
      <c r="X165" s="6" t="s">
        <v>138</v>
      </c>
      <c r="AA165" s="40" t="s">
        <v>199</v>
      </c>
      <c r="AB165" s="40" t="s">
        <v>150</v>
      </c>
      <c r="AC165" s="40" t="s">
        <v>100</v>
      </c>
      <c r="AD165" s="8" t="s">
        <v>109</v>
      </c>
      <c r="AE165" s="8"/>
      <c r="AF165" s="8"/>
      <c r="AG165" s="6"/>
      <c r="AH165" s="40" t="str">
        <f t="shared" si="10"/>
        <v>1111100</v>
      </c>
      <c r="AI165" s="40" t="str">
        <f t="shared" si="11"/>
        <v>1011000</v>
      </c>
      <c r="AJ165" s="9" t="s">
        <v>98</v>
      </c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1:54" ht="22.5">
      <c r="A166" s="4" t="s">
        <v>97</v>
      </c>
      <c r="C166" s="30">
        <v>1</v>
      </c>
      <c r="D166" s="30">
        <v>1</v>
      </c>
      <c r="E166" s="30">
        <v>1</v>
      </c>
      <c r="F166" s="30">
        <v>1</v>
      </c>
      <c r="G166" s="30">
        <v>1</v>
      </c>
      <c r="H166" s="30">
        <v>0</v>
      </c>
      <c r="I166" s="30">
        <v>0</v>
      </c>
      <c r="K166" s="30">
        <v>1</v>
      </c>
      <c r="L166" s="30">
        <v>0</v>
      </c>
      <c r="M166" s="30">
        <v>1</v>
      </c>
      <c r="N166" s="30">
        <v>1</v>
      </c>
      <c r="O166" s="30">
        <v>0</v>
      </c>
      <c r="P166" s="30">
        <v>0</v>
      </c>
      <c r="Q166" s="30">
        <v>0</v>
      </c>
      <c r="S166" s="4" t="s">
        <v>39</v>
      </c>
      <c r="T166" s="39" t="s">
        <v>39</v>
      </c>
      <c r="U166" s="40" t="str">
        <f t="shared" si="12"/>
        <v>6.87%</v>
      </c>
      <c r="V166" s="5">
        <v>6.8699999999999997E-2</v>
      </c>
      <c r="W166" s="5">
        <v>6.8699999999999997E-2</v>
      </c>
      <c r="X166" s="6" t="s">
        <v>138</v>
      </c>
      <c r="AA166" s="40" t="s">
        <v>199</v>
      </c>
      <c r="AB166" s="40" t="s">
        <v>150</v>
      </c>
      <c r="AC166" s="40" t="s">
        <v>100</v>
      </c>
      <c r="AD166" s="8" t="s">
        <v>110</v>
      </c>
      <c r="AE166" s="8"/>
      <c r="AF166" s="8"/>
      <c r="AG166" s="6"/>
      <c r="AH166" s="40" t="str">
        <f t="shared" si="10"/>
        <v>1111100</v>
      </c>
      <c r="AI166" s="40" t="str">
        <f t="shared" si="11"/>
        <v>1011000</v>
      </c>
      <c r="AJ166" s="9" t="s">
        <v>98</v>
      </c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1:54" ht="22.5">
      <c r="A167" s="4" t="s">
        <v>97</v>
      </c>
      <c r="C167" s="30">
        <v>1</v>
      </c>
      <c r="D167" s="30">
        <v>1</v>
      </c>
      <c r="E167" s="30">
        <v>1</v>
      </c>
      <c r="F167" s="30">
        <v>1</v>
      </c>
      <c r="G167" s="30">
        <v>1</v>
      </c>
      <c r="H167" s="30">
        <v>0</v>
      </c>
      <c r="I167" s="30">
        <v>0</v>
      </c>
      <c r="K167" s="30">
        <v>1</v>
      </c>
      <c r="L167" s="30">
        <v>0</v>
      </c>
      <c r="M167" s="30">
        <v>1</v>
      </c>
      <c r="N167" s="30">
        <v>1</v>
      </c>
      <c r="O167" s="30">
        <v>0</v>
      </c>
      <c r="P167" s="30">
        <v>0</v>
      </c>
      <c r="Q167" s="30">
        <v>0</v>
      </c>
      <c r="S167" s="4" t="s">
        <v>39</v>
      </c>
      <c r="T167" s="39" t="s">
        <v>39</v>
      </c>
      <c r="U167" s="40" t="str">
        <f t="shared" si="12"/>
        <v>3.76%</v>
      </c>
      <c r="V167" s="5">
        <v>3.7600000000000001E-2</v>
      </c>
      <c r="W167" s="5">
        <v>3.7600000000000001E-2</v>
      </c>
      <c r="X167" s="6" t="s">
        <v>138</v>
      </c>
      <c r="AA167" s="40" t="s">
        <v>199</v>
      </c>
      <c r="AB167" s="40" t="s">
        <v>150</v>
      </c>
      <c r="AC167" s="40" t="s">
        <v>100</v>
      </c>
      <c r="AD167" s="8" t="s">
        <v>111</v>
      </c>
      <c r="AE167" s="8"/>
      <c r="AF167" s="8"/>
      <c r="AG167" s="6"/>
      <c r="AH167" s="40" t="str">
        <f t="shared" si="10"/>
        <v>1111100</v>
      </c>
      <c r="AI167" s="40" t="str">
        <f t="shared" si="11"/>
        <v>1011000</v>
      </c>
      <c r="AJ167" s="9" t="s">
        <v>98</v>
      </c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1:54" ht="22.5">
      <c r="A168" s="4" t="s">
        <v>97</v>
      </c>
      <c r="C168" s="30">
        <v>1</v>
      </c>
      <c r="D168" s="30">
        <v>1</v>
      </c>
      <c r="E168" s="30">
        <v>1</v>
      </c>
      <c r="F168" s="30">
        <v>1</v>
      </c>
      <c r="G168" s="30">
        <v>1</v>
      </c>
      <c r="H168" s="30">
        <v>0</v>
      </c>
      <c r="I168" s="30">
        <v>0</v>
      </c>
      <c r="K168" s="30">
        <v>1</v>
      </c>
      <c r="L168" s="30">
        <v>0</v>
      </c>
      <c r="M168" s="30">
        <v>1</v>
      </c>
      <c r="N168" s="30">
        <v>1</v>
      </c>
      <c r="O168" s="30">
        <v>0</v>
      </c>
      <c r="P168" s="30">
        <v>0</v>
      </c>
      <c r="Q168" s="30">
        <v>0</v>
      </c>
      <c r="S168" s="4" t="s">
        <v>103</v>
      </c>
      <c r="T168" s="39" t="s">
        <v>178</v>
      </c>
      <c r="U168" s="40" t="str">
        <f t="shared" si="12"/>
        <v>22.46%</v>
      </c>
      <c r="V168" s="5">
        <v>0.22459999999999999</v>
      </c>
      <c r="W168" s="5">
        <v>0.22459999999999999</v>
      </c>
      <c r="X168" s="6" t="s">
        <v>138</v>
      </c>
      <c r="Y168" s="6" t="s">
        <v>104</v>
      </c>
      <c r="AA168" s="40" t="s">
        <v>199</v>
      </c>
      <c r="AB168" s="40" t="s">
        <v>150</v>
      </c>
      <c r="AC168" s="40" t="s">
        <v>100</v>
      </c>
      <c r="AD168" s="8" t="s">
        <v>109</v>
      </c>
      <c r="AE168" s="8"/>
      <c r="AF168" s="8"/>
      <c r="AG168" s="6"/>
      <c r="AH168" s="40" t="str">
        <f t="shared" si="10"/>
        <v>1111100</v>
      </c>
      <c r="AI168" s="40" t="str">
        <f t="shared" si="11"/>
        <v>1011000</v>
      </c>
      <c r="AJ168" s="9" t="s">
        <v>98</v>
      </c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1:54" ht="22.5">
      <c r="A169" s="4" t="s">
        <v>97</v>
      </c>
      <c r="C169" s="30">
        <v>1</v>
      </c>
      <c r="D169" s="30">
        <v>1</v>
      </c>
      <c r="E169" s="30">
        <v>1</v>
      </c>
      <c r="F169" s="30">
        <v>1</v>
      </c>
      <c r="G169" s="30">
        <v>1</v>
      </c>
      <c r="H169" s="30">
        <v>0</v>
      </c>
      <c r="I169" s="30">
        <v>0</v>
      </c>
      <c r="K169" s="30">
        <v>1</v>
      </c>
      <c r="L169" s="30">
        <v>0</v>
      </c>
      <c r="M169" s="30">
        <v>1</v>
      </c>
      <c r="N169" s="30">
        <v>1</v>
      </c>
      <c r="O169" s="30">
        <v>0</v>
      </c>
      <c r="P169" s="30">
        <v>0</v>
      </c>
      <c r="Q169" s="30">
        <v>0</v>
      </c>
      <c r="S169" s="4" t="s">
        <v>103</v>
      </c>
      <c r="T169" s="39" t="s">
        <v>178</v>
      </c>
      <c r="U169" s="40" t="str">
        <f t="shared" si="12"/>
        <v>12.54%</v>
      </c>
      <c r="V169" s="5">
        <v>0.12540000000000001</v>
      </c>
      <c r="W169" s="5">
        <v>0.12540000000000001</v>
      </c>
      <c r="X169" s="6" t="s">
        <v>138</v>
      </c>
      <c r="Y169" s="6" t="s">
        <v>104</v>
      </c>
      <c r="AA169" s="40" t="s">
        <v>199</v>
      </c>
      <c r="AB169" s="40" t="s">
        <v>150</v>
      </c>
      <c r="AC169" s="40" t="s">
        <v>100</v>
      </c>
      <c r="AD169" s="8" t="s">
        <v>110</v>
      </c>
      <c r="AE169" s="8"/>
      <c r="AF169" s="8"/>
      <c r="AG169" s="6"/>
      <c r="AH169" s="40" t="str">
        <f t="shared" si="10"/>
        <v>1111100</v>
      </c>
      <c r="AI169" s="40" t="str">
        <f t="shared" si="11"/>
        <v>1011000</v>
      </c>
      <c r="AJ169" s="9" t="s">
        <v>98</v>
      </c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1:54" ht="22.5">
      <c r="A170" s="4" t="s">
        <v>97</v>
      </c>
      <c r="C170" s="30">
        <v>1</v>
      </c>
      <c r="D170" s="30">
        <v>1</v>
      </c>
      <c r="E170" s="30">
        <v>1</v>
      </c>
      <c r="F170" s="30">
        <v>1</v>
      </c>
      <c r="G170" s="30">
        <v>1</v>
      </c>
      <c r="H170" s="30">
        <v>0</v>
      </c>
      <c r="I170" s="30">
        <v>0</v>
      </c>
      <c r="K170" s="30">
        <v>1</v>
      </c>
      <c r="L170" s="30">
        <v>0</v>
      </c>
      <c r="M170" s="30">
        <v>1</v>
      </c>
      <c r="N170" s="30">
        <v>1</v>
      </c>
      <c r="O170" s="30">
        <v>0</v>
      </c>
      <c r="P170" s="30">
        <v>0</v>
      </c>
      <c r="Q170" s="30">
        <v>0</v>
      </c>
      <c r="S170" s="4" t="s">
        <v>103</v>
      </c>
      <c r="T170" s="39" t="s">
        <v>178</v>
      </c>
      <c r="U170" s="40" t="str">
        <f t="shared" si="12"/>
        <v>6.26%</v>
      </c>
      <c r="V170" s="5">
        <v>6.2600000000000003E-2</v>
      </c>
      <c r="W170" s="5">
        <v>6.2600000000000003E-2</v>
      </c>
      <c r="X170" s="6" t="s">
        <v>138</v>
      </c>
      <c r="Y170" s="6" t="s">
        <v>104</v>
      </c>
      <c r="AA170" s="40" t="s">
        <v>199</v>
      </c>
      <c r="AB170" s="40" t="s">
        <v>150</v>
      </c>
      <c r="AC170" s="40" t="s">
        <v>100</v>
      </c>
      <c r="AD170" s="8" t="s">
        <v>111</v>
      </c>
      <c r="AE170" s="8"/>
      <c r="AF170" s="8"/>
      <c r="AG170" s="6"/>
      <c r="AH170" s="40" t="str">
        <f t="shared" si="10"/>
        <v>1111100</v>
      </c>
      <c r="AI170" s="40" t="str">
        <f t="shared" si="11"/>
        <v>1011000</v>
      </c>
      <c r="AJ170" s="9" t="s">
        <v>98</v>
      </c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1:54" ht="22.5">
      <c r="A171" s="4" t="s">
        <v>97</v>
      </c>
      <c r="C171" s="30">
        <v>1</v>
      </c>
      <c r="D171" s="30">
        <v>1</v>
      </c>
      <c r="E171" s="30">
        <v>1</v>
      </c>
      <c r="F171" s="30">
        <v>1</v>
      </c>
      <c r="G171" s="30">
        <v>0</v>
      </c>
      <c r="H171" s="30">
        <v>0</v>
      </c>
      <c r="I171" s="30">
        <v>0</v>
      </c>
      <c r="K171" s="30">
        <v>1</v>
      </c>
      <c r="L171" s="30">
        <v>0</v>
      </c>
      <c r="M171" s="30">
        <v>1</v>
      </c>
      <c r="N171" s="30">
        <v>1</v>
      </c>
      <c r="O171" s="30">
        <v>0</v>
      </c>
      <c r="P171" s="30">
        <v>0</v>
      </c>
      <c r="Q171" s="30">
        <v>0</v>
      </c>
      <c r="S171" s="4" t="s">
        <v>102</v>
      </c>
      <c r="T171" s="39" t="s">
        <v>38</v>
      </c>
      <c r="U171" s="40" t="str">
        <f t="shared" si="12"/>
        <v>8.71%</v>
      </c>
      <c r="V171" s="5">
        <v>8.7099999999999997E-2</v>
      </c>
      <c r="W171" s="5">
        <v>8.7099999999999997E-2</v>
      </c>
      <c r="X171" s="6" t="s">
        <v>138</v>
      </c>
      <c r="AA171" s="40" t="s">
        <v>199</v>
      </c>
      <c r="AB171" s="40" t="s">
        <v>148</v>
      </c>
      <c r="AC171" s="40" t="s">
        <v>25</v>
      </c>
      <c r="AD171" s="8" t="s">
        <v>112</v>
      </c>
      <c r="AE171" s="8"/>
      <c r="AF171" s="8"/>
      <c r="AG171" s="6"/>
      <c r="AH171" s="40" t="str">
        <f t="shared" si="10"/>
        <v>1111000</v>
      </c>
      <c r="AI171" s="40" t="str">
        <f t="shared" si="11"/>
        <v>1011000</v>
      </c>
      <c r="AJ171" s="9" t="s">
        <v>98</v>
      </c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1:54" ht="22.5">
      <c r="A172" s="4" t="s">
        <v>97</v>
      </c>
      <c r="C172" s="30">
        <v>1</v>
      </c>
      <c r="D172" s="30">
        <v>1</v>
      </c>
      <c r="E172" s="30">
        <v>1</v>
      </c>
      <c r="F172" s="30">
        <v>1</v>
      </c>
      <c r="G172" s="30">
        <v>0</v>
      </c>
      <c r="H172" s="30">
        <v>0</v>
      </c>
      <c r="I172" s="30">
        <v>0</v>
      </c>
      <c r="K172" s="30">
        <v>1</v>
      </c>
      <c r="L172" s="30">
        <v>0</v>
      </c>
      <c r="M172" s="30">
        <v>1</v>
      </c>
      <c r="N172" s="30">
        <v>1</v>
      </c>
      <c r="O172" s="30">
        <v>0</v>
      </c>
      <c r="P172" s="30">
        <v>0</v>
      </c>
      <c r="Q172" s="30">
        <v>0</v>
      </c>
      <c r="S172" s="4" t="s">
        <v>38</v>
      </c>
      <c r="T172" s="39" t="s">
        <v>38</v>
      </c>
      <c r="U172" s="40" t="str">
        <f t="shared" si="12"/>
        <v>6.27%</v>
      </c>
      <c r="V172" s="5">
        <v>6.2700000000000006E-2</v>
      </c>
      <c r="W172" s="5">
        <v>6.2700000000000006E-2</v>
      </c>
      <c r="X172" s="6" t="s">
        <v>138</v>
      </c>
      <c r="AA172" s="40" t="s">
        <v>199</v>
      </c>
      <c r="AB172" s="40" t="s">
        <v>148</v>
      </c>
      <c r="AC172" s="40" t="s">
        <v>25</v>
      </c>
      <c r="AD172" s="8" t="s">
        <v>113</v>
      </c>
      <c r="AE172" s="8"/>
      <c r="AF172" s="8"/>
      <c r="AG172" s="6"/>
      <c r="AH172" s="40" t="str">
        <f t="shared" si="10"/>
        <v>1111000</v>
      </c>
      <c r="AI172" s="40" t="str">
        <f t="shared" si="11"/>
        <v>1011000</v>
      </c>
      <c r="AJ172" s="9" t="s">
        <v>98</v>
      </c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1:54" ht="22.5">
      <c r="A173" s="4" t="s">
        <v>97</v>
      </c>
      <c r="C173" s="30">
        <v>1</v>
      </c>
      <c r="D173" s="30">
        <v>1</v>
      </c>
      <c r="E173" s="30">
        <v>1</v>
      </c>
      <c r="F173" s="30">
        <v>1</v>
      </c>
      <c r="G173" s="30">
        <v>0</v>
      </c>
      <c r="H173" s="30">
        <v>0</v>
      </c>
      <c r="I173" s="30">
        <v>0</v>
      </c>
      <c r="K173" s="30">
        <v>1</v>
      </c>
      <c r="L173" s="30">
        <v>0</v>
      </c>
      <c r="M173" s="30">
        <v>1</v>
      </c>
      <c r="N173" s="30">
        <v>1</v>
      </c>
      <c r="O173" s="30">
        <v>0</v>
      </c>
      <c r="P173" s="30">
        <v>0</v>
      </c>
      <c r="Q173" s="30">
        <v>0</v>
      </c>
      <c r="S173" s="4" t="s">
        <v>99</v>
      </c>
      <c r="T173" s="39" t="s">
        <v>185</v>
      </c>
      <c r="U173" s="40" t="str">
        <f t="shared" si="12"/>
        <v>17.50%</v>
      </c>
      <c r="V173" s="5">
        <v>0.17499999999999999</v>
      </c>
      <c r="W173" s="5">
        <v>0.17499999999999999</v>
      </c>
      <c r="X173" s="6" t="s">
        <v>138</v>
      </c>
      <c r="AA173" s="40" t="s">
        <v>199</v>
      </c>
      <c r="AB173" s="40" t="s">
        <v>148</v>
      </c>
      <c r="AC173" s="40" t="s">
        <v>25</v>
      </c>
      <c r="AD173" s="8" t="s">
        <v>112</v>
      </c>
      <c r="AE173" s="8"/>
      <c r="AF173" s="8"/>
      <c r="AG173" s="6"/>
      <c r="AH173" s="40" t="str">
        <f t="shared" si="10"/>
        <v>1111000</v>
      </c>
      <c r="AI173" s="40" t="str">
        <f t="shared" si="11"/>
        <v>1011000</v>
      </c>
      <c r="AJ173" s="9" t="s">
        <v>98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1:54" ht="22.5">
      <c r="A174" s="4" t="s">
        <v>97</v>
      </c>
      <c r="C174" s="30">
        <v>1</v>
      </c>
      <c r="D174" s="30">
        <v>1</v>
      </c>
      <c r="E174" s="30">
        <v>1</v>
      </c>
      <c r="F174" s="30">
        <v>1</v>
      </c>
      <c r="G174" s="30">
        <v>0</v>
      </c>
      <c r="H174" s="30">
        <v>0</v>
      </c>
      <c r="I174" s="30">
        <v>0</v>
      </c>
      <c r="K174" s="30">
        <v>1</v>
      </c>
      <c r="L174" s="30">
        <v>0</v>
      </c>
      <c r="M174" s="30">
        <v>1</v>
      </c>
      <c r="N174" s="30">
        <v>1</v>
      </c>
      <c r="O174" s="30">
        <v>0</v>
      </c>
      <c r="P174" s="30">
        <v>0</v>
      </c>
      <c r="Q174" s="30">
        <v>0</v>
      </c>
      <c r="S174" s="4" t="s">
        <v>99</v>
      </c>
      <c r="T174" s="39" t="s">
        <v>185</v>
      </c>
      <c r="U174" s="40" t="str">
        <f t="shared" si="12"/>
        <v>13.90%</v>
      </c>
      <c r="V174" s="5">
        <v>0.13900000000000001</v>
      </c>
      <c r="W174" s="5">
        <v>0.13900000000000001</v>
      </c>
      <c r="X174" s="6" t="s">
        <v>138</v>
      </c>
      <c r="AA174" s="40" t="s">
        <v>199</v>
      </c>
      <c r="AB174" s="40" t="s">
        <v>148</v>
      </c>
      <c r="AC174" s="40" t="s">
        <v>25</v>
      </c>
      <c r="AD174" s="8" t="s">
        <v>113</v>
      </c>
      <c r="AE174" s="8"/>
      <c r="AF174" s="8"/>
      <c r="AG174" s="6"/>
      <c r="AH174" s="40" t="str">
        <f t="shared" si="10"/>
        <v>1111000</v>
      </c>
      <c r="AI174" s="40" t="str">
        <f t="shared" si="11"/>
        <v>1011000</v>
      </c>
      <c r="AJ174" s="9" t="s">
        <v>98</v>
      </c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1:54" ht="22.5">
      <c r="A175" s="4" t="s">
        <v>97</v>
      </c>
      <c r="C175" s="30">
        <v>1</v>
      </c>
      <c r="D175" s="30">
        <v>1</v>
      </c>
      <c r="E175" s="30">
        <v>1</v>
      </c>
      <c r="F175" s="30">
        <v>1</v>
      </c>
      <c r="G175" s="30">
        <v>1</v>
      </c>
      <c r="H175" s="30">
        <v>0</v>
      </c>
      <c r="I175" s="30">
        <v>0</v>
      </c>
      <c r="K175" s="30">
        <v>1</v>
      </c>
      <c r="L175" s="30">
        <v>0</v>
      </c>
      <c r="M175" s="30">
        <v>1</v>
      </c>
      <c r="N175" s="30">
        <v>1</v>
      </c>
      <c r="O175" s="30">
        <v>0</v>
      </c>
      <c r="P175" s="30">
        <v>0</v>
      </c>
      <c r="Q175" s="30">
        <v>0</v>
      </c>
      <c r="S175" s="4" t="s">
        <v>39</v>
      </c>
      <c r="T175" s="39" t="s">
        <v>39</v>
      </c>
      <c r="U175" s="40" t="str">
        <f t="shared" si="12"/>
        <v>11.79%</v>
      </c>
      <c r="V175" s="5">
        <v>0.1179</v>
      </c>
      <c r="W175" s="5">
        <v>0.1179</v>
      </c>
      <c r="X175" s="6" t="s">
        <v>138</v>
      </c>
      <c r="AA175" s="40" t="s">
        <v>199</v>
      </c>
      <c r="AB175" s="40" t="s">
        <v>148</v>
      </c>
      <c r="AC175" s="40" t="s">
        <v>25</v>
      </c>
      <c r="AD175" s="8" t="s">
        <v>112</v>
      </c>
      <c r="AE175" s="8"/>
      <c r="AF175" s="8"/>
      <c r="AG175" s="6"/>
      <c r="AH175" s="40" t="str">
        <f t="shared" si="10"/>
        <v>1111100</v>
      </c>
      <c r="AI175" s="40" t="str">
        <f t="shared" si="11"/>
        <v>1011000</v>
      </c>
      <c r="AJ175" s="9" t="s">
        <v>98</v>
      </c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1:54" ht="22.5">
      <c r="A176" s="4" t="s">
        <v>97</v>
      </c>
      <c r="C176" s="30">
        <v>1</v>
      </c>
      <c r="D176" s="30">
        <v>1</v>
      </c>
      <c r="E176" s="30">
        <v>1</v>
      </c>
      <c r="F176" s="30">
        <v>1</v>
      </c>
      <c r="G176" s="30">
        <v>1</v>
      </c>
      <c r="H176" s="30">
        <v>0</v>
      </c>
      <c r="I176" s="30">
        <v>0</v>
      </c>
      <c r="K176" s="30">
        <v>1</v>
      </c>
      <c r="L176" s="30">
        <v>0</v>
      </c>
      <c r="M176" s="30">
        <v>1</v>
      </c>
      <c r="N176" s="30">
        <v>1</v>
      </c>
      <c r="O176" s="30">
        <v>0</v>
      </c>
      <c r="P176" s="30">
        <v>0</v>
      </c>
      <c r="Q176" s="30">
        <v>0</v>
      </c>
      <c r="S176" s="4" t="s">
        <v>39</v>
      </c>
      <c r="T176" s="39" t="s">
        <v>39</v>
      </c>
      <c r="U176" s="40" t="str">
        <f t="shared" si="12"/>
        <v>8.01%</v>
      </c>
      <c r="V176" s="5">
        <v>8.0100000000000005E-2</v>
      </c>
      <c r="W176" s="5">
        <v>8.0100000000000005E-2</v>
      </c>
      <c r="X176" s="6" t="s">
        <v>138</v>
      </c>
      <c r="AA176" s="40" t="s">
        <v>199</v>
      </c>
      <c r="AB176" s="40" t="s">
        <v>148</v>
      </c>
      <c r="AC176" s="40" t="s">
        <v>25</v>
      </c>
      <c r="AD176" s="8" t="s">
        <v>113</v>
      </c>
      <c r="AE176" s="8"/>
      <c r="AF176" s="8"/>
      <c r="AG176" s="6"/>
      <c r="AH176" s="40" t="str">
        <f t="shared" si="10"/>
        <v>1111100</v>
      </c>
      <c r="AI176" s="40" t="str">
        <f t="shared" si="11"/>
        <v>1011000</v>
      </c>
      <c r="AJ176" s="9" t="s">
        <v>98</v>
      </c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1:54" ht="22.5">
      <c r="A177" s="4" t="s">
        <v>97</v>
      </c>
      <c r="C177" s="30">
        <v>1</v>
      </c>
      <c r="D177" s="30">
        <v>1</v>
      </c>
      <c r="E177" s="30">
        <v>1</v>
      </c>
      <c r="F177" s="30">
        <v>1</v>
      </c>
      <c r="G177" s="30">
        <v>1</v>
      </c>
      <c r="H177" s="30">
        <v>0</v>
      </c>
      <c r="I177" s="30">
        <v>0</v>
      </c>
      <c r="K177" s="30">
        <v>1</v>
      </c>
      <c r="L177" s="30">
        <v>0</v>
      </c>
      <c r="M177" s="30">
        <v>1</v>
      </c>
      <c r="N177" s="30">
        <v>1</v>
      </c>
      <c r="O177" s="30">
        <v>0</v>
      </c>
      <c r="P177" s="30">
        <v>0</v>
      </c>
      <c r="Q177" s="30">
        <v>0</v>
      </c>
      <c r="S177" s="4" t="s">
        <v>9</v>
      </c>
      <c r="T177" s="39" t="s">
        <v>178</v>
      </c>
      <c r="U177" s="40" t="str">
        <f t="shared" si="12"/>
        <v>14.35%</v>
      </c>
      <c r="V177" s="5">
        <v>0.14349999999999999</v>
      </c>
      <c r="W177" s="5">
        <v>0.14349999999999999</v>
      </c>
      <c r="X177" s="6" t="s">
        <v>138</v>
      </c>
      <c r="Y177" s="6" t="s">
        <v>104</v>
      </c>
      <c r="AA177" s="40" t="s">
        <v>199</v>
      </c>
      <c r="AB177" s="40" t="s">
        <v>148</v>
      </c>
      <c r="AC177" s="40" t="s">
        <v>25</v>
      </c>
      <c r="AD177" s="8" t="s">
        <v>112</v>
      </c>
      <c r="AE177" s="8"/>
      <c r="AF177" s="8"/>
      <c r="AG177" s="6"/>
      <c r="AH177" s="40" t="str">
        <f t="shared" si="10"/>
        <v>1111100</v>
      </c>
      <c r="AI177" s="40" t="str">
        <f t="shared" si="11"/>
        <v>1011000</v>
      </c>
      <c r="AJ177" s="9" t="s">
        <v>98</v>
      </c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1:54" ht="22.5">
      <c r="A178" s="4" t="s">
        <v>97</v>
      </c>
      <c r="C178" s="30">
        <v>1</v>
      </c>
      <c r="D178" s="30">
        <v>1</v>
      </c>
      <c r="E178" s="30">
        <v>1</v>
      </c>
      <c r="F178" s="30">
        <v>1</v>
      </c>
      <c r="G178" s="30">
        <v>1</v>
      </c>
      <c r="H178" s="30">
        <v>0</v>
      </c>
      <c r="I178" s="30">
        <v>0</v>
      </c>
      <c r="K178" s="30">
        <v>1</v>
      </c>
      <c r="L178" s="30">
        <v>0</v>
      </c>
      <c r="M178" s="30">
        <v>1</v>
      </c>
      <c r="N178" s="30">
        <v>1</v>
      </c>
      <c r="O178" s="30">
        <v>0</v>
      </c>
      <c r="P178" s="30">
        <v>0</v>
      </c>
      <c r="Q178" s="30">
        <v>0</v>
      </c>
      <c r="S178" s="4" t="s">
        <v>9</v>
      </c>
      <c r="T178" s="39" t="s">
        <v>178</v>
      </c>
      <c r="U178" s="40" t="str">
        <f t="shared" si="12"/>
        <v>9.46%</v>
      </c>
      <c r="V178" s="5">
        <v>9.4600000000000004E-2</v>
      </c>
      <c r="W178" s="5">
        <v>9.4600000000000004E-2</v>
      </c>
      <c r="X178" s="6" t="s">
        <v>138</v>
      </c>
      <c r="Y178" s="6" t="s">
        <v>104</v>
      </c>
      <c r="AA178" s="40" t="s">
        <v>199</v>
      </c>
      <c r="AB178" s="40" t="s">
        <v>148</v>
      </c>
      <c r="AC178" s="40" t="s">
        <v>25</v>
      </c>
      <c r="AD178" s="8" t="s">
        <v>113</v>
      </c>
      <c r="AE178" s="8"/>
      <c r="AF178" s="8"/>
      <c r="AG178" s="6"/>
      <c r="AH178" s="40" t="str">
        <f t="shared" si="10"/>
        <v>1111100</v>
      </c>
      <c r="AI178" s="40" t="str">
        <f t="shared" si="11"/>
        <v>1011000</v>
      </c>
      <c r="AJ178" s="9" t="s">
        <v>98</v>
      </c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1:54" ht="22.5">
      <c r="A179" s="4" t="s">
        <v>97</v>
      </c>
      <c r="C179" s="30">
        <v>1</v>
      </c>
      <c r="D179" s="30">
        <v>1</v>
      </c>
      <c r="E179" s="30">
        <v>1</v>
      </c>
      <c r="F179" s="30">
        <v>1</v>
      </c>
      <c r="G179" s="30">
        <v>0</v>
      </c>
      <c r="H179" s="30">
        <v>0</v>
      </c>
      <c r="I179" s="30">
        <v>0</v>
      </c>
      <c r="K179" s="30">
        <v>1</v>
      </c>
      <c r="L179" s="30">
        <v>0</v>
      </c>
      <c r="M179" s="30">
        <v>1</v>
      </c>
      <c r="N179" s="30">
        <v>1</v>
      </c>
      <c r="O179" s="30">
        <v>0</v>
      </c>
      <c r="P179" s="30">
        <v>0</v>
      </c>
      <c r="Q179" s="30">
        <v>0</v>
      </c>
      <c r="S179" s="4" t="s">
        <v>102</v>
      </c>
      <c r="T179" s="39" t="s">
        <v>38</v>
      </c>
      <c r="U179" s="40" t="str">
        <f t="shared" si="12"/>
        <v>4.60%</v>
      </c>
      <c r="V179" s="5">
        <v>4.5999999999999999E-2</v>
      </c>
      <c r="W179" s="5">
        <v>4.5999999999999999E-2</v>
      </c>
      <c r="X179" s="6" t="s">
        <v>138</v>
      </c>
      <c r="AA179" s="40" t="s">
        <v>199</v>
      </c>
      <c r="AB179" s="40" t="s">
        <v>150</v>
      </c>
      <c r="AC179" s="40" t="s">
        <v>25</v>
      </c>
      <c r="AD179" s="8" t="s">
        <v>114</v>
      </c>
      <c r="AE179" s="8"/>
      <c r="AF179" s="8"/>
      <c r="AG179" s="6"/>
      <c r="AH179" s="40" t="str">
        <f t="shared" si="10"/>
        <v>1111000</v>
      </c>
      <c r="AI179" s="40" t="str">
        <f t="shared" si="11"/>
        <v>1011000</v>
      </c>
      <c r="AJ179" s="9" t="s">
        <v>98</v>
      </c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1:54" ht="22.5">
      <c r="A180" s="4" t="s">
        <v>97</v>
      </c>
      <c r="C180" s="30">
        <v>1</v>
      </c>
      <c r="D180" s="30">
        <v>1</v>
      </c>
      <c r="E180" s="30">
        <v>1</v>
      </c>
      <c r="F180" s="30">
        <v>1</v>
      </c>
      <c r="G180" s="30">
        <v>0</v>
      </c>
      <c r="H180" s="30">
        <v>0</v>
      </c>
      <c r="I180" s="30">
        <v>0</v>
      </c>
      <c r="K180" s="30">
        <v>1</v>
      </c>
      <c r="L180" s="30">
        <v>0</v>
      </c>
      <c r="M180" s="30">
        <v>1</v>
      </c>
      <c r="N180" s="30">
        <v>1</v>
      </c>
      <c r="O180" s="30">
        <v>0</v>
      </c>
      <c r="P180" s="30">
        <v>0</v>
      </c>
      <c r="Q180" s="30">
        <v>0</v>
      </c>
      <c r="S180" s="4" t="s">
        <v>38</v>
      </c>
      <c r="T180" s="39" t="s">
        <v>38</v>
      </c>
      <c r="U180" s="40" t="str">
        <f t="shared" si="12"/>
        <v>3.44%</v>
      </c>
      <c r="V180" s="5">
        <v>3.44E-2</v>
      </c>
      <c r="W180" s="5">
        <v>3.44E-2</v>
      </c>
      <c r="X180" s="6" t="s">
        <v>138</v>
      </c>
      <c r="AA180" s="40" t="s">
        <v>199</v>
      </c>
      <c r="AB180" s="40" t="s">
        <v>150</v>
      </c>
      <c r="AC180" s="40" t="s">
        <v>25</v>
      </c>
      <c r="AD180" s="8" t="s">
        <v>115</v>
      </c>
      <c r="AE180" s="8"/>
      <c r="AF180" s="8"/>
      <c r="AG180" s="6"/>
      <c r="AH180" s="40" t="str">
        <f t="shared" si="10"/>
        <v>1111000</v>
      </c>
      <c r="AI180" s="40" t="str">
        <f t="shared" si="11"/>
        <v>1011000</v>
      </c>
      <c r="AJ180" s="9" t="s">
        <v>98</v>
      </c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1:54" ht="22.5">
      <c r="A181" s="4" t="s">
        <v>97</v>
      </c>
      <c r="C181" s="30">
        <v>1</v>
      </c>
      <c r="D181" s="30">
        <v>1</v>
      </c>
      <c r="E181" s="30">
        <v>1</v>
      </c>
      <c r="F181" s="30">
        <v>1</v>
      </c>
      <c r="G181" s="30">
        <v>0</v>
      </c>
      <c r="H181" s="30">
        <v>0</v>
      </c>
      <c r="I181" s="30">
        <v>0</v>
      </c>
      <c r="K181" s="30">
        <v>1</v>
      </c>
      <c r="L181" s="30">
        <v>0</v>
      </c>
      <c r="M181" s="30">
        <v>1</v>
      </c>
      <c r="N181" s="30">
        <v>1</v>
      </c>
      <c r="O181" s="30">
        <v>0</v>
      </c>
      <c r="P181" s="30">
        <v>0</v>
      </c>
      <c r="Q181" s="30">
        <v>0</v>
      </c>
      <c r="S181" s="4" t="s">
        <v>38</v>
      </c>
      <c r="T181" s="39" t="s">
        <v>38</v>
      </c>
      <c r="U181" s="40" t="str">
        <f t="shared" si="12"/>
        <v>2.08%</v>
      </c>
      <c r="V181" s="5">
        <v>2.0799999999999999E-2</v>
      </c>
      <c r="W181" s="5">
        <v>2.0799999999999999E-2</v>
      </c>
      <c r="X181" s="6" t="s">
        <v>138</v>
      </c>
      <c r="AA181" s="40" t="s">
        <v>199</v>
      </c>
      <c r="AB181" s="40" t="s">
        <v>150</v>
      </c>
      <c r="AC181" s="40" t="s">
        <v>25</v>
      </c>
      <c r="AD181" s="8" t="s">
        <v>116</v>
      </c>
      <c r="AE181" s="8"/>
      <c r="AF181" s="8"/>
      <c r="AG181" s="6"/>
      <c r="AH181" s="40" t="str">
        <f t="shared" si="10"/>
        <v>1111000</v>
      </c>
      <c r="AI181" s="40" t="str">
        <f t="shared" si="11"/>
        <v>1011000</v>
      </c>
      <c r="AJ181" s="9" t="s">
        <v>98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1:54" ht="22.5">
      <c r="A182" s="4" t="s">
        <v>97</v>
      </c>
      <c r="C182" s="30">
        <v>1</v>
      </c>
      <c r="D182" s="30">
        <v>1</v>
      </c>
      <c r="E182" s="30">
        <v>1</v>
      </c>
      <c r="F182" s="30">
        <v>1</v>
      </c>
      <c r="G182" s="30">
        <v>0</v>
      </c>
      <c r="H182" s="30">
        <v>0</v>
      </c>
      <c r="I182" s="30">
        <v>0</v>
      </c>
      <c r="K182" s="30">
        <v>1</v>
      </c>
      <c r="L182" s="30">
        <v>0</v>
      </c>
      <c r="M182" s="30">
        <v>1</v>
      </c>
      <c r="N182" s="30">
        <v>1</v>
      </c>
      <c r="O182" s="30">
        <v>0</v>
      </c>
      <c r="P182" s="30">
        <v>0</v>
      </c>
      <c r="Q182" s="30">
        <v>0</v>
      </c>
      <c r="S182" s="4" t="s">
        <v>99</v>
      </c>
      <c r="T182" s="39" t="s">
        <v>185</v>
      </c>
      <c r="U182" s="40" t="str">
        <f t="shared" si="12"/>
        <v>17.47%</v>
      </c>
      <c r="V182" s="5">
        <v>0.17469999999999999</v>
      </c>
      <c r="W182" s="5">
        <v>0.17469999999999999</v>
      </c>
      <c r="X182" s="6" t="s">
        <v>138</v>
      </c>
      <c r="AA182" s="40" t="s">
        <v>199</v>
      </c>
      <c r="AB182" s="40" t="s">
        <v>150</v>
      </c>
      <c r="AC182" s="40" t="s">
        <v>25</v>
      </c>
      <c r="AD182" s="8" t="s">
        <v>114</v>
      </c>
      <c r="AE182" s="8"/>
      <c r="AF182" s="8"/>
      <c r="AG182" s="6"/>
      <c r="AH182" s="40" t="str">
        <f t="shared" si="10"/>
        <v>1111000</v>
      </c>
      <c r="AI182" s="40" t="str">
        <f t="shared" si="11"/>
        <v>1011000</v>
      </c>
      <c r="AJ182" s="9" t="s">
        <v>98</v>
      </c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1:54" ht="22.5">
      <c r="A183" s="4" t="s">
        <v>97</v>
      </c>
      <c r="C183" s="30">
        <v>1</v>
      </c>
      <c r="D183" s="30">
        <v>1</v>
      </c>
      <c r="E183" s="30">
        <v>1</v>
      </c>
      <c r="F183" s="30">
        <v>1</v>
      </c>
      <c r="G183" s="30">
        <v>0</v>
      </c>
      <c r="H183" s="30">
        <v>0</v>
      </c>
      <c r="I183" s="30">
        <v>0</v>
      </c>
      <c r="K183" s="30">
        <v>1</v>
      </c>
      <c r="L183" s="30">
        <v>0</v>
      </c>
      <c r="M183" s="30">
        <v>1</v>
      </c>
      <c r="N183" s="30">
        <v>1</v>
      </c>
      <c r="O183" s="30">
        <v>0</v>
      </c>
      <c r="P183" s="30">
        <v>0</v>
      </c>
      <c r="Q183" s="30">
        <v>0</v>
      </c>
      <c r="S183" s="4" t="s">
        <v>99</v>
      </c>
      <c r="T183" s="39" t="s">
        <v>185</v>
      </c>
      <c r="U183" s="40" t="str">
        <f t="shared" si="12"/>
        <v>12.26%</v>
      </c>
      <c r="V183" s="5">
        <v>0.1226</v>
      </c>
      <c r="W183" s="5">
        <v>0.1226</v>
      </c>
      <c r="X183" s="6" t="s">
        <v>138</v>
      </c>
      <c r="AA183" s="40" t="s">
        <v>199</v>
      </c>
      <c r="AB183" s="40" t="s">
        <v>150</v>
      </c>
      <c r="AC183" s="40" t="s">
        <v>25</v>
      </c>
      <c r="AD183" s="8" t="s">
        <v>115</v>
      </c>
      <c r="AE183" s="8"/>
      <c r="AF183" s="8"/>
      <c r="AG183" s="6"/>
      <c r="AH183" s="40" t="str">
        <f t="shared" si="10"/>
        <v>1111000</v>
      </c>
      <c r="AI183" s="40" t="str">
        <f t="shared" si="11"/>
        <v>1011000</v>
      </c>
      <c r="AJ183" s="9" t="s">
        <v>98</v>
      </c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1:54" ht="22.5">
      <c r="A184" s="4" t="s">
        <v>97</v>
      </c>
      <c r="C184" s="30">
        <v>1</v>
      </c>
      <c r="D184" s="30">
        <v>1</v>
      </c>
      <c r="E184" s="30">
        <v>1</v>
      </c>
      <c r="F184" s="30">
        <v>1</v>
      </c>
      <c r="G184" s="30">
        <v>0</v>
      </c>
      <c r="H184" s="30">
        <v>0</v>
      </c>
      <c r="I184" s="30">
        <v>0</v>
      </c>
      <c r="K184" s="30">
        <v>1</v>
      </c>
      <c r="L184" s="30">
        <v>0</v>
      </c>
      <c r="M184" s="30">
        <v>1</v>
      </c>
      <c r="N184" s="30">
        <v>1</v>
      </c>
      <c r="O184" s="30">
        <v>0</v>
      </c>
      <c r="P184" s="30">
        <v>0</v>
      </c>
      <c r="Q184" s="30">
        <v>0</v>
      </c>
      <c r="S184" s="4" t="s">
        <v>99</v>
      </c>
      <c r="T184" s="39" t="s">
        <v>185</v>
      </c>
      <c r="U184" s="40" t="str">
        <f t="shared" si="12"/>
        <v>9.06%</v>
      </c>
      <c r="V184" s="5">
        <v>9.06E-2</v>
      </c>
      <c r="W184" s="5">
        <v>9.06E-2</v>
      </c>
      <c r="X184" s="6" t="s">
        <v>138</v>
      </c>
      <c r="AA184" s="40" t="s">
        <v>199</v>
      </c>
      <c r="AB184" s="40" t="s">
        <v>150</v>
      </c>
      <c r="AC184" s="40" t="s">
        <v>25</v>
      </c>
      <c r="AD184" s="8" t="s">
        <v>116</v>
      </c>
      <c r="AE184" s="8"/>
      <c r="AF184" s="8"/>
      <c r="AG184" s="6"/>
      <c r="AH184" s="40" t="str">
        <f t="shared" si="10"/>
        <v>1111000</v>
      </c>
      <c r="AI184" s="40" t="str">
        <f t="shared" si="11"/>
        <v>1011000</v>
      </c>
      <c r="AJ184" s="9" t="s">
        <v>98</v>
      </c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1:54" ht="22.5">
      <c r="A185" s="4" t="s">
        <v>97</v>
      </c>
      <c r="C185" s="30">
        <v>1</v>
      </c>
      <c r="D185" s="30">
        <v>1</v>
      </c>
      <c r="E185" s="30">
        <v>1</v>
      </c>
      <c r="F185" s="30">
        <v>1</v>
      </c>
      <c r="G185" s="30">
        <v>1</v>
      </c>
      <c r="H185" s="30">
        <v>0</v>
      </c>
      <c r="I185" s="30">
        <v>0</v>
      </c>
      <c r="K185" s="30">
        <v>1</v>
      </c>
      <c r="L185" s="30">
        <v>0</v>
      </c>
      <c r="M185" s="30">
        <v>1</v>
      </c>
      <c r="N185" s="30">
        <v>1</v>
      </c>
      <c r="O185" s="30">
        <v>0</v>
      </c>
      <c r="P185" s="30">
        <v>0</v>
      </c>
      <c r="Q185" s="30">
        <v>0</v>
      </c>
      <c r="S185" s="4" t="s">
        <v>39</v>
      </c>
      <c r="T185" s="39" t="s">
        <v>39</v>
      </c>
      <c r="U185" s="40" t="str">
        <f t="shared" si="12"/>
        <v>12.56%</v>
      </c>
      <c r="V185" s="5">
        <v>0.12559999999999999</v>
      </c>
      <c r="W185" s="5">
        <v>0.12559999999999999</v>
      </c>
      <c r="X185" s="6" t="s">
        <v>138</v>
      </c>
      <c r="AA185" s="40" t="s">
        <v>199</v>
      </c>
      <c r="AB185" s="40" t="s">
        <v>150</v>
      </c>
      <c r="AC185" s="40" t="s">
        <v>25</v>
      </c>
      <c r="AD185" s="8" t="s">
        <v>114</v>
      </c>
      <c r="AE185" s="8"/>
      <c r="AF185" s="8"/>
      <c r="AG185" s="6"/>
      <c r="AH185" s="40" t="str">
        <f t="shared" si="10"/>
        <v>1111100</v>
      </c>
      <c r="AI185" s="40" t="str">
        <f t="shared" si="11"/>
        <v>1011000</v>
      </c>
      <c r="AJ185" s="9" t="s">
        <v>98</v>
      </c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1:54" ht="22.5">
      <c r="A186" s="4" t="s">
        <v>97</v>
      </c>
      <c r="C186" s="30">
        <v>1</v>
      </c>
      <c r="D186" s="30">
        <v>1</v>
      </c>
      <c r="E186" s="30">
        <v>1</v>
      </c>
      <c r="F186" s="30">
        <v>1</v>
      </c>
      <c r="G186" s="30">
        <v>1</v>
      </c>
      <c r="H186" s="30">
        <v>0</v>
      </c>
      <c r="I186" s="30">
        <v>0</v>
      </c>
      <c r="K186" s="30">
        <v>1</v>
      </c>
      <c r="L186" s="30">
        <v>0</v>
      </c>
      <c r="M186" s="30">
        <v>1</v>
      </c>
      <c r="N186" s="30">
        <v>1</v>
      </c>
      <c r="O186" s="30">
        <v>0</v>
      </c>
      <c r="P186" s="30">
        <v>0</v>
      </c>
      <c r="Q186" s="30">
        <v>0</v>
      </c>
      <c r="S186" s="4" t="s">
        <v>39</v>
      </c>
      <c r="T186" s="39" t="s">
        <v>39</v>
      </c>
      <c r="U186" s="40" t="str">
        <f t="shared" si="12"/>
        <v>7.78%</v>
      </c>
      <c r="V186" s="5">
        <v>7.7799999999999994E-2</v>
      </c>
      <c r="W186" s="5">
        <v>7.7799999999999994E-2</v>
      </c>
      <c r="X186" s="6" t="s">
        <v>138</v>
      </c>
      <c r="AA186" s="40" t="s">
        <v>199</v>
      </c>
      <c r="AB186" s="40" t="s">
        <v>150</v>
      </c>
      <c r="AC186" s="40" t="s">
        <v>25</v>
      </c>
      <c r="AD186" s="8" t="s">
        <v>115</v>
      </c>
      <c r="AE186" s="8"/>
      <c r="AF186" s="8"/>
      <c r="AG186" s="6"/>
      <c r="AH186" s="40" t="str">
        <f t="shared" si="10"/>
        <v>1111100</v>
      </c>
      <c r="AI186" s="40" t="str">
        <f t="shared" si="11"/>
        <v>1011000</v>
      </c>
      <c r="AJ186" s="9" t="s">
        <v>98</v>
      </c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1:54" ht="22.5">
      <c r="A187" s="4" t="s">
        <v>97</v>
      </c>
      <c r="C187" s="30">
        <v>1</v>
      </c>
      <c r="D187" s="30">
        <v>1</v>
      </c>
      <c r="E187" s="30">
        <v>1</v>
      </c>
      <c r="F187" s="30">
        <v>1</v>
      </c>
      <c r="G187" s="30">
        <v>1</v>
      </c>
      <c r="H187" s="30">
        <v>0</v>
      </c>
      <c r="I187" s="30">
        <v>0</v>
      </c>
      <c r="K187" s="30">
        <v>1</v>
      </c>
      <c r="L187" s="30">
        <v>0</v>
      </c>
      <c r="M187" s="30">
        <v>1</v>
      </c>
      <c r="N187" s="30">
        <v>1</v>
      </c>
      <c r="O187" s="30">
        <v>0</v>
      </c>
      <c r="P187" s="30">
        <v>0</v>
      </c>
      <c r="Q187" s="30">
        <v>0</v>
      </c>
      <c r="S187" s="4" t="s">
        <v>39</v>
      </c>
      <c r="T187" s="39" t="s">
        <v>39</v>
      </c>
      <c r="U187" s="40" t="str">
        <f t="shared" si="12"/>
        <v>4.11%</v>
      </c>
      <c r="V187" s="5">
        <v>4.1099999999999998E-2</v>
      </c>
      <c r="W187" s="5">
        <v>4.1099999999999998E-2</v>
      </c>
      <c r="X187" s="6" t="s">
        <v>138</v>
      </c>
      <c r="AA187" s="40" t="s">
        <v>199</v>
      </c>
      <c r="AB187" s="40" t="s">
        <v>150</v>
      </c>
      <c r="AC187" s="40" t="s">
        <v>25</v>
      </c>
      <c r="AD187" s="8" t="s">
        <v>116</v>
      </c>
      <c r="AE187" s="8"/>
      <c r="AF187" s="8"/>
      <c r="AG187" s="6"/>
      <c r="AH187" s="40" t="str">
        <f t="shared" si="10"/>
        <v>1111100</v>
      </c>
      <c r="AI187" s="40" t="str">
        <f t="shared" si="11"/>
        <v>1011000</v>
      </c>
      <c r="AJ187" s="9" t="s">
        <v>98</v>
      </c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1:54" ht="22.5">
      <c r="A188" s="4" t="s">
        <v>97</v>
      </c>
      <c r="C188" s="30">
        <v>1</v>
      </c>
      <c r="D188" s="30">
        <v>1</v>
      </c>
      <c r="E188" s="30">
        <v>1</v>
      </c>
      <c r="F188" s="30">
        <v>1</v>
      </c>
      <c r="G188" s="30">
        <v>1</v>
      </c>
      <c r="H188" s="30">
        <v>0</v>
      </c>
      <c r="I188" s="30">
        <v>0</v>
      </c>
      <c r="K188" s="30">
        <v>1</v>
      </c>
      <c r="L188" s="30">
        <v>0</v>
      </c>
      <c r="M188" s="30">
        <v>1</v>
      </c>
      <c r="N188" s="30">
        <v>1</v>
      </c>
      <c r="O188" s="30">
        <v>0</v>
      </c>
      <c r="P188" s="30">
        <v>0</v>
      </c>
      <c r="Q188" s="30">
        <v>0</v>
      </c>
      <c r="S188" s="4" t="s">
        <v>9</v>
      </c>
      <c r="T188" s="39" t="s">
        <v>178</v>
      </c>
      <c r="U188" s="40" t="str">
        <f t="shared" si="12"/>
        <v>24.31%</v>
      </c>
      <c r="V188" s="5">
        <v>0.24310000000000001</v>
      </c>
      <c r="W188" s="5">
        <v>0.24310000000000001</v>
      </c>
      <c r="X188" s="6" t="s">
        <v>138</v>
      </c>
      <c r="Y188" s="6" t="s">
        <v>104</v>
      </c>
      <c r="AA188" s="40" t="s">
        <v>199</v>
      </c>
      <c r="AB188" s="40" t="s">
        <v>150</v>
      </c>
      <c r="AC188" s="40" t="s">
        <v>25</v>
      </c>
      <c r="AD188" s="8" t="s">
        <v>114</v>
      </c>
      <c r="AE188" s="8"/>
      <c r="AF188" s="8"/>
      <c r="AG188" s="6"/>
      <c r="AH188" s="40" t="str">
        <f t="shared" si="10"/>
        <v>1111100</v>
      </c>
      <c r="AI188" s="40" t="str">
        <f t="shared" si="11"/>
        <v>1011000</v>
      </c>
      <c r="AJ188" s="9" t="s">
        <v>98</v>
      </c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1:54" ht="22.5">
      <c r="A189" s="4" t="s">
        <v>97</v>
      </c>
      <c r="C189" s="30">
        <v>1</v>
      </c>
      <c r="D189" s="30">
        <v>1</v>
      </c>
      <c r="E189" s="30">
        <v>1</v>
      </c>
      <c r="F189" s="30">
        <v>1</v>
      </c>
      <c r="G189" s="30">
        <v>1</v>
      </c>
      <c r="H189" s="30">
        <v>0</v>
      </c>
      <c r="I189" s="30">
        <v>0</v>
      </c>
      <c r="K189" s="30">
        <v>1</v>
      </c>
      <c r="L189" s="30">
        <v>0</v>
      </c>
      <c r="M189" s="30">
        <v>1</v>
      </c>
      <c r="N189" s="30">
        <v>1</v>
      </c>
      <c r="O189" s="30">
        <v>0</v>
      </c>
      <c r="P189" s="30">
        <v>0</v>
      </c>
      <c r="Q189" s="30">
        <v>0</v>
      </c>
      <c r="S189" s="4" t="s">
        <v>9</v>
      </c>
      <c r="T189" s="39" t="s">
        <v>178</v>
      </c>
      <c r="U189" s="40" t="str">
        <f t="shared" si="12"/>
        <v>14.18%</v>
      </c>
      <c r="V189" s="5">
        <v>0.14180000000000001</v>
      </c>
      <c r="W189" s="5">
        <v>0.14180000000000001</v>
      </c>
      <c r="X189" s="6" t="s">
        <v>138</v>
      </c>
      <c r="Y189" s="6" t="s">
        <v>104</v>
      </c>
      <c r="AA189" s="40" t="s">
        <v>199</v>
      </c>
      <c r="AB189" s="40" t="s">
        <v>150</v>
      </c>
      <c r="AC189" s="40" t="s">
        <v>25</v>
      </c>
      <c r="AD189" s="8" t="s">
        <v>115</v>
      </c>
      <c r="AE189" s="8"/>
      <c r="AF189" s="8"/>
      <c r="AG189" s="6"/>
      <c r="AH189" s="40" t="str">
        <f t="shared" si="10"/>
        <v>1111100</v>
      </c>
      <c r="AI189" s="40" t="str">
        <f t="shared" si="11"/>
        <v>1011000</v>
      </c>
      <c r="AJ189" s="9" t="s">
        <v>98</v>
      </c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1:54" ht="22.5">
      <c r="A190" s="4" t="s">
        <v>97</v>
      </c>
      <c r="C190" s="30">
        <v>1</v>
      </c>
      <c r="D190" s="30">
        <v>1</v>
      </c>
      <c r="E190" s="30">
        <v>1</v>
      </c>
      <c r="F190" s="30">
        <v>1</v>
      </c>
      <c r="G190" s="30">
        <v>1</v>
      </c>
      <c r="H190" s="30">
        <v>0</v>
      </c>
      <c r="I190" s="30">
        <v>0</v>
      </c>
      <c r="K190" s="30">
        <v>1</v>
      </c>
      <c r="L190" s="30">
        <v>0</v>
      </c>
      <c r="M190" s="30">
        <v>1</v>
      </c>
      <c r="N190" s="30">
        <v>1</v>
      </c>
      <c r="O190" s="30">
        <v>0</v>
      </c>
      <c r="P190" s="30">
        <v>0</v>
      </c>
      <c r="Q190" s="30">
        <v>0</v>
      </c>
      <c r="S190" s="4" t="s">
        <v>9</v>
      </c>
      <c r="T190" s="39" t="s">
        <v>178</v>
      </c>
      <c r="U190" s="40" t="str">
        <f t="shared" si="12"/>
        <v>7.10%</v>
      </c>
      <c r="V190" s="5">
        <v>7.0999999999999994E-2</v>
      </c>
      <c r="W190" s="5">
        <v>7.0999999999999994E-2</v>
      </c>
      <c r="X190" s="6" t="s">
        <v>138</v>
      </c>
      <c r="Y190" s="6" t="s">
        <v>104</v>
      </c>
      <c r="AA190" s="40" t="s">
        <v>199</v>
      </c>
      <c r="AB190" s="40" t="s">
        <v>150</v>
      </c>
      <c r="AC190" s="40" t="s">
        <v>25</v>
      </c>
      <c r="AD190" s="8" t="s">
        <v>116</v>
      </c>
      <c r="AE190" s="8"/>
      <c r="AF190" s="8"/>
      <c r="AG190" s="6"/>
      <c r="AH190" s="40" t="str">
        <f t="shared" ref="AH190:AH253" si="13">CONCATENATE(C190,D190,E190,F190,G190,H190,I190)</f>
        <v>1111100</v>
      </c>
      <c r="AI190" s="40" t="str">
        <f t="shared" ref="AI190:AI253" si="14">CONCATENATE(K190,L190,M190,N190,O190,P190,Q190)</f>
        <v>1011000</v>
      </c>
      <c r="AJ190" s="9" t="s">
        <v>98</v>
      </c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1:54" ht="22.5">
      <c r="A191" s="4" t="s">
        <v>97</v>
      </c>
      <c r="C191" s="30">
        <v>1</v>
      </c>
      <c r="D191" s="30">
        <v>1</v>
      </c>
      <c r="E191" s="30">
        <v>1</v>
      </c>
      <c r="F191" s="30">
        <v>1</v>
      </c>
      <c r="G191" s="30">
        <v>0</v>
      </c>
      <c r="H191" s="30">
        <v>0</v>
      </c>
      <c r="I191" s="30">
        <v>0</v>
      </c>
      <c r="K191" s="30">
        <v>1</v>
      </c>
      <c r="L191" s="30">
        <v>0</v>
      </c>
      <c r="M191" s="30">
        <v>1</v>
      </c>
      <c r="N191" s="30">
        <v>1</v>
      </c>
      <c r="O191" s="30">
        <v>0</v>
      </c>
      <c r="P191" s="30">
        <v>0</v>
      </c>
      <c r="Q191" s="30">
        <v>0</v>
      </c>
      <c r="S191" s="4" t="s">
        <v>102</v>
      </c>
      <c r="T191" s="39" t="s">
        <v>38</v>
      </c>
      <c r="U191" s="40" t="str">
        <f t="shared" si="12"/>
        <v>15.45%</v>
      </c>
      <c r="V191" s="5">
        <v>0.1545</v>
      </c>
      <c r="W191" s="5">
        <v>0.1545</v>
      </c>
      <c r="X191" s="6" t="s">
        <v>138</v>
      </c>
      <c r="AA191" s="40" t="s">
        <v>199</v>
      </c>
      <c r="AB191" s="40" t="s">
        <v>148</v>
      </c>
      <c r="AC191" s="40" t="s">
        <v>25</v>
      </c>
      <c r="AD191" s="8" t="s">
        <v>117</v>
      </c>
      <c r="AE191" s="8"/>
      <c r="AF191" s="8"/>
      <c r="AG191" s="6"/>
      <c r="AH191" s="40" t="str">
        <f t="shared" si="13"/>
        <v>1111000</v>
      </c>
      <c r="AI191" s="40" t="str">
        <f t="shared" si="14"/>
        <v>1011000</v>
      </c>
      <c r="AJ191" s="9" t="s">
        <v>98</v>
      </c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1:54" ht="22.5">
      <c r="A192" s="4" t="s">
        <v>97</v>
      </c>
      <c r="C192" s="30">
        <v>1</v>
      </c>
      <c r="D192" s="30">
        <v>1</v>
      </c>
      <c r="E192" s="30">
        <v>1</v>
      </c>
      <c r="F192" s="30">
        <v>1</v>
      </c>
      <c r="G192" s="30">
        <v>0</v>
      </c>
      <c r="H192" s="30">
        <v>0</v>
      </c>
      <c r="I192" s="30">
        <v>0</v>
      </c>
      <c r="K192" s="30">
        <v>1</v>
      </c>
      <c r="L192" s="30">
        <v>0</v>
      </c>
      <c r="M192" s="30">
        <v>1</v>
      </c>
      <c r="N192" s="30">
        <v>1</v>
      </c>
      <c r="O192" s="30">
        <v>0</v>
      </c>
      <c r="P192" s="30">
        <v>0</v>
      </c>
      <c r="Q192" s="30">
        <v>0</v>
      </c>
      <c r="S192" s="4" t="s">
        <v>38</v>
      </c>
      <c r="T192" s="39" t="s">
        <v>38</v>
      </c>
      <c r="U192" s="40" t="str">
        <f t="shared" si="12"/>
        <v>12.35%</v>
      </c>
      <c r="V192" s="5">
        <v>0.1235</v>
      </c>
      <c r="W192" s="5">
        <v>0.1235</v>
      </c>
      <c r="X192" s="6" t="s">
        <v>138</v>
      </c>
      <c r="AA192" s="40" t="s">
        <v>199</v>
      </c>
      <c r="AB192" s="40" t="s">
        <v>148</v>
      </c>
      <c r="AC192" s="40" t="s">
        <v>25</v>
      </c>
      <c r="AD192" s="8" t="s">
        <v>118</v>
      </c>
      <c r="AE192" s="8"/>
      <c r="AF192" s="8"/>
      <c r="AG192" s="6"/>
      <c r="AH192" s="40" t="str">
        <f t="shared" si="13"/>
        <v>1111000</v>
      </c>
      <c r="AI192" s="40" t="str">
        <f t="shared" si="14"/>
        <v>1011000</v>
      </c>
      <c r="AJ192" s="9" t="s">
        <v>98</v>
      </c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1:54" ht="22.5">
      <c r="A193" s="4" t="s">
        <v>97</v>
      </c>
      <c r="C193" s="30">
        <v>1</v>
      </c>
      <c r="D193" s="30">
        <v>1</v>
      </c>
      <c r="E193" s="30">
        <v>1</v>
      </c>
      <c r="F193" s="30">
        <v>1</v>
      </c>
      <c r="G193" s="30">
        <v>0</v>
      </c>
      <c r="H193" s="30">
        <v>0</v>
      </c>
      <c r="I193" s="30">
        <v>0</v>
      </c>
      <c r="K193" s="30">
        <v>1</v>
      </c>
      <c r="L193" s="30">
        <v>0</v>
      </c>
      <c r="M193" s="30">
        <v>1</v>
      </c>
      <c r="N193" s="30">
        <v>1</v>
      </c>
      <c r="O193" s="30">
        <v>0</v>
      </c>
      <c r="P193" s="30">
        <v>0</v>
      </c>
      <c r="Q193" s="30">
        <v>0</v>
      </c>
      <c r="S193" s="4" t="s">
        <v>99</v>
      </c>
      <c r="T193" s="39" t="s">
        <v>185</v>
      </c>
      <c r="U193" s="40" t="str">
        <f t="shared" si="12"/>
        <v>24.49%</v>
      </c>
      <c r="V193" s="5">
        <v>0.24490000000000001</v>
      </c>
      <c r="W193" s="5">
        <v>0.24490000000000001</v>
      </c>
      <c r="X193" s="6" t="s">
        <v>138</v>
      </c>
      <c r="AA193" s="40" t="s">
        <v>199</v>
      </c>
      <c r="AB193" s="40" t="s">
        <v>148</v>
      </c>
      <c r="AC193" s="40" t="s">
        <v>25</v>
      </c>
      <c r="AD193" s="8" t="s">
        <v>117</v>
      </c>
      <c r="AE193" s="8"/>
      <c r="AF193" s="8"/>
      <c r="AG193" s="6"/>
      <c r="AH193" s="40" t="str">
        <f t="shared" si="13"/>
        <v>1111000</v>
      </c>
      <c r="AI193" s="40" t="str">
        <f t="shared" si="14"/>
        <v>1011000</v>
      </c>
      <c r="AJ193" s="9" t="s">
        <v>98</v>
      </c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1:54" ht="22.5">
      <c r="A194" s="4" t="s">
        <v>97</v>
      </c>
      <c r="C194" s="30">
        <v>1</v>
      </c>
      <c r="D194" s="30">
        <v>1</v>
      </c>
      <c r="E194" s="30">
        <v>1</v>
      </c>
      <c r="F194" s="30">
        <v>1</v>
      </c>
      <c r="G194" s="30">
        <v>0</v>
      </c>
      <c r="H194" s="30">
        <v>0</v>
      </c>
      <c r="I194" s="30">
        <v>0</v>
      </c>
      <c r="K194" s="30">
        <v>1</v>
      </c>
      <c r="L194" s="30">
        <v>0</v>
      </c>
      <c r="M194" s="30">
        <v>1</v>
      </c>
      <c r="N194" s="30">
        <v>1</v>
      </c>
      <c r="O194" s="30">
        <v>0</v>
      </c>
      <c r="P194" s="30">
        <v>0</v>
      </c>
      <c r="Q194" s="30">
        <v>0</v>
      </c>
      <c r="S194" s="4" t="s">
        <v>99</v>
      </c>
      <c r="T194" s="39" t="s">
        <v>185</v>
      </c>
      <c r="U194" s="40" t="str">
        <f t="shared" si="12"/>
        <v>19.70%</v>
      </c>
      <c r="V194" s="5">
        <v>0.19700000000000001</v>
      </c>
      <c r="W194" s="5">
        <v>0.19700000000000001</v>
      </c>
      <c r="X194" s="6" t="s">
        <v>138</v>
      </c>
      <c r="AA194" s="40" t="s">
        <v>199</v>
      </c>
      <c r="AB194" s="40" t="s">
        <v>148</v>
      </c>
      <c r="AC194" s="40" t="s">
        <v>25</v>
      </c>
      <c r="AD194" s="8" t="s">
        <v>118</v>
      </c>
      <c r="AE194" s="8"/>
      <c r="AF194" s="8"/>
      <c r="AG194" s="6"/>
      <c r="AH194" s="40" t="str">
        <f t="shared" si="13"/>
        <v>1111000</v>
      </c>
      <c r="AI194" s="40" t="str">
        <f t="shared" si="14"/>
        <v>1011000</v>
      </c>
      <c r="AJ194" s="9" t="s">
        <v>98</v>
      </c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1:54" ht="22.5">
      <c r="A195" s="4" t="s">
        <v>97</v>
      </c>
      <c r="C195" s="30">
        <v>1</v>
      </c>
      <c r="D195" s="30">
        <v>1</v>
      </c>
      <c r="E195" s="30">
        <v>1</v>
      </c>
      <c r="F195" s="30">
        <v>1</v>
      </c>
      <c r="G195" s="30">
        <v>1</v>
      </c>
      <c r="H195" s="30">
        <v>0</v>
      </c>
      <c r="I195" s="30">
        <v>0</v>
      </c>
      <c r="K195" s="30">
        <v>1</v>
      </c>
      <c r="L195" s="30">
        <v>0</v>
      </c>
      <c r="M195" s="30">
        <v>1</v>
      </c>
      <c r="N195" s="30">
        <v>1</v>
      </c>
      <c r="O195" s="30">
        <v>0</v>
      </c>
      <c r="P195" s="30">
        <v>0</v>
      </c>
      <c r="Q195" s="30">
        <v>0</v>
      </c>
      <c r="S195" s="4" t="s">
        <v>39</v>
      </c>
      <c r="T195" s="39" t="s">
        <v>39</v>
      </c>
      <c r="U195" s="40" t="str">
        <f t="shared" si="12"/>
        <v>18.12%</v>
      </c>
      <c r="V195" s="5">
        <v>0.1812</v>
      </c>
      <c r="W195" s="5">
        <v>0.1812</v>
      </c>
      <c r="X195" s="6" t="s">
        <v>138</v>
      </c>
      <c r="AA195" s="40" t="s">
        <v>199</v>
      </c>
      <c r="AB195" s="40" t="s">
        <v>148</v>
      </c>
      <c r="AC195" s="40" t="s">
        <v>25</v>
      </c>
      <c r="AD195" s="8" t="s">
        <v>117</v>
      </c>
      <c r="AE195" s="8"/>
      <c r="AF195" s="8"/>
      <c r="AG195" s="6"/>
      <c r="AH195" s="40" t="str">
        <f t="shared" si="13"/>
        <v>1111100</v>
      </c>
      <c r="AI195" s="40" t="str">
        <f t="shared" si="14"/>
        <v>1011000</v>
      </c>
      <c r="AJ195" s="9" t="s">
        <v>98</v>
      </c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1:54" ht="22.5">
      <c r="A196" s="4" t="s">
        <v>97</v>
      </c>
      <c r="C196" s="30">
        <v>1</v>
      </c>
      <c r="D196" s="30">
        <v>1</v>
      </c>
      <c r="E196" s="30">
        <v>1</v>
      </c>
      <c r="F196" s="30">
        <v>1</v>
      </c>
      <c r="G196" s="30">
        <v>1</v>
      </c>
      <c r="H196" s="30">
        <v>0</v>
      </c>
      <c r="I196" s="30">
        <v>0</v>
      </c>
      <c r="K196" s="30">
        <v>1</v>
      </c>
      <c r="L196" s="30">
        <v>0</v>
      </c>
      <c r="M196" s="30">
        <v>1</v>
      </c>
      <c r="N196" s="30">
        <v>1</v>
      </c>
      <c r="O196" s="30">
        <v>0</v>
      </c>
      <c r="P196" s="30">
        <v>0</v>
      </c>
      <c r="Q196" s="30">
        <v>0</v>
      </c>
      <c r="S196" s="4" t="s">
        <v>39</v>
      </c>
      <c r="T196" s="39" t="s">
        <v>39</v>
      </c>
      <c r="U196" s="40" t="str">
        <f t="shared" si="12"/>
        <v>13.76%</v>
      </c>
      <c r="V196" s="5">
        <v>0.1376</v>
      </c>
      <c r="W196" s="5">
        <v>0.1376</v>
      </c>
      <c r="X196" s="6" t="s">
        <v>138</v>
      </c>
      <c r="AA196" s="40" t="s">
        <v>199</v>
      </c>
      <c r="AB196" s="40" t="s">
        <v>148</v>
      </c>
      <c r="AC196" s="40" t="s">
        <v>25</v>
      </c>
      <c r="AD196" s="8" t="s">
        <v>118</v>
      </c>
      <c r="AE196" s="8"/>
      <c r="AF196" s="8"/>
      <c r="AG196" s="6"/>
      <c r="AH196" s="40" t="str">
        <f t="shared" si="13"/>
        <v>1111100</v>
      </c>
      <c r="AI196" s="40" t="str">
        <f t="shared" si="14"/>
        <v>1011000</v>
      </c>
      <c r="AJ196" s="9" t="s">
        <v>98</v>
      </c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1:54" ht="22.5">
      <c r="A197" s="4" t="s">
        <v>97</v>
      </c>
      <c r="C197" s="30">
        <v>1</v>
      </c>
      <c r="D197" s="30">
        <v>1</v>
      </c>
      <c r="E197" s="30">
        <v>1</v>
      </c>
      <c r="F197" s="30">
        <v>1</v>
      </c>
      <c r="G197" s="30">
        <v>1</v>
      </c>
      <c r="H197" s="30">
        <v>0</v>
      </c>
      <c r="I197" s="30">
        <v>0</v>
      </c>
      <c r="K197" s="30">
        <v>1</v>
      </c>
      <c r="L197" s="30">
        <v>0</v>
      </c>
      <c r="M197" s="30">
        <v>1</v>
      </c>
      <c r="N197" s="30">
        <v>1</v>
      </c>
      <c r="O197" s="30">
        <v>0</v>
      </c>
      <c r="P197" s="30">
        <v>0</v>
      </c>
      <c r="Q197" s="30">
        <v>0</v>
      </c>
      <c r="S197" s="4" t="s">
        <v>9</v>
      </c>
      <c r="T197" s="39" t="s">
        <v>178</v>
      </c>
      <c r="U197" s="40" t="str">
        <f t="shared" si="12"/>
        <v>20.34%</v>
      </c>
      <c r="V197" s="5">
        <v>0.2034</v>
      </c>
      <c r="W197" s="5">
        <v>0.2034</v>
      </c>
      <c r="X197" s="6" t="s">
        <v>138</v>
      </c>
      <c r="Y197" s="6" t="s">
        <v>104</v>
      </c>
      <c r="AA197" s="40" t="s">
        <v>199</v>
      </c>
      <c r="AB197" s="40" t="s">
        <v>148</v>
      </c>
      <c r="AC197" s="40" t="s">
        <v>25</v>
      </c>
      <c r="AD197" s="8" t="s">
        <v>117</v>
      </c>
      <c r="AE197" s="8"/>
      <c r="AF197" s="8"/>
      <c r="AG197" s="6"/>
      <c r="AH197" s="40" t="str">
        <f t="shared" si="13"/>
        <v>1111100</v>
      </c>
      <c r="AI197" s="40" t="str">
        <f t="shared" si="14"/>
        <v>1011000</v>
      </c>
      <c r="AJ197" s="9" t="s">
        <v>98</v>
      </c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1:54" s="13" customFormat="1" ht="22.5">
      <c r="A198" s="4" t="s">
        <v>97</v>
      </c>
      <c r="B198" s="40"/>
      <c r="C198" s="30">
        <v>1</v>
      </c>
      <c r="D198" s="30">
        <v>1</v>
      </c>
      <c r="E198" s="30">
        <v>1</v>
      </c>
      <c r="F198" s="30">
        <v>1</v>
      </c>
      <c r="G198" s="30">
        <v>1</v>
      </c>
      <c r="H198" s="30">
        <v>0</v>
      </c>
      <c r="I198" s="30">
        <v>0</v>
      </c>
      <c r="J198" s="30"/>
      <c r="K198" s="30">
        <v>1</v>
      </c>
      <c r="L198" s="30">
        <v>0</v>
      </c>
      <c r="M198" s="30">
        <v>1</v>
      </c>
      <c r="N198" s="30">
        <v>1</v>
      </c>
      <c r="O198" s="30">
        <v>0</v>
      </c>
      <c r="P198" s="30">
        <v>0</v>
      </c>
      <c r="Q198" s="30">
        <v>0</v>
      </c>
      <c r="R198" s="30"/>
      <c r="S198" s="4" t="s">
        <v>9</v>
      </c>
      <c r="T198" s="39" t="s">
        <v>178</v>
      </c>
      <c r="U198" s="40" t="str">
        <f t="shared" si="12"/>
        <v>14.93%</v>
      </c>
      <c r="V198" s="5">
        <v>0.14929999999999999</v>
      </c>
      <c r="W198" s="5">
        <v>0.14929999999999999</v>
      </c>
      <c r="X198" s="6" t="s">
        <v>138</v>
      </c>
      <c r="Y198" s="6" t="s">
        <v>104</v>
      </c>
      <c r="Z198" s="6"/>
      <c r="AA198" s="40" t="s">
        <v>199</v>
      </c>
      <c r="AB198" s="40" t="s">
        <v>148</v>
      </c>
      <c r="AC198" s="40" t="s">
        <v>25</v>
      </c>
      <c r="AD198" s="8" t="s">
        <v>118</v>
      </c>
      <c r="AE198" s="8"/>
      <c r="AF198" s="8"/>
      <c r="AG198" s="6"/>
      <c r="AH198" s="40" t="str">
        <f t="shared" si="13"/>
        <v>1111100</v>
      </c>
      <c r="AI198" s="40" t="str">
        <f t="shared" si="14"/>
        <v>1011000</v>
      </c>
      <c r="AJ198" s="9" t="s">
        <v>98</v>
      </c>
      <c r="AK198" s="4"/>
    </row>
    <row r="199" spans="1:54" ht="22.5">
      <c r="A199" s="4" t="s">
        <v>97</v>
      </c>
      <c r="C199" s="30">
        <v>1</v>
      </c>
      <c r="D199" s="30">
        <v>1</v>
      </c>
      <c r="E199" s="30">
        <v>1</v>
      </c>
      <c r="F199" s="30">
        <v>1</v>
      </c>
      <c r="G199" s="30">
        <v>0</v>
      </c>
      <c r="H199" s="30">
        <v>0</v>
      </c>
      <c r="I199" s="30">
        <v>0</v>
      </c>
      <c r="K199" s="30">
        <v>1</v>
      </c>
      <c r="L199" s="30">
        <v>0</v>
      </c>
      <c r="M199" s="30">
        <v>1</v>
      </c>
      <c r="N199" s="30">
        <v>1</v>
      </c>
      <c r="O199" s="30">
        <v>0</v>
      </c>
      <c r="P199" s="30">
        <v>0</v>
      </c>
      <c r="Q199" s="30">
        <v>0</v>
      </c>
      <c r="S199" s="4" t="s">
        <v>102</v>
      </c>
      <c r="T199" s="39" t="s">
        <v>38</v>
      </c>
      <c r="U199" s="40" t="str">
        <f t="shared" ref="U199:U262" si="15">IF(V199&lt;&gt;"",IF(V199&lt;W199,CONCATENATE(TEXT(V199,"0.00%")," - ", TEXT(W199,"0.00%")),TEXT(V199,"0.00%")),"")</f>
        <v>12.24%</v>
      </c>
      <c r="V199" s="5">
        <v>0.12239999999999999</v>
      </c>
      <c r="W199" s="5">
        <v>0.12239999999999999</v>
      </c>
      <c r="X199" s="6" t="s">
        <v>138</v>
      </c>
      <c r="AA199" s="40" t="s">
        <v>199</v>
      </c>
      <c r="AB199" s="40" t="s">
        <v>150</v>
      </c>
      <c r="AC199" s="40" t="s">
        <v>25</v>
      </c>
      <c r="AD199" s="8" t="s">
        <v>119</v>
      </c>
      <c r="AE199" s="8"/>
      <c r="AF199" s="8"/>
      <c r="AG199" s="6"/>
      <c r="AH199" s="40" t="str">
        <f t="shared" si="13"/>
        <v>1111000</v>
      </c>
      <c r="AI199" s="40" t="str">
        <f t="shared" si="14"/>
        <v>1011000</v>
      </c>
      <c r="AJ199" s="9" t="s">
        <v>98</v>
      </c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1:54" ht="22.5">
      <c r="A200" s="4" t="s">
        <v>97</v>
      </c>
      <c r="C200" s="30">
        <v>1</v>
      </c>
      <c r="D200" s="30">
        <v>1</v>
      </c>
      <c r="E200" s="30">
        <v>1</v>
      </c>
      <c r="F200" s="30">
        <v>1</v>
      </c>
      <c r="G200" s="30">
        <v>0</v>
      </c>
      <c r="H200" s="30">
        <v>0</v>
      </c>
      <c r="I200" s="30">
        <v>0</v>
      </c>
      <c r="K200" s="30">
        <v>1</v>
      </c>
      <c r="L200" s="30">
        <v>0</v>
      </c>
      <c r="M200" s="30">
        <v>1</v>
      </c>
      <c r="N200" s="30">
        <v>1</v>
      </c>
      <c r="O200" s="30">
        <v>0</v>
      </c>
      <c r="P200" s="30">
        <v>0</v>
      </c>
      <c r="Q200" s="30">
        <v>0</v>
      </c>
      <c r="S200" s="4" t="s">
        <v>38</v>
      </c>
      <c r="T200" s="39" t="s">
        <v>38</v>
      </c>
      <c r="U200" s="40" t="str">
        <f t="shared" si="15"/>
        <v>7.15%</v>
      </c>
      <c r="V200" s="5">
        <v>7.1499999999999994E-2</v>
      </c>
      <c r="W200" s="5">
        <v>7.1499999999999994E-2</v>
      </c>
      <c r="X200" s="6" t="s">
        <v>138</v>
      </c>
      <c r="AA200" s="40" t="s">
        <v>199</v>
      </c>
      <c r="AB200" s="40" t="s">
        <v>150</v>
      </c>
      <c r="AC200" s="40" t="s">
        <v>25</v>
      </c>
      <c r="AD200" s="8" t="s">
        <v>106</v>
      </c>
      <c r="AE200" s="8"/>
      <c r="AF200" s="8"/>
      <c r="AG200" s="6"/>
      <c r="AH200" s="40" t="str">
        <f t="shared" si="13"/>
        <v>1111000</v>
      </c>
      <c r="AI200" s="40" t="str">
        <f t="shared" si="14"/>
        <v>1011000</v>
      </c>
      <c r="AJ200" s="9" t="s">
        <v>98</v>
      </c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1:54" ht="22.5">
      <c r="A201" s="4" t="s">
        <v>97</v>
      </c>
      <c r="C201" s="30">
        <v>1</v>
      </c>
      <c r="D201" s="30">
        <v>1</v>
      </c>
      <c r="E201" s="30">
        <v>1</v>
      </c>
      <c r="F201" s="30">
        <v>1</v>
      </c>
      <c r="G201" s="30">
        <v>0</v>
      </c>
      <c r="H201" s="30">
        <v>0</v>
      </c>
      <c r="I201" s="30">
        <v>0</v>
      </c>
      <c r="K201" s="30">
        <v>1</v>
      </c>
      <c r="L201" s="30">
        <v>0</v>
      </c>
      <c r="M201" s="30">
        <v>1</v>
      </c>
      <c r="N201" s="30">
        <v>1</v>
      </c>
      <c r="O201" s="30">
        <v>0</v>
      </c>
      <c r="P201" s="30">
        <v>0</v>
      </c>
      <c r="Q201" s="30">
        <v>0</v>
      </c>
      <c r="S201" s="4" t="s">
        <v>38</v>
      </c>
      <c r="T201" s="39" t="s">
        <v>38</v>
      </c>
      <c r="U201" s="40" t="str">
        <f t="shared" si="15"/>
        <v>4.62%</v>
      </c>
      <c r="V201" s="5">
        <v>4.6199999999999998E-2</v>
      </c>
      <c r="W201" s="5">
        <v>4.6199999999999998E-2</v>
      </c>
      <c r="X201" s="6" t="s">
        <v>138</v>
      </c>
      <c r="AA201" s="40" t="s">
        <v>199</v>
      </c>
      <c r="AB201" s="40" t="s">
        <v>150</v>
      </c>
      <c r="AC201" s="40" t="s">
        <v>25</v>
      </c>
      <c r="AD201" s="8" t="s">
        <v>105</v>
      </c>
      <c r="AE201" s="8"/>
      <c r="AF201" s="8"/>
      <c r="AG201" s="6"/>
      <c r="AH201" s="40" t="str">
        <f t="shared" si="13"/>
        <v>1111000</v>
      </c>
      <c r="AI201" s="40" t="str">
        <f t="shared" si="14"/>
        <v>1011000</v>
      </c>
      <c r="AJ201" s="9" t="s">
        <v>98</v>
      </c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1:54" ht="22.5">
      <c r="A202" s="4" t="s">
        <v>97</v>
      </c>
      <c r="C202" s="30">
        <v>1</v>
      </c>
      <c r="D202" s="30">
        <v>1</v>
      </c>
      <c r="E202" s="30">
        <v>1</v>
      </c>
      <c r="F202" s="30">
        <v>1</v>
      </c>
      <c r="G202" s="30">
        <v>0</v>
      </c>
      <c r="H202" s="30">
        <v>0</v>
      </c>
      <c r="I202" s="30">
        <v>0</v>
      </c>
      <c r="K202" s="30">
        <v>1</v>
      </c>
      <c r="L202" s="30">
        <v>0</v>
      </c>
      <c r="M202" s="30">
        <v>1</v>
      </c>
      <c r="N202" s="30">
        <v>1</v>
      </c>
      <c r="O202" s="30">
        <v>0</v>
      </c>
      <c r="P202" s="30">
        <v>0</v>
      </c>
      <c r="Q202" s="30">
        <v>0</v>
      </c>
      <c r="S202" s="4" t="s">
        <v>99</v>
      </c>
      <c r="T202" s="39" t="s">
        <v>185</v>
      </c>
      <c r="U202" s="40" t="str">
        <f t="shared" si="15"/>
        <v>23.00%</v>
      </c>
      <c r="V202" s="5">
        <v>0.23</v>
      </c>
      <c r="W202" s="5">
        <v>0.23</v>
      </c>
      <c r="X202" s="6" t="s">
        <v>138</v>
      </c>
      <c r="AA202" s="40" t="s">
        <v>199</v>
      </c>
      <c r="AB202" s="40" t="s">
        <v>150</v>
      </c>
      <c r="AC202" s="40" t="s">
        <v>25</v>
      </c>
      <c r="AD202" s="8" t="s">
        <v>119</v>
      </c>
      <c r="AE202" s="8"/>
      <c r="AF202" s="8"/>
      <c r="AG202" s="6"/>
      <c r="AH202" s="40" t="str">
        <f t="shared" si="13"/>
        <v>1111000</v>
      </c>
      <c r="AI202" s="40" t="str">
        <f t="shared" si="14"/>
        <v>1011000</v>
      </c>
      <c r="AJ202" s="9" t="s">
        <v>98</v>
      </c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1:54" ht="22.5">
      <c r="A203" s="4" t="s">
        <v>97</v>
      </c>
      <c r="C203" s="30">
        <v>1</v>
      </c>
      <c r="D203" s="30">
        <v>1</v>
      </c>
      <c r="E203" s="30">
        <v>1</v>
      </c>
      <c r="F203" s="30">
        <v>1</v>
      </c>
      <c r="G203" s="30">
        <v>0</v>
      </c>
      <c r="H203" s="30">
        <v>0</v>
      </c>
      <c r="I203" s="30">
        <v>0</v>
      </c>
      <c r="K203" s="30">
        <v>1</v>
      </c>
      <c r="L203" s="30">
        <v>0</v>
      </c>
      <c r="M203" s="30">
        <v>1</v>
      </c>
      <c r="N203" s="30">
        <v>1</v>
      </c>
      <c r="O203" s="30">
        <v>0</v>
      </c>
      <c r="P203" s="30">
        <v>0</v>
      </c>
      <c r="Q203" s="30">
        <v>0</v>
      </c>
      <c r="S203" s="4" t="s">
        <v>99</v>
      </c>
      <c r="T203" s="39" t="s">
        <v>185</v>
      </c>
      <c r="U203" s="40" t="str">
        <f t="shared" si="15"/>
        <v>16.59%</v>
      </c>
      <c r="V203" s="5">
        <v>0.16589999999999999</v>
      </c>
      <c r="W203" s="5">
        <v>0.16589999999999999</v>
      </c>
      <c r="X203" s="6" t="s">
        <v>138</v>
      </c>
      <c r="AA203" s="40" t="s">
        <v>199</v>
      </c>
      <c r="AB203" s="40" t="s">
        <v>150</v>
      </c>
      <c r="AC203" s="40" t="s">
        <v>25</v>
      </c>
      <c r="AD203" s="8" t="s">
        <v>106</v>
      </c>
      <c r="AE203" s="8"/>
      <c r="AF203" s="8"/>
      <c r="AG203" s="6"/>
      <c r="AH203" s="40" t="str">
        <f t="shared" si="13"/>
        <v>1111000</v>
      </c>
      <c r="AI203" s="40" t="str">
        <f t="shared" si="14"/>
        <v>1011000</v>
      </c>
      <c r="AJ203" s="9" t="s">
        <v>98</v>
      </c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1:54" ht="22.5">
      <c r="A204" s="4" t="s">
        <v>97</v>
      </c>
      <c r="C204" s="30">
        <v>1</v>
      </c>
      <c r="D204" s="30">
        <v>1</v>
      </c>
      <c r="E204" s="30">
        <v>1</v>
      </c>
      <c r="F204" s="30">
        <v>1</v>
      </c>
      <c r="G204" s="30">
        <v>0</v>
      </c>
      <c r="H204" s="30">
        <v>0</v>
      </c>
      <c r="I204" s="30">
        <v>0</v>
      </c>
      <c r="K204" s="30">
        <v>1</v>
      </c>
      <c r="L204" s="30">
        <v>0</v>
      </c>
      <c r="M204" s="30">
        <v>1</v>
      </c>
      <c r="N204" s="30">
        <v>1</v>
      </c>
      <c r="O204" s="30">
        <v>0</v>
      </c>
      <c r="P204" s="30">
        <v>0</v>
      </c>
      <c r="Q204" s="30">
        <v>0</v>
      </c>
      <c r="S204" s="4" t="s">
        <v>99</v>
      </c>
      <c r="T204" s="39" t="s">
        <v>185</v>
      </c>
      <c r="U204" s="40" t="str">
        <f t="shared" si="15"/>
        <v>12.22%</v>
      </c>
      <c r="V204" s="5">
        <v>0.1222</v>
      </c>
      <c r="W204" s="5">
        <v>0.1222</v>
      </c>
      <c r="X204" s="6" t="s">
        <v>138</v>
      </c>
      <c r="AA204" s="40" t="s">
        <v>199</v>
      </c>
      <c r="AB204" s="40" t="s">
        <v>150</v>
      </c>
      <c r="AC204" s="40" t="s">
        <v>25</v>
      </c>
      <c r="AD204" s="8" t="s">
        <v>105</v>
      </c>
      <c r="AE204" s="8"/>
      <c r="AF204" s="8"/>
      <c r="AG204" s="6"/>
      <c r="AH204" s="40" t="str">
        <f t="shared" si="13"/>
        <v>1111000</v>
      </c>
      <c r="AI204" s="40" t="str">
        <f t="shared" si="14"/>
        <v>1011000</v>
      </c>
      <c r="AJ204" s="9" t="s">
        <v>98</v>
      </c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1:54" ht="22.5">
      <c r="A205" s="4" t="s">
        <v>97</v>
      </c>
      <c r="C205" s="30">
        <v>1</v>
      </c>
      <c r="D205" s="30">
        <v>1</v>
      </c>
      <c r="E205" s="30">
        <v>1</v>
      </c>
      <c r="F205" s="30">
        <v>1</v>
      </c>
      <c r="G205" s="30">
        <v>1</v>
      </c>
      <c r="H205" s="30">
        <v>0</v>
      </c>
      <c r="I205" s="30">
        <v>0</v>
      </c>
      <c r="K205" s="30">
        <v>1</v>
      </c>
      <c r="L205" s="30">
        <v>0</v>
      </c>
      <c r="M205" s="30">
        <v>1</v>
      </c>
      <c r="N205" s="30">
        <v>1</v>
      </c>
      <c r="O205" s="30">
        <v>0</v>
      </c>
      <c r="P205" s="30">
        <v>0</v>
      </c>
      <c r="Q205" s="30">
        <v>0</v>
      </c>
      <c r="S205" s="4" t="s">
        <v>39</v>
      </c>
      <c r="T205" s="39" t="s">
        <v>39</v>
      </c>
      <c r="U205" s="40" t="str">
        <f t="shared" si="15"/>
        <v>17.32%</v>
      </c>
      <c r="V205" s="5">
        <v>0.17319999999999999</v>
      </c>
      <c r="W205" s="5">
        <v>0.17319999999999999</v>
      </c>
      <c r="X205" s="6" t="s">
        <v>138</v>
      </c>
      <c r="AA205" s="40" t="s">
        <v>199</v>
      </c>
      <c r="AB205" s="40" t="s">
        <v>150</v>
      </c>
      <c r="AC205" s="40" t="s">
        <v>25</v>
      </c>
      <c r="AD205" s="8" t="s">
        <v>119</v>
      </c>
      <c r="AE205" s="8"/>
      <c r="AF205" s="8"/>
      <c r="AG205" s="6"/>
      <c r="AH205" s="40" t="str">
        <f t="shared" si="13"/>
        <v>1111100</v>
      </c>
      <c r="AI205" s="40" t="str">
        <f t="shared" si="14"/>
        <v>1011000</v>
      </c>
      <c r="AJ205" s="9" t="s">
        <v>98</v>
      </c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1:54" ht="22.5">
      <c r="A206" s="4" t="s">
        <v>97</v>
      </c>
      <c r="C206" s="30">
        <v>1</v>
      </c>
      <c r="D206" s="30">
        <v>1</v>
      </c>
      <c r="E206" s="30">
        <v>1</v>
      </c>
      <c r="F206" s="30">
        <v>1</v>
      </c>
      <c r="G206" s="30">
        <v>1</v>
      </c>
      <c r="H206" s="30">
        <v>0</v>
      </c>
      <c r="I206" s="30">
        <v>0</v>
      </c>
      <c r="K206" s="30">
        <v>1</v>
      </c>
      <c r="L206" s="30">
        <v>0</v>
      </c>
      <c r="M206" s="30">
        <v>1</v>
      </c>
      <c r="N206" s="30">
        <v>1</v>
      </c>
      <c r="O206" s="30">
        <v>0</v>
      </c>
      <c r="P206" s="30">
        <v>0</v>
      </c>
      <c r="Q206" s="30">
        <v>0</v>
      </c>
      <c r="S206" s="4" t="s">
        <v>39</v>
      </c>
      <c r="T206" s="39" t="s">
        <v>39</v>
      </c>
      <c r="U206" s="40" t="str">
        <f t="shared" si="15"/>
        <v>10.93%</v>
      </c>
      <c r="V206" s="5">
        <v>0.10929999999999999</v>
      </c>
      <c r="W206" s="5">
        <v>0.10929999999999999</v>
      </c>
      <c r="X206" s="6" t="s">
        <v>138</v>
      </c>
      <c r="AA206" s="40" t="s">
        <v>199</v>
      </c>
      <c r="AB206" s="40" t="s">
        <v>150</v>
      </c>
      <c r="AC206" s="40" t="s">
        <v>25</v>
      </c>
      <c r="AD206" s="8" t="s">
        <v>106</v>
      </c>
      <c r="AE206" s="8"/>
      <c r="AF206" s="8"/>
      <c r="AG206" s="6"/>
      <c r="AH206" s="40" t="str">
        <f t="shared" si="13"/>
        <v>1111100</v>
      </c>
      <c r="AI206" s="40" t="str">
        <f t="shared" si="14"/>
        <v>1011000</v>
      </c>
      <c r="AJ206" s="9" t="s">
        <v>98</v>
      </c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1:54" ht="22.5">
      <c r="A207" s="4" t="s">
        <v>97</v>
      </c>
      <c r="C207" s="30">
        <v>1</v>
      </c>
      <c r="D207" s="30">
        <v>1</v>
      </c>
      <c r="E207" s="30">
        <v>1</v>
      </c>
      <c r="F207" s="30">
        <v>1</v>
      </c>
      <c r="G207" s="30">
        <v>1</v>
      </c>
      <c r="H207" s="30">
        <v>0</v>
      </c>
      <c r="I207" s="30">
        <v>0</v>
      </c>
      <c r="K207" s="30">
        <v>1</v>
      </c>
      <c r="L207" s="30">
        <v>0</v>
      </c>
      <c r="M207" s="30">
        <v>1</v>
      </c>
      <c r="N207" s="30">
        <v>1</v>
      </c>
      <c r="O207" s="30">
        <v>0</v>
      </c>
      <c r="P207" s="30">
        <v>0</v>
      </c>
      <c r="Q207" s="30">
        <v>0</v>
      </c>
      <c r="S207" s="4" t="s">
        <v>39</v>
      </c>
      <c r="T207" s="39" t="s">
        <v>39</v>
      </c>
      <c r="U207" s="40" t="str">
        <f t="shared" si="15"/>
        <v>6.63%</v>
      </c>
      <c r="V207" s="5">
        <v>6.6299999999999998E-2</v>
      </c>
      <c r="W207" s="5">
        <v>6.6299999999999998E-2</v>
      </c>
      <c r="X207" s="6" t="s">
        <v>138</v>
      </c>
      <c r="AA207" s="40" t="s">
        <v>199</v>
      </c>
      <c r="AB207" s="40" t="s">
        <v>150</v>
      </c>
      <c r="AC207" s="40" t="s">
        <v>25</v>
      </c>
      <c r="AD207" s="8" t="s">
        <v>105</v>
      </c>
      <c r="AE207" s="8"/>
      <c r="AF207" s="8"/>
      <c r="AG207" s="6"/>
      <c r="AH207" s="40" t="str">
        <f t="shared" si="13"/>
        <v>1111100</v>
      </c>
      <c r="AI207" s="40" t="str">
        <f t="shared" si="14"/>
        <v>1011000</v>
      </c>
      <c r="AJ207" s="9" t="s">
        <v>98</v>
      </c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1:54" ht="22.5">
      <c r="A208" s="4" t="s">
        <v>97</v>
      </c>
      <c r="C208" s="30">
        <v>1</v>
      </c>
      <c r="D208" s="30">
        <v>1</v>
      </c>
      <c r="E208" s="30">
        <v>1</v>
      </c>
      <c r="F208" s="30">
        <v>1</v>
      </c>
      <c r="G208" s="30">
        <v>1</v>
      </c>
      <c r="H208" s="30">
        <v>0</v>
      </c>
      <c r="I208" s="30">
        <v>0</v>
      </c>
      <c r="K208" s="30">
        <v>1</v>
      </c>
      <c r="L208" s="30">
        <v>0</v>
      </c>
      <c r="M208" s="30">
        <v>1</v>
      </c>
      <c r="N208" s="30">
        <v>1</v>
      </c>
      <c r="O208" s="30">
        <v>0</v>
      </c>
      <c r="P208" s="30">
        <v>0</v>
      </c>
      <c r="Q208" s="30">
        <v>0</v>
      </c>
      <c r="S208" s="4" t="s">
        <v>9</v>
      </c>
      <c r="T208" s="39" t="s">
        <v>178</v>
      </c>
      <c r="U208" s="40" t="str">
        <f t="shared" si="15"/>
        <v>24.81%</v>
      </c>
      <c r="V208" s="5">
        <v>0.24809999999999999</v>
      </c>
      <c r="W208" s="5">
        <v>0.24809999999999999</v>
      </c>
      <c r="X208" s="6" t="s">
        <v>138</v>
      </c>
      <c r="Y208" s="6" t="s">
        <v>104</v>
      </c>
      <c r="AA208" s="40" t="s">
        <v>199</v>
      </c>
      <c r="AB208" s="40" t="s">
        <v>150</v>
      </c>
      <c r="AC208" s="40" t="s">
        <v>25</v>
      </c>
      <c r="AD208" s="8" t="s">
        <v>119</v>
      </c>
      <c r="AE208" s="8"/>
      <c r="AF208" s="8"/>
      <c r="AG208" s="6"/>
      <c r="AH208" s="40" t="str">
        <f t="shared" si="13"/>
        <v>1111100</v>
      </c>
      <c r="AI208" s="40" t="str">
        <f t="shared" si="14"/>
        <v>1011000</v>
      </c>
      <c r="AJ208" s="9" t="s">
        <v>98</v>
      </c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1:54" ht="22.5">
      <c r="A209" s="4" t="s">
        <v>97</v>
      </c>
      <c r="C209" s="30">
        <v>1</v>
      </c>
      <c r="D209" s="30">
        <v>1</v>
      </c>
      <c r="E209" s="30">
        <v>1</v>
      </c>
      <c r="F209" s="30">
        <v>1</v>
      </c>
      <c r="G209" s="30">
        <v>1</v>
      </c>
      <c r="H209" s="30">
        <v>0</v>
      </c>
      <c r="I209" s="30">
        <v>0</v>
      </c>
      <c r="K209" s="30">
        <v>1</v>
      </c>
      <c r="L209" s="30">
        <v>0</v>
      </c>
      <c r="M209" s="30">
        <v>1</v>
      </c>
      <c r="N209" s="30">
        <v>1</v>
      </c>
      <c r="O209" s="30">
        <v>0</v>
      </c>
      <c r="P209" s="30">
        <v>0</v>
      </c>
      <c r="Q209" s="30">
        <v>0</v>
      </c>
      <c r="S209" s="4" t="s">
        <v>9</v>
      </c>
      <c r="T209" s="39" t="s">
        <v>178</v>
      </c>
      <c r="U209" s="40" t="str">
        <f t="shared" si="15"/>
        <v>16.51%</v>
      </c>
      <c r="V209" s="5">
        <v>0.1651</v>
      </c>
      <c r="W209" s="5">
        <v>0.1651</v>
      </c>
      <c r="X209" s="6" t="s">
        <v>138</v>
      </c>
      <c r="Y209" s="6" t="s">
        <v>104</v>
      </c>
      <c r="AA209" s="40" t="s">
        <v>199</v>
      </c>
      <c r="AB209" s="40" t="s">
        <v>150</v>
      </c>
      <c r="AC209" s="40" t="s">
        <v>25</v>
      </c>
      <c r="AD209" s="8" t="s">
        <v>106</v>
      </c>
      <c r="AE209" s="8"/>
      <c r="AF209" s="8"/>
      <c r="AG209" s="6"/>
      <c r="AH209" s="40" t="str">
        <f t="shared" si="13"/>
        <v>1111100</v>
      </c>
      <c r="AI209" s="40" t="str">
        <f t="shared" si="14"/>
        <v>1011000</v>
      </c>
      <c r="AJ209" s="9" t="s">
        <v>98</v>
      </c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1:54" ht="22.5">
      <c r="A210" s="4" t="s">
        <v>97</v>
      </c>
      <c r="C210" s="30">
        <v>1</v>
      </c>
      <c r="D210" s="30">
        <v>1</v>
      </c>
      <c r="E210" s="30">
        <v>1</v>
      </c>
      <c r="F210" s="30">
        <v>1</v>
      </c>
      <c r="G210" s="30">
        <v>1</v>
      </c>
      <c r="H210" s="30">
        <v>0</v>
      </c>
      <c r="I210" s="30">
        <v>0</v>
      </c>
      <c r="K210" s="30">
        <v>1</v>
      </c>
      <c r="L210" s="30">
        <v>0</v>
      </c>
      <c r="M210" s="30">
        <v>1</v>
      </c>
      <c r="N210" s="30">
        <v>1</v>
      </c>
      <c r="O210" s="30">
        <v>0</v>
      </c>
      <c r="P210" s="30">
        <v>0</v>
      </c>
      <c r="Q210" s="30">
        <v>0</v>
      </c>
      <c r="S210" s="4" t="s">
        <v>9</v>
      </c>
      <c r="T210" s="39" t="s">
        <v>178</v>
      </c>
      <c r="U210" s="40" t="str">
        <f t="shared" si="15"/>
        <v>9.61%</v>
      </c>
      <c r="V210" s="5">
        <v>9.6100000000000005E-2</v>
      </c>
      <c r="W210" s="5">
        <v>9.6100000000000005E-2</v>
      </c>
      <c r="X210" s="6" t="s">
        <v>138</v>
      </c>
      <c r="Y210" s="6" t="s">
        <v>104</v>
      </c>
      <c r="AA210" s="40" t="s">
        <v>199</v>
      </c>
      <c r="AB210" s="40" t="s">
        <v>150</v>
      </c>
      <c r="AC210" s="40" t="s">
        <v>25</v>
      </c>
      <c r="AD210" s="8" t="s">
        <v>105</v>
      </c>
      <c r="AE210" s="8"/>
      <c r="AF210" s="8"/>
      <c r="AG210" s="6"/>
      <c r="AH210" s="40" t="str">
        <f t="shared" si="13"/>
        <v>1111100</v>
      </c>
      <c r="AI210" s="40" t="str">
        <f t="shared" si="14"/>
        <v>1011000</v>
      </c>
      <c r="AJ210" s="9" t="s">
        <v>98</v>
      </c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1:54" ht="11.25">
      <c r="A211" s="13"/>
      <c r="B211" s="43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13"/>
      <c r="T211" s="26"/>
      <c r="U211" s="43" t="str">
        <f t="shared" si="15"/>
        <v/>
      </c>
      <c r="V211" s="15"/>
      <c r="W211" s="15"/>
      <c r="X211" s="16" t="s">
        <v>139</v>
      </c>
      <c r="Y211" s="16"/>
      <c r="Z211" s="16"/>
      <c r="AA211" s="43"/>
      <c r="AB211" s="43"/>
      <c r="AC211" s="43"/>
      <c r="AD211" s="17" t="s">
        <v>152</v>
      </c>
      <c r="AE211" s="17"/>
      <c r="AF211" s="17"/>
      <c r="AG211" s="16"/>
      <c r="AH211" s="44" t="str">
        <f t="shared" si="13"/>
        <v/>
      </c>
      <c r="AI211" s="44" t="str">
        <f t="shared" si="14"/>
        <v/>
      </c>
      <c r="AJ211" s="14"/>
      <c r="AK211" s="13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1:54" ht="22.5">
      <c r="A212" s="4" t="s">
        <v>97</v>
      </c>
      <c r="C212" s="30">
        <v>1</v>
      </c>
      <c r="D212" s="30">
        <v>1</v>
      </c>
      <c r="E212" s="30">
        <v>0</v>
      </c>
      <c r="F212" s="30">
        <v>1</v>
      </c>
      <c r="G212" s="30">
        <v>0</v>
      </c>
      <c r="H212" s="30">
        <v>0</v>
      </c>
      <c r="I212" s="30">
        <v>0</v>
      </c>
      <c r="K212" s="30">
        <v>1</v>
      </c>
      <c r="L212" s="30">
        <v>0</v>
      </c>
      <c r="M212" s="30">
        <v>0</v>
      </c>
      <c r="N212" s="30">
        <v>1</v>
      </c>
      <c r="O212" s="30">
        <v>0</v>
      </c>
      <c r="P212" s="30">
        <v>0</v>
      </c>
      <c r="Q212" s="30">
        <v>0</v>
      </c>
      <c r="S212" s="4" t="s">
        <v>102</v>
      </c>
      <c r="T212" s="39" t="s">
        <v>38</v>
      </c>
      <c r="U212" s="40" t="str">
        <f t="shared" si="15"/>
        <v>13.79%</v>
      </c>
      <c r="V212" s="5">
        <v>0.13789999999999999</v>
      </c>
      <c r="W212" s="5">
        <v>7.3099999999999998E-2</v>
      </c>
      <c r="X212" s="6" t="s">
        <v>138</v>
      </c>
      <c r="AA212" s="40" t="s">
        <v>199</v>
      </c>
      <c r="AB212" s="40" t="s">
        <v>148</v>
      </c>
      <c r="AC212" s="40" t="s">
        <v>25</v>
      </c>
      <c r="AD212" s="8" t="s">
        <v>107</v>
      </c>
      <c r="AE212" s="8"/>
      <c r="AF212" s="8"/>
      <c r="AG212" s="6"/>
      <c r="AH212" s="40" t="str">
        <f t="shared" si="13"/>
        <v>1101000</v>
      </c>
      <c r="AI212" s="40" t="str">
        <f t="shared" si="14"/>
        <v>1001000</v>
      </c>
      <c r="AJ212" s="9" t="s">
        <v>98</v>
      </c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22.5">
      <c r="A213" s="4" t="s">
        <v>97</v>
      </c>
      <c r="C213" s="30">
        <v>1</v>
      </c>
      <c r="D213" s="30">
        <v>1</v>
      </c>
      <c r="E213" s="30">
        <v>0</v>
      </c>
      <c r="F213" s="30">
        <v>1</v>
      </c>
      <c r="G213" s="30">
        <v>0</v>
      </c>
      <c r="H213" s="30">
        <v>0</v>
      </c>
      <c r="I213" s="30">
        <v>0</v>
      </c>
      <c r="K213" s="30">
        <v>1</v>
      </c>
      <c r="L213" s="30">
        <v>0</v>
      </c>
      <c r="M213" s="30">
        <v>0</v>
      </c>
      <c r="N213" s="30">
        <v>1</v>
      </c>
      <c r="O213" s="30">
        <v>0</v>
      </c>
      <c r="P213" s="30">
        <v>0</v>
      </c>
      <c r="Q213" s="30">
        <v>0</v>
      </c>
      <c r="S213" s="4" t="s">
        <v>38</v>
      </c>
      <c r="T213" s="39" t="s">
        <v>38</v>
      </c>
      <c r="U213" s="40" t="str">
        <f t="shared" si="15"/>
        <v>11.98%</v>
      </c>
      <c r="V213" s="5">
        <v>0.1198</v>
      </c>
      <c r="W213" s="5">
        <v>5.7500000000000002E-2</v>
      </c>
      <c r="X213" s="6" t="s">
        <v>138</v>
      </c>
      <c r="AA213" s="40" t="s">
        <v>199</v>
      </c>
      <c r="AB213" s="40" t="s">
        <v>148</v>
      </c>
      <c r="AC213" s="40" t="s">
        <v>25</v>
      </c>
      <c r="AD213" s="8" t="s">
        <v>108</v>
      </c>
      <c r="AE213" s="8"/>
      <c r="AF213" s="8"/>
      <c r="AG213" s="6"/>
      <c r="AH213" s="40" t="str">
        <f t="shared" si="13"/>
        <v>1101000</v>
      </c>
      <c r="AI213" s="40" t="str">
        <f t="shared" si="14"/>
        <v>1001000</v>
      </c>
      <c r="AJ213" s="9" t="s">
        <v>98</v>
      </c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1:54" ht="22.5">
      <c r="A214" s="4" t="s">
        <v>97</v>
      </c>
      <c r="C214" s="30">
        <v>1</v>
      </c>
      <c r="D214" s="30">
        <v>1</v>
      </c>
      <c r="E214" s="30">
        <v>0</v>
      </c>
      <c r="F214" s="30">
        <v>1</v>
      </c>
      <c r="G214" s="30">
        <v>1</v>
      </c>
      <c r="H214" s="30">
        <v>0</v>
      </c>
      <c r="I214" s="30">
        <v>0</v>
      </c>
      <c r="K214" s="30">
        <v>1</v>
      </c>
      <c r="L214" s="30">
        <v>0</v>
      </c>
      <c r="M214" s="30">
        <v>0</v>
      </c>
      <c r="N214" s="30">
        <v>1</v>
      </c>
      <c r="O214" s="30">
        <v>0</v>
      </c>
      <c r="P214" s="30">
        <v>0</v>
      </c>
      <c r="Q214" s="30">
        <v>0</v>
      </c>
      <c r="S214" s="4" t="s">
        <v>39</v>
      </c>
      <c r="T214" s="39" t="s">
        <v>185</v>
      </c>
      <c r="U214" s="40" t="str">
        <f t="shared" si="15"/>
        <v>15.22%</v>
      </c>
      <c r="V214" s="5">
        <v>0.1522</v>
      </c>
      <c r="W214" s="5">
        <v>0.1016</v>
      </c>
      <c r="X214" s="6" t="s">
        <v>138</v>
      </c>
      <c r="AA214" s="40" t="s">
        <v>199</v>
      </c>
      <c r="AB214" s="40" t="s">
        <v>148</v>
      </c>
      <c r="AC214" s="40" t="s">
        <v>25</v>
      </c>
      <c r="AD214" s="8" t="s">
        <v>107</v>
      </c>
      <c r="AE214" s="8"/>
      <c r="AF214" s="8"/>
      <c r="AG214" s="6"/>
      <c r="AH214" s="40" t="str">
        <f t="shared" si="13"/>
        <v>1101100</v>
      </c>
      <c r="AI214" s="40" t="str">
        <f t="shared" si="14"/>
        <v>1001000</v>
      </c>
      <c r="AJ214" s="9" t="s">
        <v>98</v>
      </c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1:54" ht="22.5">
      <c r="A215" s="4" t="s">
        <v>97</v>
      </c>
      <c r="C215" s="30">
        <v>1</v>
      </c>
      <c r="D215" s="30">
        <v>1</v>
      </c>
      <c r="E215" s="30">
        <v>0</v>
      </c>
      <c r="F215" s="30">
        <v>1</v>
      </c>
      <c r="G215" s="30">
        <v>1</v>
      </c>
      <c r="H215" s="30">
        <v>0</v>
      </c>
      <c r="I215" s="30">
        <v>0</v>
      </c>
      <c r="K215" s="30">
        <v>1</v>
      </c>
      <c r="L215" s="30">
        <v>0</v>
      </c>
      <c r="M215" s="30">
        <v>0</v>
      </c>
      <c r="N215" s="30">
        <v>1</v>
      </c>
      <c r="O215" s="30">
        <v>0</v>
      </c>
      <c r="P215" s="30">
        <v>0</v>
      </c>
      <c r="Q215" s="30">
        <v>0</v>
      </c>
      <c r="S215" s="4" t="s">
        <v>39</v>
      </c>
      <c r="T215" s="39" t="s">
        <v>185</v>
      </c>
      <c r="U215" s="40" t="str">
        <f t="shared" si="15"/>
        <v>12.62%</v>
      </c>
      <c r="V215" s="5">
        <v>0.12620000000000001</v>
      </c>
      <c r="W215" s="5">
        <v>7.1599999999999997E-2</v>
      </c>
      <c r="X215" s="6" t="s">
        <v>138</v>
      </c>
      <c r="AA215" s="40" t="s">
        <v>199</v>
      </c>
      <c r="AB215" s="40" t="s">
        <v>148</v>
      </c>
      <c r="AC215" s="40" t="s">
        <v>25</v>
      </c>
      <c r="AD215" s="8" t="s">
        <v>108</v>
      </c>
      <c r="AE215" s="8"/>
      <c r="AF215" s="8"/>
      <c r="AG215" s="6"/>
      <c r="AH215" s="40" t="str">
        <f t="shared" si="13"/>
        <v>1101100</v>
      </c>
      <c r="AI215" s="40" t="str">
        <f t="shared" si="14"/>
        <v>1001000</v>
      </c>
      <c r="AJ215" s="9" t="s">
        <v>98</v>
      </c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1:54" ht="22.5">
      <c r="A216" s="4" t="s">
        <v>97</v>
      </c>
      <c r="C216" s="30">
        <v>1</v>
      </c>
      <c r="D216" s="30">
        <v>1</v>
      </c>
      <c r="E216" s="30">
        <v>0</v>
      </c>
      <c r="F216" s="30">
        <v>1</v>
      </c>
      <c r="G216" s="30">
        <v>1</v>
      </c>
      <c r="H216" s="30">
        <v>0</v>
      </c>
      <c r="I216" s="30">
        <v>0</v>
      </c>
      <c r="K216" s="30">
        <v>1</v>
      </c>
      <c r="L216" s="30">
        <v>0</v>
      </c>
      <c r="M216" s="30">
        <v>0</v>
      </c>
      <c r="N216" s="30">
        <v>1</v>
      </c>
      <c r="O216" s="30">
        <v>0</v>
      </c>
      <c r="P216" s="30">
        <v>0</v>
      </c>
      <c r="Q216" s="30">
        <v>0</v>
      </c>
      <c r="S216" s="4" t="s">
        <v>9</v>
      </c>
      <c r="T216" s="39" t="s">
        <v>178</v>
      </c>
      <c r="U216" s="40" t="str">
        <f t="shared" si="15"/>
        <v>16.42%</v>
      </c>
      <c r="V216" s="5">
        <v>0.16420000000000001</v>
      </c>
      <c r="W216" s="5">
        <v>0.12529999999999999</v>
      </c>
      <c r="X216" s="6" t="s">
        <v>138</v>
      </c>
      <c r="Y216" s="6" t="s">
        <v>104</v>
      </c>
      <c r="AA216" s="40" t="s">
        <v>199</v>
      </c>
      <c r="AB216" s="40" t="s">
        <v>148</v>
      </c>
      <c r="AC216" s="40" t="s">
        <v>25</v>
      </c>
      <c r="AD216" s="8" t="s">
        <v>107</v>
      </c>
      <c r="AE216" s="8"/>
      <c r="AF216" s="8"/>
      <c r="AG216" s="6"/>
      <c r="AH216" s="40" t="str">
        <f t="shared" si="13"/>
        <v>1101100</v>
      </c>
      <c r="AI216" s="40" t="str">
        <f t="shared" si="14"/>
        <v>1001000</v>
      </c>
      <c r="AJ216" s="9" t="s">
        <v>98</v>
      </c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1:54" ht="22.5">
      <c r="A217" s="4" t="s">
        <v>97</v>
      </c>
      <c r="C217" s="30">
        <v>1</v>
      </c>
      <c r="D217" s="30">
        <v>1</v>
      </c>
      <c r="E217" s="30">
        <v>0</v>
      </c>
      <c r="F217" s="30">
        <v>1</v>
      </c>
      <c r="G217" s="30">
        <v>1</v>
      </c>
      <c r="H217" s="30">
        <v>0</v>
      </c>
      <c r="I217" s="30">
        <v>0</v>
      </c>
      <c r="K217" s="30">
        <v>1</v>
      </c>
      <c r="L217" s="30">
        <v>0</v>
      </c>
      <c r="M217" s="30">
        <v>0</v>
      </c>
      <c r="N217" s="30">
        <v>1</v>
      </c>
      <c r="O217" s="30">
        <v>0</v>
      </c>
      <c r="P217" s="30">
        <v>0</v>
      </c>
      <c r="Q217" s="30">
        <v>0</v>
      </c>
      <c r="S217" s="4" t="s">
        <v>9</v>
      </c>
      <c r="T217" s="39" t="s">
        <v>178</v>
      </c>
      <c r="U217" s="40" t="str">
        <f t="shared" si="15"/>
        <v>13.15%</v>
      </c>
      <c r="V217" s="5">
        <v>0.13150000000000001</v>
      </c>
      <c r="W217" s="5">
        <v>8.3500000000000005E-2</v>
      </c>
      <c r="X217" s="6" t="s">
        <v>138</v>
      </c>
      <c r="Y217" s="6" t="s">
        <v>104</v>
      </c>
      <c r="AA217" s="40" t="s">
        <v>199</v>
      </c>
      <c r="AB217" s="40" t="s">
        <v>148</v>
      </c>
      <c r="AC217" s="40" t="s">
        <v>25</v>
      </c>
      <c r="AD217" s="8" t="s">
        <v>108</v>
      </c>
      <c r="AE217" s="8"/>
      <c r="AF217" s="8"/>
      <c r="AG217" s="6"/>
      <c r="AH217" s="40" t="str">
        <f t="shared" si="13"/>
        <v>1101100</v>
      </c>
      <c r="AI217" s="40" t="str">
        <f t="shared" si="14"/>
        <v>1001000</v>
      </c>
      <c r="AJ217" s="9" t="s">
        <v>98</v>
      </c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1:54" ht="22.5">
      <c r="A218" s="4" t="s">
        <v>97</v>
      </c>
      <c r="C218" s="30">
        <v>1</v>
      </c>
      <c r="D218" s="30">
        <v>1</v>
      </c>
      <c r="E218" s="30">
        <v>0</v>
      </c>
      <c r="F218" s="30">
        <v>1</v>
      </c>
      <c r="G218" s="30">
        <v>0</v>
      </c>
      <c r="H218" s="30">
        <v>0</v>
      </c>
      <c r="I218" s="30">
        <v>0</v>
      </c>
      <c r="K218" s="30">
        <v>1</v>
      </c>
      <c r="L218" s="30">
        <v>0</v>
      </c>
      <c r="M218" s="30">
        <v>0</v>
      </c>
      <c r="N218" s="30">
        <v>1</v>
      </c>
      <c r="O218" s="30">
        <v>0</v>
      </c>
      <c r="P218" s="30">
        <v>0</v>
      </c>
      <c r="Q218" s="30">
        <v>0</v>
      </c>
      <c r="S218" s="4" t="s">
        <v>102</v>
      </c>
      <c r="T218" s="39" t="s">
        <v>38</v>
      </c>
      <c r="U218" s="40" t="str">
        <f t="shared" si="15"/>
        <v>8.61%</v>
      </c>
      <c r="V218" s="5">
        <v>8.6099999999999996E-2</v>
      </c>
      <c r="W218" s="5">
        <v>4.3900000000000002E-2</v>
      </c>
      <c r="X218" s="6" t="s">
        <v>138</v>
      </c>
      <c r="AA218" s="40" t="s">
        <v>199</v>
      </c>
      <c r="AB218" s="40" t="s">
        <v>150</v>
      </c>
      <c r="AC218" s="40" t="s">
        <v>25</v>
      </c>
      <c r="AD218" s="8" t="s">
        <v>109</v>
      </c>
      <c r="AE218" s="8"/>
      <c r="AF218" s="8"/>
      <c r="AG218" s="6"/>
      <c r="AH218" s="40" t="str">
        <f t="shared" si="13"/>
        <v>1101000</v>
      </c>
      <c r="AI218" s="40" t="str">
        <f t="shared" si="14"/>
        <v>1001000</v>
      </c>
      <c r="AJ218" s="9" t="s">
        <v>98</v>
      </c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1:54" ht="22.5">
      <c r="A219" s="4" t="s">
        <v>97</v>
      </c>
      <c r="C219" s="30">
        <v>1</v>
      </c>
      <c r="D219" s="30">
        <v>1</v>
      </c>
      <c r="E219" s="30">
        <v>0</v>
      </c>
      <c r="F219" s="30">
        <v>1</v>
      </c>
      <c r="G219" s="30">
        <v>0</v>
      </c>
      <c r="H219" s="30">
        <v>0</v>
      </c>
      <c r="I219" s="30">
        <v>0</v>
      </c>
      <c r="K219" s="30">
        <v>1</v>
      </c>
      <c r="L219" s="30">
        <v>0</v>
      </c>
      <c r="M219" s="30">
        <v>0</v>
      </c>
      <c r="N219" s="30">
        <v>1</v>
      </c>
      <c r="O219" s="30">
        <v>0</v>
      </c>
      <c r="P219" s="30">
        <v>0</v>
      </c>
      <c r="Q219" s="30">
        <v>0</v>
      </c>
      <c r="S219" s="4" t="s">
        <v>38</v>
      </c>
      <c r="T219" s="39" t="s">
        <v>38</v>
      </c>
      <c r="U219" s="40" t="str">
        <f t="shared" si="15"/>
        <v>7.43%</v>
      </c>
      <c r="V219" s="5">
        <v>7.4300000000000005E-2</v>
      </c>
      <c r="W219" s="5">
        <v>3.0300000000000001E-2</v>
      </c>
      <c r="X219" s="6" t="s">
        <v>138</v>
      </c>
      <c r="AA219" s="40" t="s">
        <v>199</v>
      </c>
      <c r="AB219" s="40" t="s">
        <v>150</v>
      </c>
      <c r="AC219" s="40" t="s">
        <v>25</v>
      </c>
      <c r="AD219" s="8" t="s">
        <v>110</v>
      </c>
      <c r="AE219" s="8"/>
      <c r="AF219" s="8"/>
      <c r="AG219" s="6"/>
      <c r="AH219" s="40" t="str">
        <f t="shared" si="13"/>
        <v>1101000</v>
      </c>
      <c r="AI219" s="40" t="str">
        <f t="shared" si="14"/>
        <v>1001000</v>
      </c>
      <c r="AJ219" s="9" t="s">
        <v>98</v>
      </c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1:54" ht="22.5">
      <c r="A220" s="4" t="s">
        <v>97</v>
      </c>
      <c r="C220" s="30">
        <v>1</v>
      </c>
      <c r="D220" s="30">
        <v>1</v>
      </c>
      <c r="E220" s="30">
        <v>0</v>
      </c>
      <c r="F220" s="30">
        <v>1</v>
      </c>
      <c r="G220" s="30">
        <v>0</v>
      </c>
      <c r="H220" s="30">
        <v>0</v>
      </c>
      <c r="I220" s="30">
        <v>0</v>
      </c>
      <c r="K220" s="30">
        <v>1</v>
      </c>
      <c r="L220" s="30">
        <v>0</v>
      </c>
      <c r="M220" s="30">
        <v>0</v>
      </c>
      <c r="N220" s="30">
        <v>1</v>
      </c>
      <c r="O220" s="30">
        <v>0</v>
      </c>
      <c r="P220" s="30">
        <v>0</v>
      </c>
      <c r="Q220" s="30">
        <v>0</v>
      </c>
      <c r="S220" s="4" t="s">
        <v>38</v>
      </c>
      <c r="T220" s="39" t="s">
        <v>38</v>
      </c>
      <c r="U220" s="40" t="str">
        <f t="shared" si="15"/>
        <v>6.58%</v>
      </c>
      <c r="V220" s="5">
        <v>6.5799999999999997E-2</v>
      </c>
      <c r="W220" s="5">
        <v>2.07E-2</v>
      </c>
      <c r="X220" s="6" t="s">
        <v>138</v>
      </c>
      <c r="AA220" s="40" t="s">
        <v>199</v>
      </c>
      <c r="AB220" s="40" t="s">
        <v>150</v>
      </c>
      <c r="AC220" s="40" t="s">
        <v>25</v>
      </c>
      <c r="AD220" s="8" t="s">
        <v>111</v>
      </c>
      <c r="AE220" s="8"/>
      <c r="AF220" s="8"/>
      <c r="AG220" s="6"/>
      <c r="AH220" s="40" t="str">
        <f t="shared" si="13"/>
        <v>1101000</v>
      </c>
      <c r="AI220" s="40" t="str">
        <f t="shared" si="14"/>
        <v>1001000</v>
      </c>
      <c r="AJ220" s="9" t="s">
        <v>98</v>
      </c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1:54" ht="22.5">
      <c r="A221" s="4" t="s">
        <v>97</v>
      </c>
      <c r="C221" s="30">
        <v>1</v>
      </c>
      <c r="D221" s="30">
        <v>1</v>
      </c>
      <c r="E221" s="30">
        <v>0</v>
      </c>
      <c r="F221" s="30">
        <v>1</v>
      </c>
      <c r="G221" s="30">
        <v>1</v>
      </c>
      <c r="H221" s="30">
        <v>0</v>
      </c>
      <c r="I221" s="30">
        <v>0</v>
      </c>
      <c r="K221" s="30">
        <v>1</v>
      </c>
      <c r="L221" s="30">
        <v>0</v>
      </c>
      <c r="M221" s="30">
        <v>0</v>
      </c>
      <c r="N221" s="30">
        <v>1</v>
      </c>
      <c r="O221" s="30">
        <v>0</v>
      </c>
      <c r="P221" s="30">
        <v>0</v>
      </c>
      <c r="Q221" s="30">
        <v>0</v>
      </c>
      <c r="S221" s="4" t="s">
        <v>39</v>
      </c>
      <c r="T221" s="39" t="s">
        <v>185</v>
      </c>
      <c r="U221" s="40" t="str">
        <f t="shared" si="15"/>
        <v>14.69%</v>
      </c>
      <c r="V221" s="5">
        <v>0.1469</v>
      </c>
      <c r="W221" s="5">
        <v>0.1169</v>
      </c>
      <c r="X221" s="6" t="s">
        <v>138</v>
      </c>
      <c r="AA221" s="40" t="s">
        <v>199</v>
      </c>
      <c r="AB221" s="40" t="s">
        <v>150</v>
      </c>
      <c r="AC221" s="40" t="s">
        <v>25</v>
      </c>
      <c r="AD221" s="8" t="s">
        <v>109</v>
      </c>
      <c r="AE221" s="8"/>
      <c r="AF221" s="8"/>
      <c r="AG221" s="6"/>
      <c r="AH221" s="40" t="str">
        <f t="shared" si="13"/>
        <v>1101100</v>
      </c>
      <c r="AI221" s="40" t="str">
        <f t="shared" si="14"/>
        <v>1001000</v>
      </c>
      <c r="AJ221" s="9" t="s">
        <v>98</v>
      </c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1:54" ht="22.5">
      <c r="A222" s="4" t="s">
        <v>97</v>
      </c>
      <c r="C222" s="30">
        <v>1</v>
      </c>
      <c r="D222" s="30">
        <v>1</v>
      </c>
      <c r="E222" s="30">
        <v>0</v>
      </c>
      <c r="F222" s="30">
        <v>1</v>
      </c>
      <c r="G222" s="30">
        <v>1</v>
      </c>
      <c r="H222" s="30">
        <v>0</v>
      </c>
      <c r="I222" s="30">
        <v>0</v>
      </c>
      <c r="K222" s="30">
        <v>1</v>
      </c>
      <c r="L222" s="30">
        <v>0</v>
      </c>
      <c r="M222" s="30">
        <v>0</v>
      </c>
      <c r="N222" s="30">
        <v>1</v>
      </c>
      <c r="O222" s="30">
        <v>0</v>
      </c>
      <c r="P222" s="30">
        <v>0</v>
      </c>
      <c r="Q222" s="30">
        <v>0</v>
      </c>
      <c r="S222" s="4" t="s">
        <v>39</v>
      </c>
      <c r="T222" s="39" t="s">
        <v>185</v>
      </c>
      <c r="U222" s="40" t="str">
        <f t="shared" si="15"/>
        <v>10.39%</v>
      </c>
      <c r="V222" s="5">
        <v>0.10390000000000001</v>
      </c>
      <c r="W222" s="5">
        <v>6.8699999999999997E-2</v>
      </c>
      <c r="X222" s="6" t="s">
        <v>138</v>
      </c>
      <c r="AA222" s="40" t="s">
        <v>199</v>
      </c>
      <c r="AB222" s="40" t="s">
        <v>150</v>
      </c>
      <c r="AC222" s="40" t="s">
        <v>25</v>
      </c>
      <c r="AD222" s="8" t="s">
        <v>110</v>
      </c>
      <c r="AE222" s="8"/>
      <c r="AF222" s="8"/>
      <c r="AG222" s="6"/>
      <c r="AH222" s="40" t="str">
        <f t="shared" si="13"/>
        <v>1101100</v>
      </c>
      <c r="AI222" s="40" t="str">
        <f t="shared" si="14"/>
        <v>1001000</v>
      </c>
      <c r="AJ222" s="9" t="s">
        <v>98</v>
      </c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1:54" ht="22.5">
      <c r="A223" s="4" t="s">
        <v>97</v>
      </c>
      <c r="C223" s="30">
        <v>1</v>
      </c>
      <c r="D223" s="30">
        <v>1</v>
      </c>
      <c r="E223" s="30">
        <v>0</v>
      </c>
      <c r="F223" s="30">
        <v>1</v>
      </c>
      <c r="G223" s="30">
        <v>1</v>
      </c>
      <c r="H223" s="30">
        <v>0</v>
      </c>
      <c r="I223" s="30">
        <v>0</v>
      </c>
      <c r="K223" s="30">
        <v>1</v>
      </c>
      <c r="L223" s="30">
        <v>0</v>
      </c>
      <c r="M223" s="30">
        <v>0</v>
      </c>
      <c r="N223" s="30">
        <v>1</v>
      </c>
      <c r="O223" s="30">
        <v>0</v>
      </c>
      <c r="P223" s="30">
        <v>0</v>
      </c>
      <c r="Q223" s="30">
        <v>0</v>
      </c>
      <c r="S223" s="4" t="s">
        <v>39</v>
      </c>
      <c r="T223" s="39" t="s">
        <v>185</v>
      </c>
      <c r="U223" s="40" t="str">
        <f t="shared" si="15"/>
        <v>7.62%</v>
      </c>
      <c r="V223" s="5">
        <v>7.6200000000000004E-2</v>
      </c>
      <c r="W223" s="5">
        <v>3.7600000000000001E-2</v>
      </c>
      <c r="X223" s="6" t="s">
        <v>138</v>
      </c>
      <c r="AA223" s="40" t="s">
        <v>199</v>
      </c>
      <c r="AB223" s="40" t="s">
        <v>150</v>
      </c>
      <c r="AC223" s="40" t="s">
        <v>25</v>
      </c>
      <c r="AD223" s="8" t="s">
        <v>111</v>
      </c>
      <c r="AE223" s="8"/>
      <c r="AF223" s="8"/>
      <c r="AG223" s="6"/>
      <c r="AH223" s="40" t="str">
        <f t="shared" si="13"/>
        <v>1101100</v>
      </c>
      <c r="AI223" s="40" t="str">
        <f t="shared" si="14"/>
        <v>1001000</v>
      </c>
      <c r="AJ223" s="9" t="s">
        <v>98</v>
      </c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1:54" ht="22.5">
      <c r="A224" s="4" t="s">
        <v>97</v>
      </c>
      <c r="C224" s="30">
        <v>1</v>
      </c>
      <c r="D224" s="30">
        <v>1</v>
      </c>
      <c r="E224" s="30">
        <v>0</v>
      </c>
      <c r="F224" s="30">
        <v>1</v>
      </c>
      <c r="G224" s="30">
        <v>1</v>
      </c>
      <c r="H224" s="30">
        <v>0</v>
      </c>
      <c r="I224" s="30">
        <v>0</v>
      </c>
      <c r="K224" s="30">
        <v>1</v>
      </c>
      <c r="L224" s="30">
        <v>0</v>
      </c>
      <c r="M224" s="30">
        <v>0</v>
      </c>
      <c r="N224" s="30">
        <v>1</v>
      </c>
      <c r="O224" s="30">
        <v>0</v>
      </c>
      <c r="P224" s="30">
        <v>0</v>
      </c>
      <c r="Q224" s="30">
        <v>0</v>
      </c>
      <c r="S224" s="4" t="s">
        <v>9</v>
      </c>
      <c r="T224" s="39" t="s">
        <v>178</v>
      </c>
      <c r="U224" s="40" t="str">
        <f t="shared" si="15"/>
        <v>23.67%</v>
      </c>
      <c r="V224" s="5">
        <v>0.23669999999999999</v>
      </c>
      <c r="W224" s="5">
        <v>0.22459999999999999</v>
      </c>
      <c r="X224" s="6" t="s">
        <v>138</v>
      </c>
      <c r="Y224" s="6" t="s">
        <v>104</v>
      </c>
      <c r="AA224" s="40" t="s">
        <v>199</v>
      </c>
      <c r="AB224" s="40" t="s">
        <v>150</v>
      </c>
      <c r="AC224" s="40" t="s">
        <v>25</v>
      </c>
      <c r="AD224" s="8" t="s">
        <v>109</v>
      </c>
      <c r="AE224" s="8"/>
      <c r="AF224" s="8"/>
      <c r="AG224" s="6"/>
      <c r="AH224" s="40" t="str">
        <f t="shared" si="13"/>
        <v>1101100</v>
      </c>
      <c r="AI224" s="40" t="str">
        <f t="shared" si="14"/>
        <v>1001000</v>
      </c>
      <c r="AJ224" s="9" t="s">
        <v>98</v>
      </c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1:54" ht="22.5">
      <c r="A225" s="4" t="s">
        <v>97</v>
      </c>
      <c r="C225" s="30">
        <v>1</v>
      </c>
      <c r="D225" s="30">
        <v>1</v>
      </c>
      <c r="E225" s="30">
        <v>0</v>
      </c>
      <c r="F225" s="30">
        <v>1</v>
      </c>
      <c r="G225" s="30">
        <v>1</v>
      </c>
      <c r="H225" s="30">
        <v>0</v>
      </c>
      <c r="I225" s="30">
        <v>0</v>
      </c>
      <c r="K225" s="30">
        <v>1</v>
      </c>
      <c r="L225" s="30">
        <v>0</v>
      </c>
      <c r="M225" s="30">
        <v>0</v>
      </c>
      <c r="N225" s="30">
        <v>1</v>
      </c>
      <c r="O225" s="30">
        <v>0</v>
      </c>
      <c r="P225" s="30">
        <v>0</v>
      </c>
      <c r="Q225" s="30">
        <v>0</v>
      </c>
      <c r="S225" s="4" t="s">
        <v>9</v>
      </c>
      <c r="T225" s="39" t="s">
        <v>178</v>
      </c>
      <c r="U225" s="40" t="str">
        <f t="shared" si="15"/>
        <v>14.76%</v>
      </c>
      <c r="V225" s="5">
        <v>0.14760000000000001</v>
      </c>
      <c r="W225" s="5">
        <v>0.12540000000000001</v>
      </c>
      <c r="X225" s="6" t="s">
        <v>138</v>
      </c>
      <c r="Y225" s="6" t="s">
        <v>104</v>
      </c>
      <c r="AA225" s="40" t="s">
        <v>199</v>
      </c>
      <c r="AB225" s="40" t="s">
        <v>150</v>
      </c>
      <c r="AC225" s="40" t="s">
        <v>25</v>
      </c>
      <c r="AD225" s="8" t="s">
        <v>110</v>
      </c>
      <c r="AE225" s="8"/>
      <c r="AF225" s="8"/>
      <c r="AG225" s="6"/>
      <c r="AH225" s="40" t="str">
        <f t="shared" si="13"/>
        <v>1101100</v>
      </c>
      <c r="AI225" s="40" t="str">
        <f t="shared" si="14"/>
        <v>1001000</v>
      </c>
      <c r="AJ225" s="9" t="s">
        <v>98</v>
      </c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1:54" ht="22.5">
      <c r="A226" s="4" t="s">
        <v>97</v>
      </c>
      <c r="C226" s="30">
        <v>1</v>
      </c>
      <c r="D226" s="30">
        <v>1</v>
      </c>
      <c r="E226" s="30">
        <v>0</v>
      </c>
      <c r="F226" s="30">
        <v>1</v>
      </c>
      <c r="G226" s="30">
        <v>1</v>
      </c>
      <c r="H226" s="30">
        <v>0</v>
      </c>
      <c r="I226" s="30">
        <v>0</v>
      </c>
      <c r="K226" s="30">
        <v>1</v>
      </c>
      <c r="L226" s="30">
        <v>0</v>
      </c>
      <c r="M226" s="30">
        <v>0</v>
      </c>
      <c r="N226" s="30">
        <v>1</v>
      </c>
      <c r="O226" s="30">
        <v>0</v>
      </c>
      <c r="P226" s="30">
        <v>0</v>
      </c>
      <c r="Q226" s="30">
        <v>0</v>
      </c>
      <c r="S226" s="4" t="s">
        <v>9</v>
      </c>
      <c r="T226" s="39" t="s">
        <v>178</v>
      </c>
      <c r="U226" s="40" t="str">
        <f t="shared" si="15"/>
        <v>9.15%</v>
      </c>
      <c r="V226" s="5">
        <v>9.1499999999999998E-2</v>
      </c>
      <c r="W226" s="5">
        <v>6.2600000000000003E-2</v>
      </c>
      <c r="X226" s="6" t="s">
        <v>138</v>
      </c>
      <c r="Y226" s="6" t="s">
        <v>104</v>
      </c>
      <c r="AA226" s="40" t="s">
        <v>199</v>
      </c>
      <c r="AB226" s="40" t="s">
        <v>150</v>
      </c>
      <c r="AC226" s="40" t="s">
        <v>25</v>
      </c>
      <c r="AD226" s="8" t="s">
        <v>111</v>
      </c>
      <c r="AE226" s="8"/>
      <c r="AF226" s="8"/>
      <c r="AG226" s="6"/>
      <c r="AH226" s="40" t="str">
        <f t="shared" si="13"/>
        <v>1101100</v>
      </c>
      <c r="AI226" s="40" t="str">
        <f t="shared" si="14"/>
        <v>1001000</v>
      </c>
      <c r="AJ226" s="9" t="s">
        <v>98</v>
      </c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1:54" ht="22.5">
      <c r="A227" s="4" t="s">
        <v>97</v>
      </c>
      <c r="C227" s="30">
        <v>1</v>
      </c>
      <c r="D227" s="30">
        <v>1</v>
      </c>
      <c r="E227" s="30">
        <v>0</v>
      </c>
      <c r="F227" s="30">
        <v>1</v>
      </c>
      <c r="G227" s="30">
        <v>0</v>
      </c>
      <c r="H227" s="30">
        <v>0</v>
      </c>
      <c r="I227" s="30">
        <v>0</v>
      </c>
      <c r="K227" s="30">
        <v>1</v>
      </c>
      <c r="L227" s="30">
        <v>0</v>
      </c>
      <c r="M227" s="30">
        <v>0</v>
      </c>
      <c r="N227" s="30">
        <v>1</v>
      </c>
      <c r="O227" s="30">
        <v>0</v>
      </c>
      <c r="P227" s="30">
        <v>0</v>
      </c>
      <c r="Q227" s="30">
        <v>0</v>
      </c>
      <c r="S227" s="4" t="s">
        <v>102</v>
      </c>
      <c r="T227" s="39" t="s">
        <v>38</v>
      </c>
      <c r="U227" s="40" t="str">
        <f t="shared" si="15"/>
        <v>15.02%</v>
      </c>
      <c r="V227" s="5">
        <v>0.1502</v>
      </c>
      <c r="W227" s="5">
        <v>8.7099999999999997E-2</v>
      </c>
      <c r="X227" s="6" t="s">
        <v>138</v>
      </c>
      <c r="AA227" s="40" t="s">
        <v>199</v>
      </c>
      <c r="AB227" s="40" t="s">
        <v>148</v>
      </c>
      <c r="AC227" s="40" t="s">
        <v>25</v>
      </c>
      <c r="AD227" s="8" t="s">
        <v>112</v>
      </c>
      <c r="AE227" s="8"/>
      <c r="AF227" s="8"/>
      <c r="AG227" s="6"/>
      <c r="AH227" s="40" t="str">
        <f t="shared" si="13"/>
        <v>1101000</v>
      </c>
      <c r="AI227" s="40" t="str">
        <f t="shared" si="14"/>
        <v>1001000</v>
      </c>
      <c r="AJ227" s="9" t="s">
        <v>98</v>
      </c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1:54" ht="22.5">
      <c r="A228" s="4" t="s">
        <v>97</v>
      </c>
      <c r="C228" s="30">
        <v>1</v>
      </c>
      <c r="D228" s="30">
        <v>1</v>
      </c>
      <c r="E228" s="30">
        <v>0</v>
      </c>
      <c r="F228" s="30">
        <v>1</v>
      </c>
      <c r="G228" s="30">
        <v>0</v>
      </c>
      <c r="H228" s="30">
        <v>0</v>
      </c>
      <c r="I228" s="30">
        <v>0</v>
      </c>
      <c r="K228" s="30">
        <v>1</v>
      </c>
      <c r="L228" s="30">
        <v>0</v>
      </c>
      <c r="M228" s="30">
        <v>0</v>
      </c>
      <c r="N228" s="30">
        <v>1</v>
      </c>
      <c r="O228" s="30">
        <v>0</v>
      </c>
      <c r="P228" s="30">
        <v>0</v>
      </c>
      <c r="Q228" s="30">
        <v>0</v>
      </c>
      <c r="S228" s="4" t="s">
        <v>38</v>
      </c>
      <c r="T228" s="39" t="s">
        <v>38</v>
      </c>
      <c r="U228" s="40" t="str">
        <f t="shared" si="15"/>
        <v>13.13%</v>
      </c>
      <c r="V228" s="5">
        <v>0.1313</v>
      </c>
      <c r="W228" s="5">
        <v>6.2700000000000006E-2</v>
      </c>
      <c r="X228" s="6" t="s">
        <v>138</v>
      </c>
      <c r="AA228" s="40" t="s">
        <v>199</v>
      </c>
      <c r="AB228" s="40" t="s">
        <v>148</v>
      </c>
      <c r="AC228" s="40" t="s">
        <v>25</v>
      </c>
      <c r="AD228" s="8" t="s">
        <v>113</v>
      </c>
      <c r="AE228" s="8"/>
      <c r="AF228" s="8"/>
      <c r="AG228" s="6"/>
      <c r="AH228" s="40" t="str">
        <f t="shared" si="13"/>
        <v>1101000</v>
      </c>
      <c r="AI228" s="40" t="str">
        <f t="shared" si="14"/>
        <v>1001000</v>
      </c>
      <c r="AJ228" s="9" t="s">
        <v>98</v>
      </c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1:54" ht="22.5">
      <c r="A229" s="4" t="s">
        <v>97</v>
      </c>
      <c r="C229" s="30">
        <v>1</v>
      </c>
      <c r="D229" s="30">
        <v>1</v>
      </c>
      <c r="E229" s="30">
        <v>0</v>
      </c>
      <c r="F229" s="30">
        <v>1</v>
      </c>
      <c r="G229" s="30">
        <v>1</v>
      </c>
      <c r="H229" s="30">
        <v>0</v>
      </c>
      <c r="I229" s="30">
        <v>0</v>
      </c>
      <c r="K229" s="30">
        <v>1</v>
      </c>
      <c r="L229" s="30">
        <v>0</v>
      </c>
      <c r="M229" s="30">
        <v>0</v>
      </c>
      <c r="N229" s="30">
        <v>1</v>
      </c>
      <c r="O229" s="30">
        <v>0</v>
      </c>
      <c r="P229" s="30">
        <v>0</v>
      </c>
      <c r="Q229" s="30">
        <v>0</v>
      </c>
      <c r="S229" s="4" t="s">
        <v>39</v>
      </c>
      <c r="T229" s="39" t="s">
        <v>185</v>
      </c>
      <c r="U229" s="40" t="str">
        <f t="shared" si="15"/>
        <v>16.64%</v>
      </c>
      <c r="V229" s="5">
        <v>0.16639999999999999</v>
      </c>
      <c r="W229" s="5">
        <v>0.1179</v>
      </c>
      <c r="X229" s="6" t="s">
        <v>138</v>
      </c>
      <c r="AA229" s="40" t="s">
        <v>199</v>
      </c>
      <c r="AB229" s="40" t="s">
        <v>148</v>
      </c>
      <c r="AC229" s="40" t="s">
        <v>25</v>
      </c>
      <c r="AD229" s="8" t="s">
        <v>112</v>
      </c>
      <c r="AE229" s="8"/>
      <c r="AF229" s="8"/>
      <c r="AG229" s="6"/>
      <c r="AH229" s="40" t="str">
        <f t="shared" si="13"/>
        <v>1101100</v>
      </c>
      <c r="AI229" s="40" t="str">
        <f t="shared" si="14"/>
        <v>1001000</v>
      </c>
      <c r="AJ229" s="9" t="s">
        <v>98</v>
      </c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1:54" ht="22.5">
      <c r="A230" s="4" t="s">
        <v>97</v>
      </c>
      <c r="C230" s="30">
        <v>1</v>
      </c>
      <c r="D230" s="30">
        <v>1</v>
      </c>
      <c r="E230" s="30">
        <v>0</v>
      </c>
      <c r="F230" s="30">
        <v>1</v>
      </c>
      <c r="G230" s="30">
        <v>1</v>
      </c>
      <c r="H230" s="30">
        <v>0</v>
      </c>
      <c r="I230" s="30">
        <v>0</v>
      </c>
      <c r="K230" s="30">
        <v>1</v>
      </c>
      <c r="L230" s="30">
        <v>0</v>
      </c>
      <c r="M230" s="30">
        <v>0</v>
      </c>
      <c r="N230" s="30">
        <v>1</v>
      </c>
      <c r="O230" s="30">
        <v>0</v>
      </c>
      <c r="P230" s="30">
        <v>0</v>
      </c>
      <c r="Q230" s="30">
        <v>0</v>
      </c>
      <c r="S230" s="4" t="s">
        <v>39</v>
      </c>
      <c r="T230" s="39" t="s">
        <v>185</v>
      </c>
      <c r="U230" s="40" t="str">
        <f t="shared" si="15"/>
        <v>13.69%</v>
      </c>
      <c r="V230" s="5">
        <v>0.13689999999999999</v>
      </c>
      <c r="W230" s="5">
        <v>8.0100000000000005E-2</v>
      </c>
      <c r="X230" s="6" t="s">
        <v>138</v>
      </c>
      <c r="AA230" s="40" t="s">
        <v>199</v>
      </c>
      <c r="AB230" s="40" t="s">
        <v>148</v>
      </c>
      <c r="AC230" s="40" t="s">
        <v>25</v>
      </c>
      <c r="AD230" s="8" t="s">
        <v>113</v>
      </c>
      <c r="AE230" s="8"/>
      <c r="AF230" s="8"/>
      <c r="AG230" s="6"/>
      <c r="AH230" s="40" t="str">
        <f t="shared" si="13"/>
        <v>1101100</v>
      </c>
      <c r="AI230" s="40" t="str">
        <f t="shared" si="14"/>
        <v>1001000</v>
      </c>
      <c r="AJ230" s="9" t="s">
        <v>98</v>
      </c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1:54" ht="22.5">
      <c r="A231" s="4" t="s">
        <v>97</v>
      </c>
      <c r="C231" s="30">
        <v>1</v>
      </c>
      <c r="D231" s="30">
        <v>1</v>
      </c>
      <c r="E231" s="30">
        <v>0</v>
      </c>
      <c r="F231" s="30">
        <v>1</v>
      </c>
      <c r="G231" s="30">
        <v>1</v>
      </c>
      <c r="H231" s="30">
        <v>0</v>
      </c>
      <c r="I231" s="30">
        <v>0</v>
      </c>
      <c r="K231" s="30">
        <v>1</v>
      </c>
      <c r="L231" s="30">
        <v>0</v>
      </c>
      <c r="M231" s="30">
        <v>0</v>
      </c>
      <c r="N231" s="30">
        <v>1</v>
      </c>
      <c r="O231" s="30">
        <v>0</v>
      </c>
      <c r="P231" s="30">
        <v>0</v>
      </c>
      <c r="Q231" s="30">
        <v>0</v>
      </c>
      <c r="S231" s="4" t="s">
        <v>9</v>
      </c>
      <c r="T231" s="39" t="s">
        <v>178</v>
      </c>
      <c r="U231" s="40" t="str">
        <f t="shared" si="15"/>
        <v>17.99%</v>
      </c>
      <c r="V231" s="5">
        <v>0.1799</v>
      </c>
      <c r="W231" s="5">
        <v>0.14349999999999999</v>
      </c>
      <c r="X231" s="6" t="s">
        <v>138</v>
      </c>
      <c r="Y231" s="6" t="s">
        <v>104</v>
      </c>
      <c r="AA231" s="40" t="s">
        <v>199</v>
      </c>
      <c r="AB231" s="40" t="s">
        <v>148</v>
      </c>
      <c r="AC231" s="40" t="s">
        <v>25</v>
      </c>
      <c r="AD231" s="8" t="s">
        <v>112</v>
      </c>
      <c r="AE231" s="8"/>
      <c r="AF231" s="8"/>
      <c r="AG231" s="6"/>
      <c r="AH231" s="40" t="str">
        <f t="shared" si="13"/>
        <v>1101100</v>
      </c>
      <c r="AI231" s="40" t="str">
        <f t="shared" si="14"/>
        <v>1001000</v>
      </c>
      <c r="AJ231" s="9" t="s">
        <v>98</v>
      </c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1:54" ht="22.5">
      <c r="A232" s="4" t="s">
        <v>97</v>
      </c>
      <c r="C232" s="30">
        <v>1</v>
      </c>
      <c r="D232" s="30">
        <v>1</v>
      </c>
      <c r="E232" s="30">
        <v>0</v>
      </c>
      <c r="F232" s="30">
        <v>1</v>
      </c>
      <c r="G232" s="30">
        <v>1</v>
      </c>
      <c r="H232" s="30">
        <v>0</v>
      </c>
      <c r="I232" s="30">
        <v>0</v>
      </c>
      <c r="K232" s="30">
        <v>1</v>
      </c>
      <c r="L232" s="30">
        <v>0</v>
      </c>
      <c r="M232" s="30">
        <v>0</v>
      </c>
      <c r="N232" s="30">
        <v>1</v>
      </c>
      <c r="O232" s="30">
        <v>0</v>
      </c>
      <c r="P232" s="30">
        <v>0</v>
      </c>
      <c r="Q232" s="30">
        <v>0</v>
      </c>
      <c r="S232" s="4" t="s">
        <v>9</v>
      </c>
      <c r="T232" s="39" t="s">
        <v>178</v>
      </c>
      <c r="U232" s="40" t="str">
        <f t="shared" si="15"/>
        <v>14.16%</v>
      </c>
      <c r="V232" s="5">
        <v>0.1416</v>
      </c>
      <c r="W232" s="5">
        <v>9.4600000000000004E-2</v>
      </c>
      <c r="X232" s="6" t="s">
        <v>138</v>
      </c>
      <c r="Y232" s="6" t="s">
        <v>104</v>
      </c>
      <c r="AA232" s="40" t="s">
        <v>199</v>
      </c>
      <c r="AB232" s="40" t="s">
        <v>148</v>
      </c>
      <c r="AC232" s="40" t="s">
        <v>25</v>
      </c>
      <c r="AD232" s="8" t="s">
        <v>113</v>
      </c>
      <c r="AE232" s="8"/>
      <c r="AF232" s="8"/>
      <c r="AG232" s="6"/>
      <c r="AH232" s="40" t="str">
        <f t="shared" si="13"/>
        <v>1101100</v>
      </c>
      <c r="AI232" s="40" t="str">
        <f t="shared" si="14"/>
        <v>1001000</v>
      </c>
      <c r="AJ232" s="9" t="s">
        <v>98</v>
      </c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1:54" ht="22.5">
      <c r="A233" s="4" t="s">
        <v>97</v>
      </c>
      <c r="C233" s="30">
        <v>1</v>
      </c>
      <c r="D233" s="30">
        <v>1</v>
      </c>
      <c r="E233" s="30">
        <v>0</v>
      </c>
      <c r="F233" s="30">
        <v>1</v>
      </c>
      <c r="G233" s="30">
        <v>0</v>
      </c>
      <c r="H233" s="30">
        <v>0</v>
      </c>
      <c r="I233" s="30">
        <v>0</v>
      </c>
      <c r="K233" s="30">
        <v>1</v>
      </c>
      <c r="L233" s="30">
        <v>0</v>
      </c>
      <c r="M233" s="30">
        <v>0</v>
      </c>
      <c r="N233" s="30">
        <v>1</v>
      </c>
      <c r="O233" s="30">
        <v>0</v>
      </c>
      <c r="P233" s="30">
        <v>0</v>
      </c>
      <c r="Q233" s="30">
        <v>0</v>
      </c>
      <c r="S233" s="4" t="s">
        <v>102</v>
      </c>
      <c r="T233" s="39" t="s">
        <v>38</v>
      </c>
      <c r="U233" s="40" t="str">
        <f t="shared" si="15"/>
        <v>8.25%</v>
      </c>
      <c r="V233" s="5">
        <v>8.2500000000000004E-2</v>
      </c>
      <c r="W233" s="5">
        <v>4.5999999999999999E-2</v>
      </c>
      <c r="X233" s="6" t="s">
        <v>138</v>
      </c>
      <c r="AA233" s="40" t="s">
        <v>199</v>
      </c>
      <c r="AB233" s="40" t="s">
        <v>150</v>
      </c>
      <c r="AC233" s="40" t="s">
        <v>25</v>
      </c>
      <c r="AD233" s="8" t="s">
        <v>114</v>
      </c>
      <c r="AE233" s="8"/>
      <c r="AF233" s="8"/>
      <c r="AG233" s="6"/>
      <c r="AH233" s="40" t="str">
        <f t="shared" si="13"/>
        <v>1101000</v>
      </c>
      <c r="AI233" s="40" t="str">
        <f t="shared" si="14"/>
        <v>1001000</v>
      </c>
      <c r="AJ233" s="9" t="s">
        <v>98</v>
      </c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1:54" ht="22.5">
      <c r="A234" s="4" t="s">
        <v>97</v>
      </c>
      <c r="C234" s="30">
        <v>1</v>
      </c>
      <c r="D234" s="30">
        <v>1</v>
      </c>
      <c r="E234" s="30">
        <v>0</v>
      </c>
      <c r="F234" s="30">
        <v>1</v>
      </c>
      <c r="G234" s="30">
        <v>0</v>
      </c>
      <c r="H234" s="30">
        <v>0</v>
      </c>
      <c r="I234" s="30">
        <v>0</v>
      </c>
      <c r="K234" s="30">
        <v>1</v>
      </c>
      <c r="L234" s="30">
        <v>0</v>
      </c>
      <c r="M234" s="30">
        <v>0</v>
      </c>
      <c r="N234" s="30">
        <v>1</v>
      </c>
      <c r="O234" s="30">
        <v>0</v>
      </c>
      <c r="P234" s="30">
        <v>0</v>
      </c>
      <c r="Q234" s="30">
        <v>0</v>
      </c>
      <c r="S234" s="4" t="s">
        <v>38</v>
      </c>
      <c r="T234" s="39" t="s">
        <v>38</v>
      </c>
      <c r="U234" s="40" t="str">
        <f t="shared" si="15"/>
        <v>6.90%</v>
      </c>
      <c r="V234" s="5">
        <v>6.9000000000000006E-2</v>
      </c>
      <c r="W234" s="5">
        <v>3.44E-2</v>
      </c>
      <c r="X234" s="6" t="s">
        <v>138</v>
      </c>
      <c r="AA234" s="40" t="s">
        <v>199</v>
      </c>
      <c r="AB234" s="40" t="s">
        <v>150</v>
      </c>
      <c r="AC234" s="40" t="s">
        <v>25</v>
      </c>
      <c r="AD234" s="8" t="s">
        <v>115</v>
      </c>
      <c r="AE234" s="8"/>
      <c r="AF234" s="8"/>
      <c r="AG234" s="6"/>
      <c r="AH234" s="40" t="str">
        <f t="shared" si="13"/>
        <v>1101000</v>
      </c>
      <c r="AI234" s="40" t="str">
        <f t="shared" si="14"/>
        <v>1001000</v>
      </c>
      <c r="AJ234" s="9" t="s">
        <v>98</v>
      </c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1:54" ht="22.5">
      <c r="A235" s="4" t="s">
        <v>97</v>
      </c>
      <c r="C235" s="30">
        <v>1</v>
      </c>
      <c r="D235" s="30">
        <v>1</v>
      </c>
      <c r="E235" s="30">
        <v>0</v>
      </c>
      <c r="F235" s="30">
        <v>1</v>
      </c>
      <c r="G235" s="30">
        <v>0</v>
      </c>
      <c r="H235" s="30">
        <v>0</v>
      </c>
      <c r="I235" s="30">
        <v>0</v>
      </c>
      <c r="K235" s="30">
        <v>1</v>
      </c>
      <c r="L235" s="30">
        <v>0</v>
      </c>
      <c r="M235" s="30">
        <v>0</v>
      </c>
      <c r="N235" s="30">
        <v>1</v>
      </c>
      <c r="O235" s="30">
        <v>0</v>
      </c>
      <c r="P235" s="30">
        <v>0</v>
      </c>
      <c r="Q235" s="30">
        <v>0</v>
      </c>
      <c r="S235" s="4" t="s">
        <v>38</v>
      </c>
      <c r="T235" s="39" t="s">
        <v>38</v>
      </c>
      <c r="U235" s="40" t="str">
        <f t="shared" si="15"/>
        <v>5.69%</v>
      </c>
      <c r="V235" s="5">
        <v>5.6899999999999999E-2</v>
      </c>
      <c r="W235" s="5">
        <v>2.0799999999999999E-2</v>
      </c>
      <c r="X235" s="6" t="s">
        <v>138</v>
      </c>
      <c r="AA235" s="40" t="s">
        <v>199</v>
      </c>
      <c r="AB235" s="40" t="s">
        <v>150</v>
      </c>
      <c r="AC235" s="40" t="s">
        <v>25</v>
      </c>
      <c r="AD235" s="8" t="s">
        <v>116</v>
      </c>
      <c r="AE235" s="8"/>
      <c r="AF235" s="8"/>
      <c r="AG235" s="6"/>
      <c r="AH235" s="40" t="str">
        <f t="shared" si="13"/>
        <v>1101000</v>
      </c>
      <c r="AI235" s="40" t="str">
        <f t="shared" si="14"/>
        <v>1001000</v>
      </c>
      <c r="AJ235" s="9" t="s">
        <v>98</v>
      </c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1:54" ht="22.5">
      <c r="A236" s="4" t="s">
        <v>97</v>
      </c>
      <c r="C236" s="30">
        <v>1</v>
      </c>
      <c r="D236" s="30">
        <v>1</v>
      </c>
      <c r="E236" s="30">
        <v>0</v>
      </c>
      <c r="F236" s="30">
        <v>1</v>
      </c>
      <c r="G236" s="30">
        <v>1</v>
      </c>
      <c r="H236" s="30">
        <v>0</v>
      </c>
      <c r="I236" s="30">
        <v>0</v>
      </c>
      <c r="K236" s="30">
        <v>1</v>
      </c>
      <c r="L236" s="30">
        <v>0</v>
      </c>
      <c r="M236" s="30">
        <v>0</v>
      </c>
      <c r="N236" s="30">
        <v>1</v>
      </c>
      <c r="O236" s="30">
        <v>0</v>
      </c>
      <c r="P236" s="30">
        <v>0</v>
      </c>
      <c r="Q236" s="30">
        <v>0</v>
      </c>
      <c r="S236" s="4" t="s">
        <v>39</v>
      </c>
      <c r="T236" s="39" t="s">
        <v>185</v>
      </c>
      <c r="U236" s="40" t="str">
        <f t="shared" si="15"/>
        <v>15.23%</v>
      </c>
      <c r="V236" s="5">
        <v>0.15229999999999999</v>
      </c>
      <c r="W236" s="5">
        <v>0.12559999999999999</v>
      </c>
      <c r="X236" s="6" t="s">
        <v>138</v>
      </c>
      <c r="AA236" s="40" t="s">
        <v>199</v>
      </c>
      <c r="AB236" s="40" t="s">
        <v>150</v>
      </c>
      <c r="AC236" s="40" t="s">
        <v>25</v>
      </c>
      <c r="AD236" s="8" t="s">
        <v>114</v>
      </c>
      <c r="AE236" s="8"/>
      <c r="AF236" s="8"/>
      <c r="AG236" s="6"/>
      <c r="AH236" s="40" t="str">
        <f t="shared" si="13"/>
        <v>1101100</v>
      </c>
      <c r="AI236" s="40" t="str">
        <f t="shared" si="14"/>
        <v>1001000</v>
      </c>
      <c r="AJ236" s="9" t="s">
        <v>98</v>
      </c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1:54" ht="22.5">
      <c r="A237" s="4" t="s">
        <v>97</v>
      </c>
      <c r="C237" s="30">
        <v>1</v>
      </c>
      <c r="D237" s="30">
        <v>1</v>
      </c>
      <c r="E237" s="30">
        <v>0</v>
      </c>
      <c r="F237" s="30">
        <v>1</v>
      </c>
      <c r="G237" s="30">
        <v>1</v>
      </c>
      <c r="H237" s="30">
        <v>0</v>
      </c>
      <c r="I237" s="30">
        <v>0</v>
      </c>
      <c r="K237" s="30">
        <v>1</v>
      </c>
      <c r="L237" s="30">
        <v>0</v>
      </c>
      <c r="M237" s="30">
        <v>0</v>
      </c>
      <c r="N237" s="30">
        <v>1</v>
      </c>
      <c r="O237" s="30">
        <v>0</v>
      </c>
      <c r="P237" s="30">
        <v>0</v>
      </c>
      <c r="Q237" s="30">
        <v>0</v>
      </c>
      <c r="S237" s="4" t="s">
        <v>39</v>
      </c>
      <c r="T237" s="39" t="s">
        <v>185</v>
      </c>
      <c r="U237" s="40" t="str">
        <f t="shared" si="15"/>
        <v>10.21%</v>
      </c>
      <c r="V237" s="5">
        <v>0.1021</v>
      </c>
      <c r="W237" s="5">
        <v>7.7799999999999994E-2</v>
      </c>
      <c r="X237" s="6" t="s">
        <v>138</v>
      </c>
      <c r="AA237" s="40" t="s">
        <v>199</v>
      </c>
      <c r="AB237" s="40" t="s">
        <v>150</v>
      </c>
      <c r="AC237" s="40" t="s">
        <v>25</v>
      </c>
      <c r="AD237" s="8" t="s">
        <v>115</v>
      </c>
      <c r="AE237" s="8"/>
      <c r="AF237" s="8"/>
      <c r="AG237" s="6"/>
      <c r="AH237" s="40" t="str">
        <f t="shared" si="13"/>
        <v>1101100</v>
      </c>
      <c r="AI237" s="40" t="str">
        <f t="shared" si="14"/>
        <v>1001000</v>
      </c>
      <c r="AJ237" s="9" t="s">
        <v>98</v>
      </c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1:54" ht="22.5">
      <c r="A238" s="4" t="s">
        <v>97</v>
      </c>
      <c r="C238" s="30">
        <v>1</v>
      </c>
      <c r="D238" s="30">
        <v>1</v>
      </c>
      <c r="E238" s="30">
        <v>0</v>
      </c>
      <c r="F238" s="30">
        <v>1</v>
      </c>
      <c r="G238" s="30">
        <v>1</v>
      </c>
      <c r="H238" s="30">
        <v>0</v>
      </c>
      <c r="I238" s="30">
        <v>0</v>
      </c>
      <c r="K238" s="30">
        <v>1</v>
      </c>
      <c r="L238" s="30">
        <v>0</v>
      </c>
      <c r="M238" s="30">
        <v>0</v>
      </c>
      <c r="N238" s="30">
        <v>1</v>
      </c>
      <c r="O238" s="30">
        <v>0</v>
      </c>
      <c r="P238" s="30">
        <v>0</v>
      </c>
      <c r="Q238" s="30">
        <v>0</v>
      </c>
      <c r="S238" s="4" t="s">
        <v>39</v>
      </c>
      <c r="T238" s="39" t="s">
        <v>185</v>
      </c>
      <c r="U238" s="40" t="str">
        <f t="shared" si="15"/>
        <v>6.81%</v>
      </c>
      <c r="V238" s="5">
        <v>6.8099999999999994E-2</v>
      </c>
      <c r="W238" s="5">
        <v>4.1099999999999998E-2</v>
      </c>
      <c r="X238" s="6" t="s">
        <v>138</v>
      </c>
      <c r="AA238" s="40" t="s">
        <v>199</v>
      </c>
      <c r="AB238" s="40" t="s">
        <v>150</v>
      </c>
      <c r="AC238" s="40" t="s">
        <v>25</v>
      </c>
      <c r="AD238" s="8" t="s">
        <v>116</v>
      </c>
      <c r="AE238" s="8"/>
      <c r="AF238" s="8"/>
      <c r="AG238" s="6"/>
      <c r="AH238" s="40" t="str">
        <f t="shared" si="13"/>
        <v>1101100</v>
      </c>
      <c r="AI238" s="40" t="str">
        <f t="shared" si="14"/>
        <v>1001000</v>
      </c>
      <c r="AJ238" s="9" t="s">
        <v>98</v>
      </c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1:54" ht="22.5">
      <c r="A239" s="4" t="s">
        <v>97</v>
      </c>
      <c r="C239" s="30">
        <v>1</v>
      </c>
      <c r="D239" s="30">
        <v>1</v>
      </c>
      <c r="E239" s="30">
        <v>0</v>
      </c>
      <c r="F239" s="30">
        <v>1</v>
      </c>
      <c r="G239" s="30">
        <v>1</v>
      </c>
      <c r="H239" s="30">
        <v>0</v>
      </c>
      <c r="I239" s="30">
        <v>0</v>
      </c>
      <c r="K239" s="30">
        <v>1</v>
      </c>
      <c r="L239" s="30">
        <v>0</v>
      </c>
      <c r="M239" s="30">
        <v>0</v>
      </c>
      <c r="N239" s="30">
        <v>1</v>
      </c>
      <c r="O239" s="30">
        <v>0</v>
      </c>
      <c r="P239" s="30">
        <v>0</v>
      </c>
      <c r="Q239" s="30">
        <v>0</v>
      </c>
      <c r="S239" s="4" t="s">
        <v>9</v>
      </c>
      <c r="T239" s="39" t="s">
        <v>178</v>
      </c>
      <c r="U239" s="40" t="str">
        <f t="shared" si="15"/>
        <v>25.53%</v>
      </c>
      <c r="V239" s="5">
        <v>0.25530000000000003</v>
      </c>
      <c r="W239" s="5">
        <v>0.24310000000000001</v>
      </c>
      <c r="X239" s="6" t="s">
        <v>138</v>
      </c>
      <c r="Y239" s="6" t="s">
        <v>104</v>
      </c>
      <c r="AA239" s="40" t="s">
        <v>199</v>
      </c>
      <c r="AB239" s="40" t="s">
        <v>150</v>
      </c>
      <c r="AC239" s="40" t="s">
        <v>25</v>
      </c>
      <c r="AD239" s="8" t="s">
        <v>114</v>
      </c>
      <c r="AE239" s="8"/>
      <c r="AF239" s="8"/>
      <c r="AG239" s="6"/>
      <c r="AH239" s="40" t="str">
        <f t="shared" si="13"/>
        <v>1101100</v>
      </c>
      <c r="AI239" s="40" t="str">
        <f t="shared" si="14"/>
        <v>1001000</v>
      </c>
      <c r="AJ239" s="9" t="s">
        <v>98</v>
      </c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1:54" ht="22.5">
      <c r="A240" s="4" t="s">
        <v>97</v>
      </c>
      <c r="C240" s="30">
        <v>1</v>
      </c>
      <c r="D240" s="30">
        <v>1</v>
      </c>
      <c r="E240" s="30">
        <v>0</v>
      </c>
      <c r="F240" s="30">
        <v>1</v>
      </c>
      <c r="G240" s="30">
        <v>1</v>
      </c>
      <c r="H240" s="30">
        <v>0</v>
      </c>
      <c r="I240" s="30">
        <v>0</v>
      </c>
      <c r="K240" s="30">
        <v>1</v>
      </c>
      <c r="L240" s="30">
        <v>0</v>
      </c>
      <c r="M240" s="30">
        <v>0</v>
      </c>
      <c r="N240" s="30">
        <v>1</v>
      </c>
      <c r="O240" s="30">
        <v>0</v>
      </c>
      <c r="P240" s="30">
        <v>0</v>
      </c>
      <c r="Q240" s="30">
        <v>0</v>
      </c>
      <c r="S240" s="4" t="s">
        <v>9</v>
      </c>
      <c r="T240" s="39" t="s">
        <v>178</v>
      </c>
      <c r="U240" s="40" t="str">
        <f t="shared" si="15"/>
        <v>15.10%</v>
      </c>
      <c r="V240" s="5">
        <v>0.151</v>
      </c>
      <c r="W240" s="5">
        <v>0.14180000000000001</v>
      </c>
      <c r="X240" s="6" t="s">
        <v>138</v>
      </c>
      <c r="Y240" s="6" t="s">
        <v>104</v>
      </c>
      <c r="AA240" s="40" t="s">
        <v>199</v>
      </c>
      <c r="AB240" s="40" t="s">
        <v>150</v>
      </c>
      <c r="AC240" s="40" t="s">
        <v>25</v>
      </c>
      <c r="AD240" s="8" t="s">
        <v>115</v>
      </c>
      <c r="AE240" s="8"/>
      <c r="AF240" s="8"/>
      <c r="AG240" s="6"/>
      <c r="AH240" s="40" t="str">
        <f t="shared" si="13"/>
        <v>1101100</v>
      </c>
      <c r="AI240" s="40" t="str">
        <f t="shared" si="14"/>
        <v>1001000</v>
      </c>
      <c r="AJ240" s="9" t="s">
        <v>98</v>
      </c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1:54" ht="22.5">
      <c r="A241" s="4" t="s">
        <v>97</v>
      </c>
      <c r="C241" s="30">
        <v>1</v>
      </c>
      <c r="D241" s="30">
        <v>1</v>
      </c>
      <c r="E241" s="30">
        <v>0</v>
      </c>
      <c r="F241" s="30">
        <v>1</v>
      </c>
      <c r="G241" s="30">
        <v>1</v>
      </c>
      <c r="H241" s="30">
        <v>0</v>
      </c>
      <c r="I241" s="30">
        <v>0</v>
      </c>
      <c r="K241" s="30">
        <v>1</v>
      </c>
      <c r="L241" s="30">
        <v>0</v>
      </c>
      <c r="M241" s="30">
        <v>0</v>
      </c>
      <c r="N241" s="30">
        <v>1</v>
      </c>
      <c r="O241" s="30">
        <v>0</v>
      </c>
      <c r="P241" s="30">
        <v>0</v>
      </c>
      <c r="Q241" s="30">
        <v>0</v>
      </c>
      <c r="S241" s="4" t="s">
        <v>9</v>
      </c>
      <c r="T241" s="39" t="s">
        <v>178</v>
      </c>
      <c r="U241" s="40" t="str">
        <f t="shared" si="15"/>
        <v>8.47%</v>
      </c>
      <c r="V241" s="5">
        <v>8.4699999999999998E-2</v>
      </c>
      <c r="W241" s="5">
        <v>7.0999999999999994E-2</v>
      </c>
      <c r="X241" s="6" t="s">
        <v>138</v>
      </c>
      <c r="Y241" s="6" t="s">
        <v>104</v>
      </c>
      <c r="AA241" s="40" t="s">
        <v>199</v>
      </c>
      <c r="AB241" s="40" t="s">
        <v>150</v>
      </c>
      <c r="AC241" s="40" t="s">
        <v>25</v>
      </c>
      <c r="AD241" s="8" t="s">
        <v>116</v>
      </c>
      <c r="AE241" s="8"/>
      <c r="AF241" s="8"/>
      <c r="AG241" s="6"/>
      <c r="AH241" s="40" t="str">
        <f t="shared" si="13"/>
        <v>1101100</v>
      </c>
      <c r="AI241" s="40" t="str">
        <f t="shared" si="14"/>
        <v>1001000</v>
      </c>
      <c r="AJ241" s="9" t="s">
        <v>98</v>
      </c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1:54" ht="22.5">
      <c r="A242" s="4" t="s">
        <v>97</v>
      </c>
      <c r="C242" s="30">
        <v>1</v>
      </c>
      <c r="D242" s="30">
        <v>1</v>
      </c>
      <c r="E242" s="30">
        <v>0</v>
      </c>
      <c r="F242" s="30">
        <v>1</v>
      </c>
      <c r="G242" s="30">
        <v>0</v>
      </c>
      <c r="H242" s="30">
        <v>0</v>
      </c>
      <c r="I242" s="30">
        <v>0</v>
      </c>
      <c r="K242" s="30">
        <v>1</v>
      </c>
      <c r="L242" s="30">
        <v>0</v>
      </c>
      <c r="M242" s="30">
        <v>0</v>
      </c>
      <c r="N242" s="30">
        <v>1</v>
      </c>
      <c r="O242" s="30">
        <v>0</v>
      </c>
      <c r="P242" s="30">
        <v>0</v>
      </c>
      <c r="Q242" s="30">
        <v>0</v>
      </c>
      <c r="S242" s="4" t="s">
        <v>102</v>
      </c>
      <c r="T242" s="39" t="s">
        <v>38</v>
      </c>
      <c r="U242" s="40" t="str">
        <f t="shared" si="15"/>
        <v>45.84%</v>
      </c>
      <c r="V242" s="5">
        <v>0.45839999999999997</v>
      </c>
      <c r="W242" s="5">
        <v>0.1545</v>
      </c>
      <c r="X242" s="6" t="s">
        <v>138</v>
      </c>
      <c r="AA242" s="40" t="s">
        <v>199</v>
      </c>
      <c r="AB242" s="40" t="s">
        <v>148</v>
      </c>
      <c r="AC242" s="40" t="s">
        <v>25</v>
      </c>
      <c r="AD242" s="8" t="s">
        <v>117</v>
      </c>
      <c r="AE242" s="8"/>
      <c r="AF242" s="8"/>
      <c r="AG242" s="6"/>
      <c r="AH242" s="40" t="str">
        <f t="shared" si="13"/>
        <v>1101000</v>
      </c>
      <c r="AI242" s="40" t="str">
        <f t="shared" si="14"/>
        <v>1001000</v>
      </c>
      <c r="AJ242" s="9" t="s">
        <v>98</v>
      </c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1:54" ht="22.5">
      <c r="A243" s="4" t="s">
        <v>97</v>
      </c>
      <c r="C243" s="30">
        <v>1</v>
      </c>
      <c r="D243" s="30">
        <v>1</v>
      </c>
      <c r="E243" s="30">
        <v>0</v>
      </c>
      <c r="F243" s="30">
        <v>1</v>
      </c>
      <c r="G243" s="30">
        <v>0</v>
      </c>
      <c r="H243" s="30">
        <v>0</v>
      </c>
      <c r="I243" s="30">
        <v>0</v>
      </c>
      <c r="K243" s="30">
        <v>1</v>
      </c>
      <c r="L243" s="30">
        <v>0</v>
      </c>
      <c r="M243" s="30">
        <v>0</v>
      </c>
      <c r="N243" s="30">
        <v>1</v>
      </c>
      <c r="O243" s="30">
        <v>0</v>
      </c>
      <c r="P243" s="30">
        <v>0</v>
      </c>
      <c r="Q243" s="30">
        <v>0</v>
      </c>
      <c r="S243" s="4" t="s">
        <v>38</v>
      </c>
      <c r="T243" s="39" t="s">
        <v>38</v>
      </c>
      <c r="U243" s="40" t="str">
        <f t="shared" si="15"/>
        <v>42.89%</v>
      </c>
      <c r="V243" s="5">
        <v>0.4289</v>
      </c>
      <c r="W243" s="5">
        <v>0.1235</v>
      </c>
      <c r="X243" s="6" t="s">
        <v>138</v>
      </c>
      <c r="AA243" s="40" t="s">
        <v>199</v>
      </c>
      <c r="AB243" s="40" t="s">
        <v>148</v>
      </c>
      <c r="AC243" s="40" t="s">
        <v>25</v>
      </c>
      <c r="AD243" s="8" t="s">
        <v>118</v>
      </c>
      <c r="AE243" s="8"/>
      <c r="AF243" s="8"/>
      <c r="AG243" s="6"/>
      <c r="AH243" s="40" t="str">
        <f t="shared" si="13"/>
        <v>1101000</v>
      </c>
      <c r="AI243" s="40" t="str">
        <f t="shared" si="14"/>
        <v>1001000</v>
      </c>
      <c r="AJ243" s="9" t="s">
        <v>98</v>
      </c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1:54" ht="22.5">
      <c r="A244" s="4" t="s">
        <v>97</v>
      </c>
      <c r="C244" s="30">
        <v>1</v>
      </c>
      <c r="D244" s="30">
        <v>1</v>
      </c>
      <c r="E244" s="30">
        <v>0</v>
      </c>
      <c r="F244" s="30">
        <v>1</v>
      </c>
      <c r="G244" s="30">
        <v>1</v>
      </c>
      <c r="H244" s="30">
        <v>0</v>
      </c>
      <c r="I244" s="30">
        <v>0</v>
      </c>
      <c r="K244" s="30">
        <v>1</v>
      </c>
      <c r="L244" s="30">
        <v>0</v>
      </c>
      <c r="M244" s="30">
        <v>0</v>
      </c>
      <c r="N244" s="30">
        <v>1</v>
      </c>
      <c r="O244" s="30">
        <v>0</v>
      </c>
      <c r="P244" s="30">
        <v>0</v>
      </c>
      <c r="Q244" s="30">
        <v>0</v>
      </c>
      <c r="S244" s="4" t="s">
        <v>39</v>
      </c>
      <c r="T244" s="39" t="s">
        <v>185</v>
      </c>
      <c r="U244" s="40" t="str">
        <f t="shared" si="15"/>
        <v>46.84%</v>
      </c>
      <c r="V244" s="5">
        <v>0.46839999999999998</v>
      </c>
      <c r="W244" s="5">
        <v>0.1812</v>
      </c>
      <c r="X244" s="6" t="s">
        <v>138</v>
      </c>
      <c r="AA244" s="40" t="s">
        <v>199</v>
      </c>
      <c r="AB244" s="40" t="s">
        <v>148</v>
      </c>
      <c r="AC244" s="40" t="s">
        <v>25</v>
      </c>
      <c r="AD244" s="8" t="s">
        <v>117</v>
      </c>
      <c r="AE244" s="8"/>
      <c r="AF244" s="8"/>
      <c r="AG244" s="6"/>
      <c r="AH244" s="40" t="str">
        <f t="shared" si="13"/>
        <v>1101100</v>
      </c>
      <c r="AI244" s="40" t="str">
        <f t="shared" si="14"/>
        <v>1001000</v>
      </c>
      <c r="AJ244" s="9" t="s">
        <v>98</v>
      </c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1:54" ht="22.5">
      <c r="A245" s="4" t="s">
        <v>97</v>
      </c>
      <c r="C245" s="30">
        <v>1</v>
      </c>
      <c r="D245" s="30">
        <v>1</v>
      </c>
      <c r="E245" s="30">
        <v>0</v>
      </c>
      <c r="F245" s="30">
        <v>1</v>
      </c>
      <c r="G245" s="30">
        <v>1</v>
      </c>
      <c r="H245" s="30">
        <v>0</v>
      </c>
      <c r="I245" s="30">
        <v>0</v>
      </c>
      <c r="K245" s="30">
        <v>1</v>
      </c>
      <c r="L245" s="30">
        <v>0</v>
      </c>
      <c r="M245" s="30">
        <v>0</v>
      </c>
      <c r="N245" s="30">
        <v>1</v>
      </c>
      <c r="O245" s="30">
        <v>0</v>
      </c>
      <c r="P245" s="30">
        <v>0</v>
      </c>
      <c r="Q245" s="30">
        <v>0</v>
      </c>
      <c r="S245" s="4" t="s">
        <v>39</v>
      </c>
      <c r="T245" s="39" t="s">
        <v>185</v>
      </c>
      <c r="U245" s="40" t="str">
        <f t="shared" si="15"/>
        <v>43.37%</v>
      </c>
      <c r="V245" s="5">
        <v>0.43369999999999997</v>
      </c>
      <c r="W245" s="5">
        <v>0.1376</v>
      </c>
      <c r="X245" s="6" t="s">
        <v>138</v>
      </c>
      <c r="AA245" s="40" t="s">
        <v>199</v>
      </c>
      <c r="AB245" s="40" t="s">
        <v>148</v>
      </c>
      <c r="AC245" s="40" t="s">
        <v>25</v>
      </c>
      <c r="AD245" s="8" t="s">
        <v>118</v>
      </c>
      <c r="AE245" s="8"/>
      <c r="AF245" s="8"/>
      <c r="AG245" s="6"/>
      <c r="AH245" s="40" t="str">
        <f t="shared" si="13"/>
        <v>1101100</v>
      </c>
      <c r="AI245" s="40" t="str">
        <f t="shared" si="14"/>
        <v>1001000</v>
      </c>
      <c r="AJ245" s="9" t="s">
        <v>98</v>
      </c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1:54" ht="22.5">
      <c r="A246" s="4" t="s">
        <v>97</v>
      </c>
      <c r="C246" s="30">
        <v>1</v>
      </c>
      <c r="D246" s="30">
        <v>1</v>
      </c>
      <c r="E246" s="30">
        <v>0</v>
      </c>
      <c r="F246" s="30">
        <v>1</v>
      </c>
      <c r="G246" s="30">
        <v>1</v>
      </c>
      <c r="H246" s="30">
        <v>0</v>
      </c>
      <c r="I246" s="30">
        <v>0</v>
      </c>
      <c r="K246" s="30">
        <v>1</v>
      </c>
      <c r="L246" s="30">
        <v>0</v>
      </c>
      <c r="M246" s="30">
        <v>0</v>
      </c>
      <c r="N246" s="30">
        <v>1</v>
      </c>
      <c r="O246" s="30">
        <v>0</v>
      </c>
      <c r="P246" s="30">
        <v>0</v>
      </c>
      <c r="Q246" s="30">
        <v>0</v>
      </c>
      <c r="S246" s="4" t="s">
        <v>9</v>
      </c>
      <c r="T246" s="39" t="s">
        <v>178</v>
      </c>
      <c r="U246" s="40" t="str">
        <f t="shared" si="15"/>
        <v>47.68%</v>
      </c>
      <c r="V246" s="5">
        <v>0.4768</v>
      </c>
      <c r="W246" s="5">
        <v>0.2034</v>
      </c>
      <c r="X246" s="6" t="s">
        <v>138</v>
      </c>
      <c r="Y246" s="6" t="s">
        <v>104</v>
      </c>
      <c r="AA246" s="40" t="s">
        <v>199</v>
      </c>
      <c r="AB246" s="40" t="s">
        <v>148</v>
      </c>
      <c r="AC246" s="40" t="s">
        <v>25</v>
      </c>
      <c r="AD246" s="8" t="s">
        <v>117</v>
      </c>
      <c r="AE246" s="8"/>
      <c r="AF246" s="8"/>
      <c r="AG246" s="6"/>
      <c r="AH246" s="40" t="str">
        <f t="shared" si="13"/>
        <v>1101100</v>
      </c>
      <c r="AI246" s="40" t="str">
        <f t="shared" si="14"/>
        <v>1001000</v>
      </c>
      <c r="AJ246" s="9" t="s">
        <v>98</v>
      </c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1:54" ht="22.5">
      <c r="A247" s="4" t="s">
        <v>97</v>
      </c>
      <c r="C247" s="30">
        <v>1</v>
      </c>
      <c r="D247" s="30">
        <v>1</v>
      </c>
      <c r="E247" s="30">
        <v>0</v>
      </c>
      <c r="F247" s="30">
        <v>1</v>
      </c>
      <c r="G247" s="30">
        <v>1</v>
      </c>
      <c r="H247" s="30">
        <v>0</v>
      </c>
      <c r="I247" s="30">
        <v>0</v>
      </c>
      <c r="K247" s="30">
        <v>1</v>
      </c>
      <c r="L247" s="30">
        <v>0</v>
      </c>
      <c r="M247" s="30">
        <v>0</v>
      </c>
      <c r="N247" s="30">
        <v>1</v>
      </c>
      <c r="O247" s="30">
        <v>0</v>
      </c>
      <c r="P247" s="30">
        <v>0</v>
      </c>
      <c r="Q247" s="30">
        <v>0</v>
      </c>
      <c r="S247" s="4" t="s">
        <v>9</v>
      </c>
      <c r="T247" s="39" t="s">
        <v>178</v>
      </c>
      <c r="U247" s="40" t="str">
        <f t="shared" si="15"/>
        <v>43.77%</v>
      </c>
      <c r="V247" s="5">
        <v>0.43769999999999998</v>
      </c>
      <c r="W247" s="5">
        <v>0.14929999999999999</v>
      </c>
      <c r="X247" s="6" t="s">
        <v>138</v>
      </c>
      <c r="Y247" s="6" t="s">
        <v>104</v>
      </c>
      <c r="AA247" s="40" t="s">
        <v>199</v>
      </c>
      <c r="AB247" s="40" t="s">
        <v>148</v>
      </c>
      <c r="AC247" s="40" t="s">
        <v>25</v>
      </c>
      <c r="AD247" s="8" t="s">
        <v>118</v>
      </c>
      <c r="AE247" s="8"/>
      <c r="AF247" s="8"/>
      <c r="AG247" s="6"/>
      <c r="AH247" s="40" t="str">
        <f t="shared" si="13"/>
        <v>1101100</v>
      </c>
      <c r="AI247" s="40" t="str">
        <f t="shared" si="14"/>
        <v>1001000</v>
      </c>
      <c r="AJ247" s="9" t="s">
        <v>98</v>
      </c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1:54" ht="22.5">
      <c r="A248" s="4" t="s">
        <v>97</v>
      </c>
      <c r="C248" s="30">
        <v>1</v>
      </c>
      <c r="D248" s="30">
        <v>1</v>
      </c>
      <c r="E248" s="30">
        <v>0</v>
      </c>
      <c r="F248" s="30">
        <v>1</v>
      </c>
      <c r="G248" s="30">
        <v>0</v>
      </c>
      <c r="H248" s="30">
        <v>0</v>
      </c>
      <c r="I248" s="30">
        <v>0</v>
      </c>
      <c r="K248" s="30">
        <v>1</v>
      </c>
      <c r="L248" s="30">
        <v>0</v>
      </c>
      <c r="M248" s="30">
        <v>0</v>
      </c>
      <c r="N248" s="30">
        <v>1</v>
      </c>
      <c r="O248" s="30">
        <v>0</v>
      </c>
      <c r="P248" s="30">
        <v>0</v>
      </c>
      <c r="Q248" s="30">
        <v>0</v>
      </c>
      <c r="S248" s="4" t="s">
        <v>102</v>
      </c>
      <c r="T248" s="39" t="s">
        <v>38</v>
      </c>
      <c r="U248" s="40" t="str">
        <f t="shared" si="15"/>
        <v>30.00%</v>
      </c>
      <c r="V248" s="5">
        <v>0.3</v>
      </c>
      <c r="W248" s="5">
        <v>0.12239999999999999</v>
      </c>
      <c r="X248" s="6" t="s">
        <v>138</v>
      </c>
      <c r="AA248" s="40" t="s">
        <v>199</v>
      </c>
      <c r="AB248" s="40" t="s">
        <v>150</v>
      </c>
      <c r="AC248" s="40" t="s">
        <v>25</v>
      </c>
      <c r="AD248" s="8" t="s">
        <v>119</v>
      </c>
      <c r="AE248" s="8"/>
      <c r="AF248" s="8"/>
      <c r="AG248" s="6"/>
      <c r="AH248" s="40" t="str">
        <f t="shared" si="13"/>
        <v>1101000</v>
      </c>
      <c r="AI248" s="40" t="str">
        <f t="shared" si="14"/>
        <v>1001000</v>
      </c>
      <c r="AJ248" s="9" t="s">
        <v>98</v>
      </c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1:54" ht="22.5">
      <c r="A249" s="4" t="s">
        <v>97</v>
      </c>
      <c r="C249" s="30">
        <v>1</v>
      </c>
      <c r="D249" s="30">
        <v>1</v>
      </c>
      <c r="E249" s="30">
        <v>0</v>
      </c>
      <c r="F249" s="30">
        <v>1</v>
      </c>
      <c r="G249" s="30">
        <v>0</v>
      </c>
      <c r="H249" s="30">
        <v>0</v>
      </c>
      <c r="I249" s="30">
        <v>0</v>
      </c>
      <c r="K249" s="30">
        <v>1</v>
      </c>
      <c r="L249" s="30">
        <v>0</v>
      </c>
      <c r="M249" s="30">
        <v>0</v>
      </c>
      <c r="N249" s="30">
        <v>1</v>
      </c>
      <c r="O249" s="30">
        <v>0</v>
      </c>
      <c r="P249" s="30">
        <v>0</v>
      </c>
      <c r="Q249" s="30">
        <v>0</v>
      </c>
      <c r="S249" s="4" t="s">
        <v>38</v>
      </c>
      <c r="T249" s="39" t="s">
        <v>38</v>
      </c>
      <c r="U249" s="40" t="str">
        <f t="shared" si="15"/>
        <v>27.15%</v>
      </c>
      <c r="V249" s="5">
        <v>0.27150000000000002</v>
      </c>
      <c r="W249" s="5">
        <v>7.1499999999999994E-2</v>
      </c>
      <c r="X249" s="6" t="s">
        <v>138</v>
      </c>
      <c r="AA249" s="40" t="s">
        <v>199</v>
      </c>
      <c r="AB249" s="40" t="s">
        <v>150</v>
      </c>
      <c r="AC249" s="40" t="s">
        <v>25</v>
      </c>
      <c r="AD249" s="8" t="s">
        <v>106</v>
      </c>
      <c r="AE249" s="8"/>
      <c r="AF249" s="8"/>
      <c r="AG249" s="6"/>
      <c r="AH249" s="40" t="str">
        <f t="shared" si="13"/>
        <v>1101000</v>
      </c>
      <c r="AI249" s="40" t="str">
        <f t="shared" si="14"/>
        <v>1001000</v>
      </c>
      <c r="AJ249" s="9" t="s">
        <v>98</v>
      </c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1:54" ht="22.5">
      <c r="A250" s="4" t="s">
        <v>97</v>
      </c>
      <c r="C250" s="30">
        <v>1</v>
      </c>
      <c r="D250" s="30">
        <v>1</v>
      </c>
      <c r="E250" s="30">
        <v>0</v>
      </c>
      <c r="F250" s="30">
        <v>1</v>
      </c>
      <c r="G250" s="30">
        <v>0</v>
      </c>
      <c r="H250" s="30">
        <v>0</v>
      </c>
      <c r="I250" s="30">
        <v>0</v>
      </c>
      <c r="K250" s="30">
        <v>1</v>
      </c>
      <c r="L250" s="30">
        <v>0</v>
      </c>
      <c r="M250" s="30">
        <v>0</v>
      </c>
      <c r="N250" s="30">
        <v>1</v>
      </c>
      <c r="O250" s="30">
        <v>0</v>
      </c>
      <c r="P250" s="30">
        <v>0</v>
      </c>
      <c r="Q250" s="30">
        <v>0</v>
      </c>
      <c r="S250" s="4" t="s">
        <v>38</v>
      </c>
      <c r="T250" s="39" t="s">
        <v>38</v>
      </c>
      <c r="U250" s="40" t="str">
        <f t="shared" si="15"/>
        <v>25.18%</v>
      </c>
      <c r="V250" s="5">
        <v>0.25180000000000002</v>
      </c>
      <c r="W250" s="5">
        <v>4.6199999999999998E-2</v>
      </c>
      <c r="X250" s="6" t="s">
        <v>138</v>
      </c>
      <c r="AA250" s="40" t="s">
        <v>199</v>
      </c>
      <c r="AB250" s="40" t="s">
        <v>150</v>
      </c>
      <c r="AC250" s="40" t="s">
        <v>25</v>
      </c>
      <c r="AD250" s="8" t="s">
        <v>105</v>
      </c>
      <c r="AE250" s="8"/>
      <c r="AF250" s="8"/>
      <c r="AG250" s="6"/>
      <c r="AH250" s="40" t="str">
        <f t="shared" si="13"/>
        <v>1101000</v>
      </c>
      <c r="AI250" s="40" t="str">
        <f t="shared" si="14"/>
        <v>1001000</v>
      </c>
      <c r="AJ250" s="9" t="s">
        <v>98</v>
      </c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1:54" ht="22.5">
      <c r="A251" s="4" t="s">
        <v>97</v>
      </c>
      <c r="C251" s="30">
        <v>1</v>
      </c>
      <c r="D251" s="30">
        <v>1</v>
      </c>
      <c r="E251" s="30">
        <v>0</v>
      </c>
      <c r="F251" s="30">
        <v>1</v>
      </c>
      <c r="G251" s="30">
        <v>1</v>
      </c>
      <c r="H251" s="30">
        <v>0</v>
      </c>
      <c r="I251" s="30">
        <v>0</v>
      </c>
      <c r="K251" s="30">
        <v>1</v>
      </c>
      <c r="L251" s="30">
        <v>0</v>
      </c>
      <c r="M251" s="30">
        <v>0</v>
      </c>
      <c r="N251" s="30">
        <v>1</v>
      </c>
      <c r="O251" s="30">
        <v>0</v>
      </c>
      <c r="P251" s="30">
        <v>0</v>
      </c>
      <c r="Q251" s="30">
        <v>0</v>
      </c>
      <c r="S251" s="4" t="s">
        <v>39</v>
      </c>
      <c r="T251" s="39" t="s">
        <v>185</v>
      </c>
      <c r="U251" s="40" t="str">
        <f t="shared" si="15"/>
        <v>35.45%</v>
      </c>
      <c r="V251" s="5">
        <v>0.35449999999999998</v>
      </c>
      <c r="W251" s="5">
        <v>0.17319999999999999</v>
      </c>
      <c r="X251" s="6" t="s">
        <v>138</v>
      </c>
      <c r="AA251" s="40" t="s">
        <v>199</v>
      </c>
      <c r="AB251" s="40" t="s">
        <v>150</v>
      </c>
      <c r="AC251" s="40" t="s">
        <v>25</v>
      </c>
      <c r="AD251" s="8" t="s">
        <v>119</v>
      </c>
      <c r="AE251" s="8"/>
      <c r="AF251" s="8"/>
      <c r="AG251" s="6"/>
      <c r="AH251" s="40" t="str">
        <f t="shared" si="13"/>
        <v>1101100</v>
      </c>
      <c r="AI251" s="40" t="str">
        <f t="shared" si="14"/>
        <v>1001000</v>
      </c>
      <c r="AJ251" s="9" t="s">
        <v>98</v>
      </c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1:54" ht="22.5">
      <c r="A252" s="4" t="s">
        <v>97</v>
      </c>
      <c r="C252" s="30">
        <v>1</v>
      </c>
      <c r="D252" s="30">
        <v>1</v>
      </c>
      <c r="E252" s="30">
        <v>0</v>
      </c>
      <c r="F252" s="30">
        <v>1</v>
      </c>
      <c r="G252" s="30">
        <v>1</v>
      </c>
      <c r="H252" s="30">
        <v>0</v>
      </c>
      <c r="I252" s="30">
        <v>0</v>
      </c>
      <c r="K252" s="30">
        <v>1</v>
      </c>
      <c r="L252" s="30">
        <v>0</v>
      </c>
      <c r="M252" s="30">
        <v>0</v>
      </c>
      <c r="N252" s="30">
        <v>1</v>
      </c>
      <c r="O252" s="30">
        <v>0</v>
      </c>
      <c r="P252" s="30">
        <v>0</v>
      </c>
      <c r="Q252" s="30">
        <v>0</v>
      </c>
      <c r="S252" s="4" t="s">
        <v>39</v>
      </c>
      <c r="T252" s="39" t="s">
        <v>185</v>
      </c>
      <c r="U252" s="40" t="str">
        <f t="shared" si="15"/>
        <v>29.99%</v>
      </c>
      <c r="V252" s="5">
        <v>0.2999</v>
      </c>
      <c r="W252" s="5">
        <v>0.10929999999999999</v>
      </c>
      <c r="X252" s="6" t="s">
        <v>138</v>
      </c>
      <c r="AA252" s="40" t="s">
        <v>199</v>
      </c>
      <c r="AB252" s="40" t="s">
        <v>150</v>
      </c>
      <c r="AC252" s="40" t="s">
        <v>25</v>
      </c>
      <c r="AD252" s="8" t="s">
        <v>106</v>
      </c>
      <c r="AE252" s="8"/>
      <c r="AF252" s="8"/>
      <c r="AG252" s="6"/>
      <c r="AH252" s="40" t="str">
        <f t="shared" si="13"/>
        <v>1101100</v>
      </c>
      <c r="AI252" s="40" t="str">
        <f t="shared" si="14"/>
        <v>1001000</v>
      </c>
      <c r="AJ252" s="9" t="s">
        <v>98</v>
      </c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1:54" ht="22.5">
      <c r="A253" s="4" t="s">
        <v>97</v>
      </c>
      <c r="C253" s="30">
        <v>1</v>
      </c>
      <c r="D253" s="30">
        <v>1</v>
      </c>
      <c r="E253" s="30">
        <v>0</v>
      </c>
      <c r="F253" s="30">
        <v>1</v>
      </c>
      <c r="G253" s="30">
        <v>1</v>
      </c>
      <c r="H253" s="30">
        <v>0</v>
      </c>
      <c r="I253" s="30">
        <v>0</v>
      </c>
      <c r="K253" s="30">
        <v>1</v>
      </c>
      <c r="L253" s="30">
        <v>0</v>
      </c>
      <c r="M253" s="30">
        <v>0</v>
      </c>
      <c r="N253" s="30">
        <v>1</v>
      </c>
      <c r="O253" s="30">
        <v>0</v>
      </c>
      <c r="P253" s="30">
        <v>0</v>
      </c>
      <c r="Q253" s="30">
        <v>0</v>
      </c>
      <c r="S253" s="4" t="s">
        <v>39</v>
      </c>
      <c r="T253" s="39" t="s">
        <v>185</v>
      </c>
      <c r="U253" s="40" t="str">
        <f t="shared" si="15"/>
        <v>26.28%</v>
      </c>
      <c r="V253" s="5">
        <v>0.26279999999999998</v>
      </c>
      <c r="W253" s="5">
        <v>6.6299999999999998E-2</v>
      </c>
      <c r="X253" s="6" t="s">
        <v>138</v>
      </c>
      <c r="AA253" s="40" t="s">
        <v>199</v>
      </c>
      <c r="AB253" s="40" t="s">
        <v>150</v>
      </c>
      <c r="AC253" s="40" t="s">
        <v>25</v>
      </c>
      <c r="AD253" s="8" t="s">
        <v>105</v>
      </c>
      <c r="AE253" s="8"/>
      <c r="AF253" s="8"/>
      <c r="AG253" s="6"/>
      <c r="AH253" s="40" t="str">
        <f t="shared" si="13"/>
        <v>1101100</v>
      </c>
      <c r="AI253" s="40" t="str">
        <f t="shared" si="14"/>
        <v>1001000</v>
      </c>
      <c r="AJ253" s="9" t="s">
        <v>98</v>
      </c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1:54" ht="22.5">
      <c r="A254" s="4" t="s">
        <v>97</v>
      </c>
      <c r="C254" s="30">
        <v>1</v>
      </c>
      <c r="D254" s="30">
        <v>1</v>
      </c>
      <c r="E254" s="30">
        <v>0</v>
      </c>
      <c r="F254" s="30">
        <v>1</v>
      </c>
      <c r="G254" s="30">
        <v>1</v>
      </c>
      <c r="H254" s="30">
        <v>0</v>
      </c>
      <c r="I254" s="30">
        <v>0</v>
      </c>
      <c r="K254" s="30">
        <v>1</v>
      </c>
      <c r="L254" s="30">
        <v>0</v>
      </c>
      <c r="M254" s="30">
        <v>0</v>
      </c>
      <c r="N254" s="30">
        <v>1</v>
      </c>
      <c r="O254" s="30">
        <v>0</v>
      </c>
      <c r="P254" s="30">
        <v>0</v>
      </c>
      <c r="Q254" s="30">
        <v>0</v>
      </c>
      <c r="S254" s="4" t="s">
        <v>9</v>
      </c>
      <c r="T254" s="39" t="s">
        <v>178</v>
      </c>
      <c r="U254" s="40" t="str">
        <f t="shared" si="15"/>
        <v>43.50%</v>
      </c>
      <c r="V254" s="5">
        <v>0.435</v>
      </c>
      <c r="W254" s="5">
        <v>0.24809999999999999</v>
      </c>
      <c r="X254" s="6" t="s">
        <v>138</v>
      </c>
      <c r="Y254" s="6" t="s">
        <v>104</v>
      </c>
      <c r="AA254" s="40" t="s">
        <v>199</v>
      </c>
      <c r="AB254" s="40" t="s">
        <v>150</v>
      </c>
      <c r="AC254" s="40" t="s">
        <v>25</v>
      </c>
      <c r="AD254" s="8" t="s">
        <v>119</v>
      </c>
      <c r="AE254" s="8"/>
      <c r="AF254" s="8"/>
      <c r="AG254" s="6"/>
      <c r="AH254" s="40" t="str">
        <f t="shared" ref="AH254:AH317" si="16">CONCATENATE(C254,D254,E254,F254,G254,H254,I254)</f>
        <v>1101100</v>
      </c>
      <c r="AI254" s="40" t="str">
        <f t="shared" ref="AI254:AI317" si="17">CONCATENATE(K254,L254,M254,N254,O254,P254,Q254)</f>
        <v>1001000</v>
      </c>
      <c r="AJ254" s="9" t="s">
        <v>98</v>
      </c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1:54" ht="22.5">
      <c r="A255" s="4" t="s">
        <v>97</v>
      </c>
      <c r="C255" s="30">
        <v>1</v>
      </c>
      <c r="D255" s="30">
        <v>1</v>
      </c>
      <c r="E255" s="30">
        <v>0</v>
      </c>
      <c r="F255" s="30">
        <v>1</v>
      </c>
      <c r="G255" s="30">
        <v>1</v>
      </c>
      <c r="H255" s="30">
        <v>0</v>
      </c>
      <c r="I255" s="30">
        <v>0</v>
      </c>
      <c r="K255" s="30">
        <v>1</v>
      </c>
      <c r="L255" s="30">
        <v>0</v>
      </c>
      <c r="M255" s="30">
        <v>0</v>
      </c>
      <c r="N255" s="30">
        <v>1</v>
      </c>
      <c r="O255" s="30">
        <v>0</v>
      </c>
      <c r="P255" s="30">
        <v>0</v>
      </c>
      <c r="Q255" s="30">
        <v>0</v>
      </c>
      <c r="S255" s="4" t="s">
        <v>9</v>
      </c>
      <c r="T255" s="39" t="s">
        <v>178</v>
      </c>
      <c r="U255" s="40" t="str">
        <f t="shared" si="15"/>
        <v>34.19%</v>
      </c>
      <c r="V255" s="5">
        <v>0.34189999999999998</v>
      </c>
      <c r="W255" s="5">
        <v>0.1651</v>
      </c>
      <c r="X255" s="6" t="s">
        <v>138</v>
      </c>
      <c r="Y255" s="6" t="s">
        <v>104</v>
      </c>
      <c r="AA255" s="40" t="s">
        <v>199</v>
      </c>
      <c r="AB255" s="40" t="s">
        <v>150</v>
      </c>
      <c r="AC255" s="40" t="s">
        <v>25</v>
      </c>
      <c r="AD255" s="8" t="s">
        <v>106</v>
      </c>
      <c r="AE255" s="8"/>
      <c r="AF255" s="8"/>
      <c r="AG255" s="6"/>
      <c r="AH255" s="40" t="str">
        <f t="shared" si="16"/>
        <v>1101100</v>
      </c>
      <c r="AI255" s="40" t="str">
        <f t="shared" si="17"/>
        <v>1001000</v>
      </c>
      <c r="AJ255" s="9" t="s">
        <v>98</v>
      </c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1:54" ht="22.5">
      <c r="A256" s="4" t="s">
        <v>97</v>
      </c>
      <c r="C256" s="30">
        <v>1</v>
      </c>
      <c r="D256" s="30">
        <v>1</v>
      </c>
      <c r="E256" s="30">
        <v>0</v>
      </c>
      <c r="F256" s="30">
        <v>1</v>
      </c>
      <c r="G256" s="30">
        <v>1</v>
      </c>
      <c r="H256" s="30">
        <v>0</v>
      </c>
      <c r="I256" s="30">
        <v>0</v>
      </c>
      <c r="K256" s="30">
        <v>1</v>
      </c>
      <c r="L256" s="30">
        <v>0</v>
      </c>
      <c r="M256" s="30">
        <v>0</v>
      </c>
      <c r="N256" s="30">
        <v>1</v>
      </c>
      <c r="O256" s="30">
        <v>0</v>
      </c>
      <c r="P256" s="30">
        <v>0</v>
      </c>
      <c r="Q256" s="30">
        <v>0</v>
      </c>
      <c r="S256" s="4" t="s">
        <v>9</v>
      </c>
      <c r="T256" s="39" t="s">
        <v>178</v>
      </c>
      <c r="U256" s="40" t="str">
        <f t="shared" si="15"/>
        <v>27.91%</v>
      </c>
      <c r="V256" s="5">
        <v>0.27910000000000001</v>
      </c>
      <c r="W256" s="5">
        <v>9.6100000000000005E-2</v>
      </c>
      <c r="X256" s="6" t="s">
        <v>138</v>
      </c>
      <c r="Y256" s="6" t="s">
        <v>104</v>
      </c>
      <c r="AA256" s="40" t="s">
        <v>199</v>
      </c>
      <c r="AB256" s="40" t="s">
        <v>150</v>
      </c>
      <c r="AC256" s="40" t="s">
        <v>25</v>
      </c>
      <c r="AD256" s="8" t="s">
        <v>105</v>
      </c>
      <c r="AE256" s="8"/>
      <c r="AF256" s="8"/>
      <c r="AG256" s="6"/>
      <c r="AH256" s="40" t="str">
        <f t="shared" si="16"/>
        <v>1101100</v>
      </c>
      <c r="AI256" s="40" t="str">
        <f t="shared" si="17"/>
        <v>1001000</v>
      </c>
      <c r="AJ256" s="9" t="s">
        <v>98</v>
      </c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3:54" ht="11.25">
      <c r="C257" s="30"/>
      <c r="E257" s="30"/>
      <c r="K257" s="30"/>
      <c r="U257" s="40" t="str">
        <f t="shared" si="15"/>
        <v/>
      </c>
      <c r="AD257" s="8"/>
      <c r="AE257" s="8"/>
      <c r="AF257" s="8"/>
      <c r="AG257" s="6"/>
      <c r="AH257" s="40" t="str">
        <f t="shared" si="16"/>
        <v/>
      </c>
      <c r="AI257" s="40" t="str">
        <f t="shared" si="17"/>
        <v/>
      </c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3:54" ht="11.25">
      <c r="C258" s="30"/>
      <c r="E258" s="30"/>
      <c r="K258" s="30"/>
      <c r="U258" s="40" t="str">
        <f t="shared" si="15"/>
        <v/>
      </c>
      <c r="AD258" s="8"/>
      <c r="AE258" s="8"/>
      <c r="AF258" s="8"/>
      <c r="AG258" s="6"/>
      <c r="AH258" s="40" t="str">
        <f t="shared" si="16"/>
        <v/>
      </c>
      <c r="AI258" s="40" t="str">
        <f t="shared" si="17"/>
        <v/>
      </c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3:54" ht="11.25">
      <c r="C259" s="30"/>
      <c r="E259" s="30"/>
      <c r="K259" s="30"/>
      <c r="U259" s="40" t="str">
        <f t="shared" si="15"/>
        <v/>
      </c>
      <c r="AD259" s="8"/>
      <c r="AE259" s="8"/>
      <c r="AF259" s="8"/>
      <c r="AG259" s="6"/>
      <c r="AH259" s="40" t="str">
        <f t="shared" si="16"/>
        <v/>
      </c>
      <c r="AI259" s="40" t="str">
        <f t="shared" si="17"/>
        <v/>
      </c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3:54" ht="11.25">
      <c r="C260" s="30"/>
      <c r="E260" s="30"/>
      <c r="K260" s="30"/>
      <c r="U260" s="40" t="str">
        <f t="shared" si="15"/>
        <v/>
      </c>
      <c r="AD260" s="8"/>
      <c r="AE260" s="8"/>
      <c r="AF260" s="8"/>
      <c r="AG260" s="6"/>
      <c r="AH260" s="40" t="str">
        <f t="shared" si="16"/>
        <v/>
      </c>
      <c r="AI260" s="40" t="str">
        <f t="shared" si="17"/>
        <v/>
      </c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3:54" ht="11.25">
      <c r="C261" s="30"/>
      <c r="E261" s="30"/>
      <c r="K261" s="30"/>
      <c r="U261" s="40" t="str">
        <f t="shared" si="15"/>
        <v/>
      </c>
      <c r="AD261" s="8"/>
      <c r="AE261" s="8"/>
      <c r="AF261" s="8"/>
      <c r="AG261" s="6"/>
      <c r="AH261" s="40" t="str">
        <f t="shared" si="16"/>
        <v/>
      </c>
      <c r="AI261" s="40" t="str">
        <f t="shared" si="17"/>
        <v/>
      </c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3:54" ht="11.25">
      <c r="C262" s="30"/>
      <c r="E262" s="30"/>
      <c r="K262" s="30"/>
      <c r="U262" s="40" t="str">
        <f t="shared" si="15"/>
        <v/>
      </c>
      <c r="AD262" s="8"/>
      <c r="AE262" s="8"/>
      <c r="AF262" s="8"/>
      <c r="AG262" s="6"/>
      <c r="AH262" s="40" t="str">
        <f t="shared" si="16"/>
        <v/>
      </c>
      <c r="AI262" s="40" t="str">
        <f t="shared" si="17"/>
        <v/>
      </c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3:54" ht="11.25">
      <c r="C263" s="30"/>
      <c r="E263" s="30"/>
      <c r="K263" s="30"/>
      <c r="U263" s="40" t="str">
        <f t="shared" ref="U263:U326" si="18">IF(V263&lt;&gt;"",IF(V263&lt;W263,CONCATENATE(TEXT(V263,"0.00%")," - ", TEXT(W263,"0.00%")),TEXT(V263,"0.00%")),"")</f>
        <v/>
      </c>
      <c r="AD263" s="8"/>
      <c r="AE263" s="8"/>
      <c r="AF263" s="8"/>
      <c r="AG263" s="6"/>
      <c r="AH263" s="40" t="str">
        <f t="shared" si="16"/>
        <v/>
      </c>
      <c r="AI263" s="40" t="str">
        <f t="shared" si="17"/>
        <v/>
      </c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3:54" ht="11.25">
      <c r="C264" s="30"/>
      <c r="E264" s="30"/>
      <c r="K264" s="30"/>
      <c r="U264" s="40" t="str">
        <f t="shared" si="18"/>
        <v/>
      </c>
      <c r="AD264" s="8"/>
      <c r="AE264" s="8"/>
      <c r="AF264" s="8"/>
      <c r="AG264" s="6"/>
      <c r="AH264" s="40" t="str">
        <f t="shared" si="16"/>
        <v/>
      </c>
      <c r="AI264" s="40" t="str">
        <f t="shared" si="17"/>
        <v/>
      </c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3:54" ht="11.25">
      <c r="C265" s="30"/>
      <c r="E265" s="30"/>
      <c r="K265" s="30"/>
      <c r="U265" s="40" t="str">
        <f t="shared" si="18"/>
        <v/>
      </c>
      <c r="AD265" s="8"/>
      <c r="AE265" s="8"/>
      <c r="AF265" s="8"/>
      <c r="AG265" s="6"/>
      <c r="AH265" s="40" t="str">
        <f t="shared" si="16"/>
        <v/>
      </c>
      <c r="AI265" s="40" t="str">
        <f t="shared" si="17"/>
        <v/>
      </c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3:54" ht="11.25">
      <c r="C266" s="30"/>
      <c r="E266" s="30"/>
      <c r="K266" s="30"/>
      <c r="U266" s="40" t="str">
        <f t="shared" si="18"/>
        <v/>
      </c>
      <c r="AD266" s="8"/>
      <c r="AE266" s="8"/>
      <c r="AF266" s="8"/>
      <c r="AG266" s="6"/>
      <c r="AH266" s="40" t="str">
        <f t="shared" si="16"/>
        <v/>
      </c>
      <c r="AI266" s="40" t="str">
        <f t="shared" si="17"/>
        <v/>
      </c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3:54" ht="11.25">
      <c r="C267" s="30"/>
      <c r="E267" s="30"/>
      <c r="K267" s="30"/>
      <c r="U267" s="40" t="str">
        <f t="shared" si="18"/>
        <v/>
      </c>
      <c r="AD267" s="8"/>
      <c r="AE267" s="8"/>
      <c r="AF267" s="8"/>
      <c r="AG267" s="6"/>
      <c r="AH267" s="40" t="str">
        <f t="shared" si="16"/>
        <v/>
      </c>
      <c r="AI267" s="40" t="str">
        <f t="shared" si="17"/>
        <v/>
      </c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3:54" ht="11.25">
      <c r="C268" s="30"/>
      <c r="E268" s="30"/>
      <c r="K268" s="30"/>
      <c r="U268" s="40" t="str">
        <f t="shared" si="18"/>
        <v/>
      </c>
      <c r="AD268" s="8"/>
      <c r="AE268" s="8"/>
      <c r="AF268" s="8"/>
      <c r="AG268" s="6"/>
      <c r="AH268" s="40" t="str">
        <f t="shared" si="16"/>
        <v/>
      </c>
      <c r="AI268" s="40" t="str">
        <f t="shared" si="17"/>
        <v/>
      </c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3:54" ht="11.25">
      <c r="C269" s="30"/>
      <c r="E269" s="30"/>
      <c r="K269" s="30"/>
      <c r="U269" s="40" t="str">
        <f t="shared" si="18"/>
        <v/>
      </c>
      <c r="AD269" s="8"/>
      <c r="AE269" s="8"/>
      <c r="AF269" s="8"/>
      <c r="AG269" s="6"/>
      <c r="AH269" s="40" t="str">
        <f t="shared" si="16"/>
        <v/>
      </c>
      <c r="AI269" s="40" t="str">
        <f t="shared" si="17"/>
        <v/>
      </c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3:54" ht="11.25">
      <c r="C270" s="30"/>
      <c r="E270" s="30"/>
      <c r="K270" s="30"/>
      <c r="U270" s="40" t="str">
        <f t="shared" si="18"/>
        <v/>
      </c>
      <c r="AD270" s="8"/>
      <c r="AE270" s="8"/>
      <c r="AF270" s="8"/>
      <c r="AG270" s="6"/>
      <c r="AH270" s="40" t="str">
        <f t="shared" si="16"/>
        <v/>
      </c>
      <c r="AI270" s="40" t="str">
        <f t="shared" si="17"/>
        <v/>
      </c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3:54" ht="11.25">
      <c r="C271" s="30"/>
      <c r="E271" s="30"/>
      <c r="K271" s="30"/>
      <c r="U271" s="40" t="str">
        <f t="shared" si="18"/>
        <v/>
      </c>
      <c r="AD271" s="8"/>
      <c r="AE271" s="8"/>
      <c r="AF271" s="8"/>
      <c r="AG271" s="6"/>
      <c r="AH271" s="40" t="str">
        <f t="shared" si="16"/>
        <v/>
      </c>
      <c r="AI271" s="40" t="str">
        <f t="shared" si="17"/>
        <v/>
      </c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3:54" ht="11.25">
      <c r="C272" s="30"/>
      <c r="E272" s="30"/>
      <c r="K272" s="30"/>
      <c r="U272" s="40" t="str">
        <f t="shared" si="18"/>
        <v/>
      </c>
      <c r="AD272" s="8"/>
      <c r="AE272" s="8"/>
      <c r="AF272" s="8"/>
      <c r="AG272" s="6"/>
      <c r="AH272" s="40" t="str">
        <f t="shared" si="16"/>
        <v/>
      </c>
      <c r="AI272" s="40" t="str">
        <f t="shared" si="17"/>
        <v/>
      </c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3:54" ht="11.25">
      <c r="C273" s="30"/>
      <c r="E273" s="30"/>
      <c r="K273" s="30"/>
      <c r="U273" s="40" t="str">
        <f t="shared" si="18"/>
        <v/>
      </c>
      <c r="AD273" s="8"/>
      <c r="AE273" s="8"/>
      <c r="AF273" s="8"/>
      <c r="AG273" s="6"/>
      <c r="AH273" s="40" t="str">
        <f t="shared" si="16"/>
        <v/>
      </c>
      <c r="AI273" s="40" t="str">
        <f t="shared" si="17"/>
        <v/>
      </c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3:54" ht="11.25">
      <c r="C274" s="30"/>
      <c r="E274" s="30"/>
      <c r="K274" s="30"/>
      <c r="U274" s="40" t="str">
        <f t="shared" si="18"/>
        <v/>
      </c>
      <c r="AD274" s="8"/>
      <c r="AE274" s="8"/>
      <c r="AF274" s="8"/>
      <c r="AG274" s="6"/>
      <c r="AH274" s="40" t="str">
        <f t="shared" si="16"/>
        <v/>
      </c>
      <c r="AI274" s="40" t="str">
        <f t="shared" si="17"/>
        <v/>
      </c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3:54" ht="11.25">
      <c r="C275" s="30"/>
      <c r="E275" s="30"/>
      <c r="K275" s="30"/>
      <c r="U275" s="40" t="str">
        <f t="shared" si="18"/>
        <v/>
      </c>
      <c r="AD275" s="8"/>
      <c r="AE275" s="8"/>
      <c r="AF275" s="8"/>
      <c r="AG275" s="6"/>
      <c r="AH275" s="40" t="str">
        <f t="shared" si="16"/>
        <v/>
      </c>
      <c r="AI275" s="40" t="str">
        <f t="shared" si="17"/>
        <v/>
      </c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3:54" ht="11.25">
      <c r="C276" s="30"/>
      <c r="E276" s="30"/>
      <c r="K276" s="30"/>
      <c r="U276" s="40" t="str">
        <f t="shared" si="18"/>
        <v/>
      </c>
      <c r="AD276" s="8"/>
      <c r="AE276" s="8"/>
      <c r="AF276" s="8"/>
      <c r="AG276" s="6"/>
      <c r="AH276" s="40" t="str">
        <f t="shared" si="16"/>
        <v/>
      </c>
      <c r="AI276" s="40" t="str">
        <f t="shared" si="17"/>
        <v/>
      </c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3:54" ht="11.25">
      <c r="C277" s="30"/>
      <c r="E277" s="30"/>
      <c r="K277" s="30"/>
      <c r="U277" s="40" t="str">
        <f t="shared" si="18"/>
        <v/>
      </c>
      <c r="AD277" s="8"/>
      <c r="AE277" s="8"/>
      <c r="AF277" s="8"/>
      <c r="AG277" s="6"/>
      <c r="AH277" s="40" t="str">
        <f t="shared" si="16"/>
        <v/>
      </c>
      <c r="AI277" s="40" t="str">
        <f t="shared" si="17"/>
        <v/>
      </c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3:54" ht="11.25">
      <c r="C278" s="30"/>
      <c r="E278" s="30"/>
      <c r="K278" s="30"/>
      <c r="U278" s="40" t="str">
        <f t="shared" si="18"/>
        <v/>
      </c>
      <c r="AD278" s="8"/>
      <c r="AE278" s="8"/>
      <c r="AF278" s="8"/>
      <c r="AG278" s="6"/>
      <c r="AH278" s="40" t="str">
        <f t="shared" si="16"/>
        <v/>
      </c>
      <c r="AI278" s="40" t="str">
        <f t="shared" si="17"/>
        <v/>
      </c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3:54" ht="11.25">
      <c r="C279" s="30"/>
      <c r="E279" s="30"/>
      <c r="K279" s="30"/>
      <c r="U279" s="40" t="str">
        <f t="shared" si="18"/>
        <v/>
      </c>
      <c r="AD279" s="8"/>
      <c r="AE279" s="8"/>
      <c r="AF279" s="8"/>
      <c r="AG279" s="6"/>
      <c r="AH279" s="40" t="str">
        <f t="shared" si="16"/>
        <v/>
      </c>
      <c r="AI279" s="40" t="str">
        <f t="shared" si="17"/>
        <v/>
      </c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3:54" ht="11.25">
      <c r="C280" s="30"/>
      <c r="E280" s="30"/>
      <c r="K280" s="30"/>
      <c r="U280" s="40" t="str">
        <f t="shared" si="18"/>
        <v/>
      </c>
      <c r="AD280" s="8"/>
      <c r="AE280" s="8"/>
      <c r="AF280" s="8"/>
      <c r="AG280" s="6"/>
      <c r="AH280" s="40" t="str">
        <f t="shared" si="16"/>
        <v/>
      </c>
      <c r="AI280" s="40" t="str">
        <f t="shared" si="17"/>
        <v/>
      </c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3:54" ht="11.25">
      <c r="C281" s="30"/>
      <c r="E281" s="30"/>
      <c r="K281" s="30"/>
      <c r="U281" s="40" t="str">
        <f t="shared" si="18"/>
        <v/>
      </c>
      <c r="AD281" s="8"/>
      <c r="AE281" s="8"/>
      <c r="AF281" s="8"/>
      <c r="AG281" s="6"/>
      <c r="AH281" s="40" t="str">
        <f t="shared" si="16"/>
        <v/>
      </c>
      <c r="AI281" s="40" t="str">
        <f t="shared" si="17"/>
        <v/>
      </c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3:54" ht="11.25">
      <c r="C282" s="30"/>
      <c r="E282" s="30"/>
      <c r="K282" s="30"/>
      <c r="U282" s="40" t="str">
        <f t="shared" si="18"/>
        <v/>
      </c>
      <c r="AD282" s="8"/>
      <c r="AE282" s="8"/>
      <c r="AF282" s="8"/>
      <c r="AG282" s="6"/>
      <c r="AH282" s="40" t="str">
        <f t="shared" si="16"/>
        <v/>
      </c>
      <c r="AI282" s="40" t="str">
        <f t="shared" si="17"/>
        <v/>
      </c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3:54" ht="11.25">
      <c r="C283" s="30"/>
      <c r="E283" s="30"/>
      <c r="K283" s="30"/>
      <c r="U283" s="40" t="str">
        <f t="shared" si="18"/>
        <v/>
      </c>
      <c r="AD283" s="8"/>
      <c r="AE283" s="8"/>
      <c r="AF283" s="8"/>
      <c r="AG283" s="6"/>
      <c r="AH283" s="40" t="str">
        <f t="shared" si="16"/>
        <v/>
      </c>
      <c r="AI283" s="40" t="str">
        <f t="shared" si="17"/>
        <v/>
      </c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3:54" ht="11.25">
      <c r="C284" s="30"/>
      <c r="E284" s="30"/>
      <c r="K284" s="30"/>
      <c r="U284" s="40" t="str">
        <f t="shared" si="18"/>
        <v/>
      </c>
      <c r="AD284" s="8"/>
      <c r="AE284" s="8"/>
      <c r="AF284" s="8"/>
      <c r="AG284" s="6"/>
      <c r="AH284" s="40" t="str">
        <f t="shared" si="16"/>
        <v/>
      </c>
      <c r="AI284" s="40" t="str">
        <f t="shared" si="17"/>
        <v/>
      </c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3:54" ht="11.25">
      <c r="C285" s="30"/>
      <c r="E285" s="30"/>
      <c r="K285" s="30"/>
      <c r="U285" s="40" t="str">
        <f t="shared" si="18"/>
        <v/>
      </c>
      <c r="AD285" s="8"/>
      <c r="AE285" s="8"/>
      <c r="AF285" s="8"/>
      <c r="AG285" s="6"/>
      <c r="AH285" s="40" t="str">
        <f t="shared" si="16"/>
        <v/>
      </c>
      <c r="AI285" s="40" t="str">
        <f t="shared" si="17"/>
        <v/>
      </c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3:54" ht="11.25">
      <c r="C286" s="30"/>
      <c r="E286" s="30"/>
      <c r="K286" s="30"/>
      <c r="U286" s="40" t="str">
        <f t="shared" si="18"/>
        <v/>
      </c>
      <c r="AD286" s="8"/>
      <c r="AE286" s="8"/>
      <c r="AF286" s="8"/>
      <c r="AG286" s="6"/>
      <c r="AH286" s="40" t="str">
        <f t="shared" si="16"/>
        <v/>
      </c>
      <c r="AI286" s="40" t="str">
        <f t="shared" si="17"/>
        <v/>
      </c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3:54" ht="11.25">
      <c r="C287" s="30"/>
      <c r="E287" s="30"/>
      <c r="K287" s="30"/>
      <c r="U287" s="40" t="str">
        <f t="shared" si="18"/>
        <v/>
      </c>
      <c r="AD287" s="8"/>
      <c r="AE287" s="8"/>
      <c r="AF287" s="8"/>
      <c r="AG287" s="6"/>
      <c r="AH287" s="40" t="str">
        <f t="shared" si="16"/>
        <v/>
      </c>
      <c r="AI287" s="40" t="str">
        <f t="shared" si="17"/>
        <v/>
      </c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3:54" ht="11.25">
      <c r="C288" s="30"/>
      <c r="E288" s="30"/>
      <c r="K288" s="30"/>
      <c r="U288" s="40" t="str">
        <f t="shared" si="18"/>
        <v/>
      </c>
      <c r="AD288" s="8"/>
      <c r="AE288" s="8"/>
      <c r="AF288" s="8"/>
      <c r="AG288" s="6"/>
      <c r="AH288" s="40" t="str">
        <f t="shared" si="16"/>
        <v/>
      </c>
      <c r="AI288" s="40" t="str">
        <f t="shared" si="17"/>
        <v/>
      </c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3:54" ht="11.25">
      <c r="C289" s="30"/>
      <c r="E289" s="30"/>
      <c r="K289" s="30"/>
      <c r="U289" s="40" t="str">
        <f t="shared" si="18"/>
        <v/>
      </c>
      <c r="AD289" s="8"/>
      <c r="AE289" s="8"/>
      <c r="AF289" s="8"/>
      <c r="AG289" s="6"/>
      <c r="AH289" s="40" t="str">
        <f t="shared" si="16"/>
        <v/>
      </c>
      <c r="AI289" s="40" t="str">
        <f t="shared" si="17"/>
        <v/>
      </c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3:54" ht="11.25">
      <c r="C290" s="30"/>
      <c r="E290" s="30"/>
      <c r="K290" s="30"/>
      <c r="U290" s="40" t="str">
        <f t="shared" si="18"/>
        <v/>
      </c>
      <c r="AD290" s="8"/>
      <c r="AE290" s="8"/>
      <c r="AF290" s="8"/>
      <c r="AG290" s="6"/>
      <c r="AH290" s="40" t="str">
        <f t="shared" si="16"/>
        <v/>
      </c>
      <c r="AI290" s="40" t="str">
        <f t="shared" si="17"/>
        <v/>
      </c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3:54" ht="11.25">
      <c r="C291" s="30"/>
      <c r="E291" s="30"/>
      <c r="K291" s="30"/>
      <c r="U291" s="40" t="str">
        <f t="shared" si="18"/>
        <v/>
      </c>
      <c r="AD291" s="8"/>
      <c r="AE291" s="8"/>
      <c r="AF291" s="8"/>
      <c r="AG291" s="6"/>
      <c r="AH291" s="40" t="str">
        <f t="shared" si="16"/>
        <v/>
      </c>
      <c r="AI291" s="40" t="str">
        <f t="shared" si="17"/>
        <v/>
      </c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3:54" ht="11.25">
      <c r="C292" s="30"/>
      <c r="E292" s="30"/>
      <c r="K292" s="30"/>
      <c r="U292" s="40" t="str">
        <f t="shared" si="18"/>
        <v/>
      </c>
      <c r="AD292" s="8"/>
      <c r="AE292" s="8"/>
      <c r="AF292" s="8"/>
      <c r="AG292" s="6"/>
      <c r="AH292" s="40" t="str">
        <f t="shared" si="16"/>
        <v/>
      </c>
      <c r="AI292" s="40" t="str">
        <f t="shared" si="17"/>
        <v/>
      </c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3:54" ht="11.25">
      <c r="C293" s="30"/>
      <c r="E293" s="30"/>
      <c r="K293" s="30"/>
      <c r="U293" s="40" t="str">
        <f t="shared" si="18"/>
        <v/>
      </c>
      <c r="AD293" s="8"/>
      <c r="AE293" s="8"/>
      <c r="AF293" s="8"/>
      <c r="AG293" s="6"/>
      <c r="AH293" s="40" t="str">
        <f t="shared" si="16"/>
        <v/>
      </c>
      <c r="AI293" s="40" t="str">
        <f t="shared" si="17"/>
        <v/>
      </c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3:54" ht="11.25">
      <c r="C294" s="30"/>
      <c r="E294" s="30"/>
      <c r="K294" s="30"/>
      <c r="U294" s="40" t="str">
        <f t="shared" si="18"/>
        <v/>
      </c>
      <c r="AD294" s="8"/>
      <c r="AE294" s="8"/>
      <c r="AF294" s="8"/>
      <c r="AG294" s="6"/>
      <c r="AH294" s="40" t="str">
        <f t="shared" si="16"/>
        <v/>
      </c>
      <c r="AI294" s="40" t="str">
        <f t="shared" si="17"/>
        <v/>
      </c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3:54" ht="11.25">
      <c r="C295" s="30"/>
      <c r="E295" s="30"/>
      <c r="K295" s="30"/>
      <c r="U295" s="40" t="str">
        <f t="shared" si="18"/>
        <v/>
      </c>
      <c r="AD295" s="8"/>
      <c r="AE295" s="8"/>
      <c r="AF295" s="8"/>
      <c r="AG295" s="6"/>
      <c r="AH295" s="40" t="str">
        <f t="shared" si="16"/>
        <v/>
      </c>
      <c r="AI295" s="40" t="str">
        <f t="shared" si="17"/>
        <v/>
      </c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3:54" ht="11.25">
      <c r="C296" s="30"/>
      <c r="E296" s="30"/>
      <c r="K296" s="30"/>
      <c r="U296" s="40" t="str">
        <f t="shared" si="18"/>
        <v/>
      </c>
      <c r="AD296" s="8"/>
      <c r="AE296" s="8"/>
      <c r="AF296" s="8"/>
      <c r="AG296" s="6"/>
      <c r="AH296" s="40" t="str">
        <f t="shared" si="16"/>
        <v/>
      </c>
      <c r="AI296" s="40" t="str">
        <f t="shared" si="17"/>
        <v/>
      </c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3:54" ht="11.25">
      <c r="C297" s="30"/>
      <c r="E297" s="30"/>
      <c r="K297" s="30"/>
      <c r="U297" s="40" t="str">
        <f t="shared" si="18"/>
        <v/>
      </c>
      <c r="AD297" s="8"/>
      <c r="AE297" s="8"/>
      <c r="AF297" s="8"/>
      <c r="AG297" s="6"/>
      <c r="AH297" s="40" t="str">
        <f t="shared" si="16"/>
        <v/>
      </c>
      <c r="AI297" s="40" t="str">
        <f t="shared" si="17"/>
        <v/>
      </c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3:54" ht="11.25">
      <c r="C298" s="30"/>
      <c r="E298" s="30"/>
      <c r="K298" s="30"/>
      <c r="U298" s="40" t="str">
        <f t="shared" si="18"/>
        <v/>
      </c>
      <c r="AD298" s="8"/>
      <c r="AE298" s="8"/>
      <c r="AF298" s="8"/>
      <c r="AG298" s="6"/>
      <c r="AH298" s="40" t="str">
        <f t="shared" si="16"/>
        <v/>
      </c>
      <c r="AI298" s="40" t="str">
        <f t="shared" si="17"/>
        <v/>
      </c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3:54" ht="11.25">
      <c r="C299" s="30"/>
      <c r="E299" s="30"/>
      <c r="K299" s="30"/>
      <c r="U299" s="40" t="str">
        <f t="shared" si="18"/>
        <v/>
      </c>
      <c r="AD299" s="8"/>
      <c r="AE299" s="8"/>
      <c r="AF299" s="8"/>
      <c r="AG299" s="6"/>
      <c r="AH299" s="40" t="str">
        <f t="shared" si="16"/>
        <v/>
      </c>
      <c r="AI299" s="40" t="str">
        <f t="shared" si="17"/>
        <v/>
      </c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3:54" ht="11.25">
      <c r="C300" s="30"/>
      <c r="E300" s="30"/>
      <c r="K300" s="30"/>
      <c r="U300" s="40" t="str">
        <f t="shared" si="18"/>
        <v/>
      </c>
      <c r="AD300" s="8"/>
      <c r="AE300" s="8"/>
      <c r="AF300" s="8"/>
      <c r="AG300" s="6"/>
      <c r="AH300" s="40" t="str">
        <f t="shared" si="16"/>
        <v/>
      </c>
      <c r="AI300" s="40" t="str">
        <f t="shared" si="17"/>
        <v/>
      </c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3:54" ht="11.25">
      <c r="C301" s="30"/>
      <c r="E301" s="30"/>
      <c r="K301" s="30"/>
      <c r="U301" s="40" t="str">
        <f t="shared" si="18"/>
        <v/>
      </c>
      <c r="AD301" s="8"/>
      <c r="AE301" s="8"/>
      <c r="AF301" s="8"/>
      <c r="AG301" s="6"/>
      <c r="AH301" s="40" t="str">
        <f t="shared" si="16"/>
        <v/>
      </c>
      <c r="AI301" s="40" t="str">
        <f t="shared" si="17"/>
        <v/>
      </c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3:54" ht="11.25">
      <c r="C302" s="30"/>
      <c r="E302" s="30"/>
      <c r="K302" s="30"/>
      <c r="U302" s="40" t="str">
        <f t="shared" si="18"/>
        <v/>
      </c>
      <c r="AD302" s="8"/>
      <c r="AE302" s="8"/>
      <c r="AF302" s="8"/>
      <c r="AG302" s="6"/>
      <c r="AH302" s="40" t="str">
        <f t="shared" si="16"/>
        <v/>
      </c>
      <c r="AI302" s="40" t="str">
        <f t="shared" si="17"/>
        <v/>
      </c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3:54" ht="11.25">
      <c r="C303" s="30"/>
      <c r="E303" s="30"/>
      <c r="K303" s="30"/>
      <c r="U303" s="40" t="str">
        <f t="shared" si="18"/>
        <v/>
      </c>
      <c r="AD303" s="8"/>
      <c r="AE303" s="8"/>
      <c r="AF303" s="8"/>
      <c r="AG303" s="6"/>
      <c r="AH303" s="40" t="str">
        <f t="shared" si="16"/>
        <v/>
      </c>
      <c r="AI303" s="40" t="str">
        <f t="shared" si="17"/>
        <v/>
      </c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3:54" ht="11.25">
      <c r="C304" s="30"/>
      <c r="E304" s="30"/>
      <c r="K304" s="30"/>
      <c r="U304" s="40" t="str">
        <f t="shared" si="18"/>
        <v/>
      </c>
      <c r="AD304" s="8"/>
      <c r="AE304" s="8"/>
      <c r="AF304" s="8"/>
      <c r="AG304" s="6"/>
      <c r="AH304" s="40" t="str">
        <f t="shared" si="16"/>
        <v/>
      </c>
      <c r="AI304" s="40" t="str">
        <f t="shared" si="17"/>
        <v/>
      </c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3:54" ht="11.25">
      <c r="C305" s="30"/>
      <c r="E305" s="30"/>
      <c r="K305" s="30"/>
      <c r="U305" s="40" t="str">
        <f t="shared" si="18"/>
        <v/>
      </c>
      <c r="AD305" s="8"/>
      <c r="AE305" s="8"/>
      <c r="AF305" s="8"/>
      <c r="AG305" s="6"/>
      <c r="AH305" s="40" t="str">
        <f t="shared" si="16"/>
        <v/>
      </c>
      <c r="AI305" s="40" t="str">
        <f t="shared" si="17"/>
        <v/>
      </c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3:54" ht="11.25">
      <c r="C306" s="30"/>
      <c r="E306" s="30"/>
      <c r="K306" s="30"/>
      <c r="U306" s="40" t="str">
        <f t="shared" si="18"/>
        <v/>
      </c>
      <c r="AD306" s="8"/>
      <c r="AE306" s="8"/>
      <c r="AF306" s="8"/>
      <c r="AG306" s="6"/>
      <c r="AH306" s="40" t="str">
        <f t="shared" si="16"/>
        <v/>
      </c>
      <c r="AI306" s="40" t="str">
        <f t="shared" si="17"/>
        <v/>
      </c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3:54" ht="11.25">
      <c r="C307" s="30"/>
      <c r="E307" s="30"/>
      <c r="K307" s="30"/>
      <c r="U307" s="40" t="str">
        <f t="shared" si="18"/>
        <v/>
      </c>
      <c r="AD307" s="8"/>
      <c r="AE307" s="8"/>
      <c r="AF307" s="8"/>
      <c r="AG307" s="6"/>
      <c r="AH307" s="40" t="str">
        <f t="shared" si="16"/>
        <v/>
      </c>
      <c r="AI307" s="40" t="str">
        <f t="shared" si="17"/>
        <v/>
      </c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3:54" ht="11.25">
      <c r="C308" s="30"/>
      <c r="E308" s="30"/>
      <c r="K308" s="30"/>
      <c r="U308" s="40" t="str">
        <f t="shared" si="18"/>
        <v/>
      </c>
      <c r="AD308" s="8"/>
      <c r="AE308" s="8"/>
      <c r="AF308" s="8"/>
      <c r="AG308" s="6"/>
      <c r="AH308" s="40" t="str">
        <f t="shared" si="16"/>
        <v/>
      </c>
      <c r="AI308" s="40" t="str">
        <f t="shared" si="17"/>
        <v/>
      </c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3:54" ht="11.25">
      <c r="C309" s="30"/>
      <c r="E309" s="30"/>
      <c r="K309" s="30"/>
      <c r="U309" s="40" t="str">
        <f t="shared" si="18"/>
        <v/>
      </c>
      <c r="AD309" s="8"/>
      <c r="AE309" s="8"/>
      <c r="AF309" s="8"/>
      <c r="AG309" s="6"/>
      <c r="AH309" s="40" t="str">
        <f t="shared" si="16"/>
        <v/>
      </c>
      <c r="AI309" s="40" t="str">
        <f t="shared" si="17"/>
        <v/>
      </c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3:54" ht="11.25">
      <c r="C310" s="30"/>
      <c r="E310" s="30"/>
      <c r="K310" s="30"/>
      <c r="U310" s="40" t="str">
        <f t="shared" si="18"/>
        <v/>
      </c>
      <c r="AD310" s="8"/>
      <c r="AE310" s="8"/>
      <c r="AF310" s="8"/>
      <c r="AG310" s="6"/>
      <c r="AH310" s="40" t="str">
        <f t="shared" si="16"/>
        <v/>
      </c>
      <c r="AI310" s="40" t="str">
        <f t="shared" si="17"/>
        <v/>
      </c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3:54" ht="11.25">
      <c r="C311" s="30"/>
      <c r="E311" s="30"/>
      <c r="K311" s="30"/>
      <c r="U311" s="40" t="str">
        <f t="shared" si="18"/>
        <v/>
      </c>
      <c r="AD311" s="8"/>
      <c r="AE311" s="8"/>
      <c r="AF311" s="8"/>
      <c r="AG311" s="6"/>
      <c r="AH311" s="40" t="str">
        <f t="shared" si="16"/>
        <v/>
      </c>
      <c r="AI311" s="40" t="str">
        <f t="shared" si="17"/>
        <v/>
      </c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3:54" ht="11.25">
      <c r="C312" s="30"/>
      <c r="E312" s="30"/>
      <c r="K312" s="30"/>
      <c r="U312" s="40" t="str">
        <f t="shared" si="18"/>
        <v/>
      </c>
      <c r="AD312" s="8"/>
      <c r="AE312" s="8"/>
      <c r="AF312" s="8"/>
      <c r="AG312" s="6"/>
      <c r="AH312" s="40" t="str">
        <f t="shared" si="16"/>
        <v/>
      </c>
      <c r="AI312" s="40" t="str">
        <f t="shared" si="17"/>
        <v/>
      </c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3:54" ht="11.25">
      <c r="C313" s="30"/>
      <c r="E313" s="30"/>
      <c r="K313" s="30"/>
      <c r="U313" s="40" t="str">
        <f t="shared" si="18"/>
        <v/>
      </c>
      <c r="AD313" s="8"/>
      <c r="AE313" s="8"/>
      <c r="AF313" s="8"/>
      <c r="AG313" s="6"/>
      <c r="AH313" s="40" t="str">
        <f t="shared" si="16"/>
        <v/>
      </c>
      <c r="AI313" s="40" t="str">
        <f t="shared" si="17"/>
        <v/>
      </c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3:54" ht="11.25">
      <c r="C314" s="30"/>
      <c r="E314" s="30"/>
      <c r="K314" s="30"/>
      <c r="U314" s="40" t="str">
        <f t="shared" si="18"/>
        <v/>
      </c>
      <c r="AD314" s="8"/>
      <c r="AE314" s="8"/>
      <c r="AF314" s="8"/>
      <c r="AG314" s="6"/>
      <c r="AH314" s="40" t="str">
        <f t="shared" si="16"/>
        <v/>
      </c>
      <c r="AI314" s="40" t="str">
        <f t="shared" si="17"/>
        <v/>
      </c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3:54" ht="11.25">
      <c r="C315" s="30"/>
      <c r="E315" s="30"/>
      <c r="K315" s="30"/>
      <c r="U315" s="40" t="str">
        <f t="shared" si="18"/>
        <v/>
      </c>
      <c r="AD315" s="8"/>
      <c r="AE315" s="8"/>
      <c r="AF315" s="8"/>
      <c r="AG315" s="6"/>
      <c r="AH315" s="40" t="str">
        <f t="shared" si="16"/>
        <v/>
      </c>
      <c r="AI315" s="40" t="str">
        <f t="shared" si="17"/>
        <v/>
      </c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3:54" ht="11.25">
      <c r="C316" s="30"/>
      <c r="E316" s="30"/>
      <c r="K316" s="30"/>
      <c r="U316" s="40" t="str">
        <f t="shared" si="18"/>
        <v/>
      </c>
      <c r="AD316" s="8"/>
      <c r="AE316" s="8"/>
      <c r="AF316" s="8"/>
      <c r="AG316" s="6"/>
      <c r="AH316" s="40" t="str">
        <f t="shared" si="16"/>
        <v/>
      </c>
      <c r="AI316" s="40" t="str">
        <f t="shared" si="17"/>
        <v/>
      </c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3:54" ht="11.25">
      <c r="C317" s="30"/>
      <c r="E317" s="30"/>
      <c r="K317" s="30"/>
      <c r="U317" s="40" t="str">
        <f t="shared" si="18"/>
        <v/>
      </c>
      <c r="AD317" s="8"/>
      <c r="AE317" s="8"/>
      <c r="AF317" s="8"/>
      <c r="AG317" s="6"/>
      <c r="AH317" s="40" t="str">
        <f t="shared" si="16"/>
        <v/>
      </c>
      <c r="AI317" s="40" t="str">
        <f t="shared" si="17"/>
        <v/>
      </c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3:54" ht="11.25">
      <c r="C318" s="30"/>
      <c r="E318" s="30"/>
      <c r="K318" s="30"/>
      <c r="U318" s="40" t="str">
        <f t="shared" si="18"/>
        <v/>
      </c>
      <c r="AD318" s="8"/>
      <c r="AE318" s="8"/>
      <c r="AF318" s="8"/>
      <c r="AG318" s="6"/>
      <c r="AH318" s="40" t="str">
        <f t="shared" ref="AH318:AH381" si="19">CONCATENATE(C318,D318,E318,F318,G318,H318,I318)</f>
        <v/>
      </c>
      <c r="AI318" s="40" t="str">
        <f t="shared" ref="AI318:AI381" si="20">CONCATENATE(K318,L318,M318,N318,O318,P318,Q318)</f>
        <v/>
      </c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3:54" ht="11.25">
      <c r="C319" s="30"/>
      <c r="E319" s="30"/>
      <c r="K319" s="30"/>
      <c r="U319" s="40" t="str">
        <f t="shared" si="18"/>
        <v/>
      </c>
      <c r="AD319" s="8"/>
      <c r="AE319" s="8"/>
      <c r="AF319" s="8"/>
      <c r="AG319" s="6"/>
      <c r="AH319" s="40" t="str">
        <f t="shared" si="19"/>
        <v/>
      </c>
      <c r="AI319" s="40" t="str">
        <f t="shared" si="20"/>
        <v/>
      </c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3:54" ht="11.25">
      <c r="C320" s="30"/>
      <c r="E320" s="30"/>
      <c r="K320" s="30"/>
      <c r="U320" s="40" t="str">
        <f t="shared" si="18"/>
        <v/>
      </c>
      <c r="AD320" s="8"/>
      <c r="AE320" s="8"/>
      <c r="AF320" s="8"/>
      <c r="AG320" s="6"/>
      <c r="AH320" s="40" t="str">
        <f t="shared" si="19"/>
        <v/>
      </c>
      <c r="AI320" s="40" t="str">
        <f t="shared" si="20"/>
        <v/>
      </c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3:54" ht="11.25">
      <c r="C321" s="30"/>
      <c r="E321" s="30"/>
      <c r="K321" s="30"/>
      <c r="U321" s="40" t="str">
        <f t="shared" si="18"/>
        <v/>
      </c>
      <c r="AD321" s="8"/>
      <c r="AE321" s="8"/>
      <c r="AF321" s="8"/>
      <c r="AG321" s="6"/>
      <c r="AH321" s="40" t="str">
        <f t="shared" si="19"/>
        <v/>
      </c>
      <c r="AI321" s="40" t="str">
        <f t="shared" si="20"/>
        <v/>
      </c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3:54" ht="11.25">
      <c r="C322" s="30"/>
      <c r="E322" s="30"/>
      <c r="K322" s="30"/>
      <c r="U322" s="40" t="str">
        <f t="shared" si="18"/>
        <v/>
      </c>
      <c r="AD322" s="8"/>
      <c r="AE322" s="8"/>
      <c r="AF322" s="8"/>
      <c r="AG322" s="6"/>
      <c r="AH322" s="40" t="str">
        <f t="shared" si="19"/>
        <v/>
      </c>
      <c r="AI322" s="40" t="str">
        <f t="shared" si="20"/>
        <v/>
      </c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3:54" ht="11.25">
      <c r="C323" s="30"/>
      <c r="E323" s="30"/>
      <c r="K323" s="30"/>
      <c r="U323" s="40" t="str">
        <f t="shared" si="18"/>
        <v/>
      </c>
      <c r="AD323" s="8"/>
      <c r="AE323" s="8"/>
      <c r="AF323" s="8"/>
      <c r="AG323" s="6"/>
      <c r="AH323" s="40" t="str">
        <f t="shared" si="19"/>
        <v/>
      </c>
      <c r="AI323" s="40" t="str">
        <f t="shared" si="20"/>
        <v/>
      </c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3:54" ht="11.25">
      <c r="C324" s="30"/>
      <c r="E324" s="30"/>
      <c r="K324" s="30"/>
      <c r="U324" s="40" t="str">
        <f t="shared" si="18"/>
        <v/>
      </c>
      <c r="AD324" s="8"/>
      <c r="AE324" s="8"/>
      <c r="AF324" s="8"/>
      <c r="AG324" s="6"/>
      <c r="AH324" s="40" t="str">
        <f t="shared" si="19"/>
        <v/>
      </c>
      <c r="AI324" s="40" t="str">
        <f t="shared" si="20"/>
        <v/>
      </c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3:54" ht="11.25">
      <c r="C325" s="30"/>
      <c r="E325" s="30"/>
      <c r="K325" s="30"/>
      <c r="U325" s="40" t="str">
        <f t="shared" si="18"/>
        <v/>
      </c>
      <c r="AD325" s="8"/>
      <c r="AE325" s="8"/>
      <c r="AF325" s="8"/>
      <c r="AG325" s="6"/>
      <c r="AH325" s="40" t="str">
        <f t="shared" si="19"/>
        <v/>
      </c>
      <c r="AI325" s="40" t="str">
        <f t="shared" si="20"/>
        <v/>
      </c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3:54" ht="11.25">
      <c r="C326" s="30"/>
      <c r="E326" s="30"/>
      <c r="K326" s="30"/>
      <c r="U326" s="40" t="str">
        <f t="shared" si="18"/>
        <v/>
      </c>
      <c r="AD326" s="8"/>
      <c r="AE326" s="8"/>
      <c r="AF326" s="8"/>
      <c r="AG326" s="6"/>
      <c r="AH326" s="40" t="str">
        <f t="shared" si="19"/>
        <v/>
      </c>
      <c r="AI326" s="40" t="str">
        <f t="shared" si="20"/>
        <v/>
      </c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3:54" ht="11.25">
      <c r="C327" s="30"/>
      <c r="E327" s="30"/>
      <c r="K327" s="30"/>
      <c r="U327" s="40" t="str">
        <f t="shared" ref="U327:U390" si="21">IF(V327&lt;&gt;"",IF(V327&lt;W327,CONCATENATE(TEXT(V327,"0.00%")," - ", TEXT(W327,"0.00%")),TEXT(V327,"0.00%")),"")</f>
        <v/>
      </c>
      <c r="AD327" s="8"/>
      <c r="AE327" s="8"/>
      <c r="AF327" s="8"/>
      <c r="AG327" s="6"/>
      <c r="AH327" s="40" t="str">
        <f t="shared" si="19"/>
        <v/>
      </c>
      <c r="AI327" s="40" t="str">
        <f t="shared" si="20"/>
        <v/>
      </c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3:54" ht="11.25">
      <c r="C328" s="30"/>
      <c r="E328" s="30"/>
      <c r="K328" s="30"/>
      <c r="U328" s="40" t="str">
        <f t="shared" si="21"/>
        <v/>
      </c>
      <c r="AD328" s="8"/>
      <c r="AE328" s="8"/>
      <c r="AF328" s="8"/>
      <c r="AG328" s="6"/>
      <c r="AH328" s="40" t="str">
        <f t="shared" si="19"/>
        <v/>
      </c>
      <c r="AI328" s="40" t="str">
        <f t="shared" si="20"/>
        <v/>
      </c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3:54" ht="11.25">
      <c r="C329" s="30"/>
      <c r="E329" s="30"/>
      <c r="K329" s="30"/>
      <c r="U329" s="40" t="str">
        <f t="shared" si="21"/>
        <v/>
      </c>
      <c r="AD329" s="8"/>
      <c r="AE329" s="8"/>
      <c r="AF329" s="8"/>
      <c r="AG329" s="6"/>
      <c r="AH329" s="40" t="str">
        <f t="shared" si="19"/>
        <v/>
      </c>
      <c r="AI329" s="40" t="str">
        <f t="shared" si="20"/>
        <v/>
      </c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3:54" ht="11.25">
      <c r="C330" s="30"/>
      <c r="E330" s="30"/>
      <c r="K330" s="30"/>
      <c r="U330" s="40" t="str">
        <f t="shared" si="21"/>
        <v/>
      </c>
      <c r="AD330" s="8"/>
      <c r="AE330" s="8"/>
      <c r="AF330" s="8"/>
      <c r="AG330" s="6"/>
      <c r="AH330" s="40" t="str">
        <f t="shared" si="19"/>
        <v/>
      </c>
      <c r="AI330" s="40" t="str">
        <f t="shared" si="20"/>
        <v/>
      </c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3:54" ht="11.25">
      <c r="C331" s="30"/>
      <c r="E331" s="30"/>
      <c r="K331" s="30"/>
      <c r="U331" s="40" t="str">
        <f t="shared" si="21"/>
        <v/>
      </c>
      <c r="AD331" s="8"/>
      <c r="AE331" s="8"/>
      <c r="AF331" s="8"/>
      <c r="AG331" s="6"/>
      <c r="AH331" s="40" t="str">
        <f t="shared" si="19"/>
        <v/>
      </c>
      <c r="AI331" s="40" t="str">
        <f t="shared" si="20"/>
        <v/>
      </c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3:54" ht="11.25">
      <c r="C332" s="30"/>
      <c r="E332" s="30"/>
      <c r="K332" s="30"/>
      <c r="U332" s="40" t="str">
        <f t="shared" si="21"/>
        <v/>
      </c>
      <c r="AD332" s="8"/>
      <c r="AE332" s="8"/>
      <c r="AF332" s="8"/>
      <c r="AG332" s="6"/>
      <c r="AH332" s="40" t="str">
        <f t="shared" si="19"/>
        <v/>
      </c>
      <c r="AI332" s="40" t="str">
        <f t="shared" si="20"/>
        <v/>
      </c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3:54" ht="11.25">
      <c r="C333" s="30"/>
      <c r="E333" s="30"/>
      <c r="K333" s="30"/>
      <c r="U333" s="40" t="str">
        <f t="shared" si="21"/>
        <v/>
      </c>
      <c r="AD333" s="8"/>
      <c r="AE333" s="8"/>
      <c r="AF333" s="8"/>
      <c r="AG333" s="6"/>
      <c r="AH333" s="40" t="str">
        <f t="shared" si="19"/>
        <v/>
      </c>
      <c r="AI333" s="40" t="str">
        <f t="shared" si="20"/>
        <v/>
      </c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3:54" ht="11.25">
      <c r="C334" s="30"/>
      <c r="E334" s="30"/>
      <c r="K334" s="30"/>
      <c r="U334" s="40" t="str">
        <f t="shared" si="21"/>
        <v/>
      </c>
      <c r="AD334" s="8"/>
      <c r="AE334" s="8"/>
      <c r="AF334" s="8"/>
      <c r="AG334" s="6"/>
      <c r="AH334" s="40" t="str">
        <f t="shared" si="19"/>
        <v/>
      </c>
      <c r="AI334" s="40" t="str">
        <f t="shared" si="20"/>
        <v/>
      </c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3:54" ht="11.25">
      <c r="C335" s="30"/>
      <c r="E335" s="30"/>
      <c r="K335" s="30"/>
      <c r="U335" s="40" t="str">
        <f t="shared" si="21"/>
        <v/>
      </c>
      <c r="AD335" s="8"/>
      <c r="AE335" s="8"/>
      <c r="AF335" s="8"/>
      <c r="AG335" s="6"/>
      <c r="AH335" s="40" t="str">
        <f t="shared" si="19"/>
        <v/>
      </c>
      <c r="AI335" s="40" t="str">
        <f t="shared" si="20"/>
        <v/>
      </c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3:54" ht="11.25">
      <c r="C336" s="30"/>
      <c r="E336" s="30"/>
      <c r="K336" s="30"/>
      <c r="U336" s="40" t="str">
        <f t="shared" si="21"/>
        <v/>
      </c>
      <c r="AD336" s="8"/>
      <c r="AE336" s="8"/>
      <c r="AF336" s="8"/>
      <c r="AG336" s="6"/>
      <c r="AH336" s="40" t="str">
        <f t="shared" si="19"/>
        <v/>
      </c>
      <c r="AI336" s="40" t="str">
        <f t="shared" si="20"/>
        <v/>
      </c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3:54" ht="11.25">
      <c r="C337" s="30"/>
      <c r="E337" s="30"/>
      <c r="K337" s="30"/>
      <c r="U337" s="40" t="str">
        <f t="shared" si="21"/>
        <v/>
      </c>
      <c r="AD337" s="8"/>
      <c r="AE337" s="8"/>
      <c r="AF337" s="8"/>
      <c r="AG337" s="6"/>
      <c r="AH337" s="40" t="str">
        <f t="shared" si="19"/>
        <v/>
      </c>
      <c r="AI337" s="40" t="str">
        <f t="shared" si="20"/>
        <v/>
      </c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3:54" ht="11.25">
      <c r="C338" s="30"/>
      <c r="E338" s="30"/>
      <c r="K338" s="30"/>
      <c r="U338" s="40" t="str">
        <f t="shared" si="21"/>
        <v/>
      </c>
      <c r="AD338" s="8"/>
      <c r="AE338" s="8"/>
      <c r="AF338" s="8"/>
      <c r="AG338" s="6"/>
      <c r="AH338" s="40" t="str">
        <f t="shared" si="19"/>
        <v/>
      </c>
      <c r="AI338" s="40" t="str">
        <f t="shared" si="20"/>
        <v/>
      </c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3:54" ht="11.25">
      <c r="C339" s="30"/>
      <c r="E339" s="30"/>
      <c r="K339" s="30"/>
      <c r="U339" s="40" t="str">
        <f t="shared" si="21"/>
        <v/>
      </c>
      <c r="AD339" s="8"/>
      <c r="AE339" s="8"/>
      <c r="AF339" s="8"/>
      <c r="AG339" s="6"/>
      <c r="AH339" s="40" t="str">
        <f t="shared" si="19"/>
        <v/>
      </c>
      <c r="AI339" s="40" t="str">
        <f t="shared" si="20"/>
        <v/>
      </c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3:54" ht="11.25">
      <c r="C340" s="30"/>
      <c r="E340" s="30"/>
      <c r="K340" s="30"/>
      <c r="U340" s="40" t="str">
        <f t="shared" si="21"/>
        <v/>
      </c>
      <c r="AD340" s="8"/>
      <c r="AE340" s="8"/>
      <c r="AF340" s="8"/>
      <c r="AG340" s="6"/>
      <c r="AH340" s="40" t="str">
        <f t="shared" si="19"/>
        <v/>
      </c>
      <c r="AI340" s="40" t="str">
        <f t="shared" si="20"/>
        <v/>
      </c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3:54" ht="11.25">
      <c r="C341" s="30"/>
      <c r="E341" s="30"/>
      <c r="K341" s="30"/>
      <c r="U341" s="40" t="str">
        <f t="shared" si="21"/>
        <v/>
      </c>
      <c r="AD341" s="8"/>
      <c r="AE341" s="8"/>
      <c r="AF341" s="8"/>
      <c r="AG341" s="6"/>
      <c r="AH341" s="40" t="str">
        <f t="shared" si="19"/>
        <v/>
      </c>
      <c r="AI341" s="40" t="str">
        <f t="shared" si="20"/>
        <v/>
      </c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3:54" ht="11.25">
      <c r="C342" s="30"/>
      <c r="E342" s="30"/>
      <c r="K342" s="30"/>
      <c r="U342" s="40" t="str">
        <f t="shared" si="21"/>
        <v/>
      </c>
      <c r="AD342" s="8"/>
      <c r="AE342" s="8"/>
      <c r="AF342" s="8"/>
      <c r="AG342" s="6"/>
      <c r="AH342" s="40" t="str">
        <f t="shared" si="19"/>
        <v/>
      </c>
      <c r="AI342" s="40" t="str">
        <f t="shared" si="20"/>
        <v/>
      </c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3:54" ht="11.25">
      <c r="C343" s="30"/>
      <c r="E343" s="30"/>
      <c r="K343" s="30"/>
      <c r="U343" s="40" t="str">
        <f t="shared" si="21"/>
        <v/>
      </c>
      <c r="AD343" s="8"/>
      <c r="AE343" s="8"/>
      <c r="AF343" s="8"/>
      <c r="AG343" s="6"/>
      <c r="AH343" s="40" t="str">
        <f t="shared" si="19"/>
        <v/>
      </c>
      <c r="AI343" s="40" t="str">
        <f t="shared" si="20"/>
        <v/>
      </c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3:54" ht="11.25">
      <c r="C344" s="30"/>
      <c r="E344" s="30"/>
      <c r="K344" s="30"/>
      <c r="U344" s="40" t="str">
        <f t="shared" si="21"/>
        <v/>
      </c>
      <c r="AD344" s="8"/>
      <c r="AE344" s="8"/>
      <c r="AF344" s="8"/>
      <c r="AG344" s="6"/>
      <c r="AH344" s="40" t="str">
        <f t="shared" si="19"/>
        <v/>
      </c>
      <c r="AI344" s="40" t="str">
        <f t="shared" si="20"/>
        <v/>
      </c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3:54" ht="11.25">
      <c r="C345" s="30"/>
      <c r="E345" s="30"/>
      <c r="K345" s="30"/>
      <c r="U345" s="40" t="str">
        <f t="shared" si="21"/>
        <v/>
      </c>
      <c r="AD345" s="8"/>
      <c r="AE345" s="8"/>
      <c r="AF345" s="8"/>
      <c r="AG345" s="6"/>
      <c r="AH345" s="40" t="str">
        <f t="shared" si="19"/>
        <v/>
      </c>
      <c r="AI345" s="40" t="str">
        <f t="shared" si="20"/>
        <v/>
      </c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3:54" ht="11.25">
      <c r="C346" s="30"/>
      <c r="E346" s="30"/>
      <c r="K346" s="30"/>
      <c r="U346" s="40" t="str">
        <f t="shared" si="21"/>
        <v/>
      </c>
      <c r="AD346" s="8"/>
      <c r="AE346" s="8"/>
      <c r="AF346" s="8"/>
      <c r="AG346" s="6"/>
      <c r="AH346" s="40" t="str">
        <f t="shared" si="19"/>
        <v/>
      </c>
      <c r="AI346" s="40" t="str">
        <f t="shared" si="20"/>
        <v/>
      </c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3:54" ht="11.25">
      <c r="C347" s="30"/>
      <c r="E347" s="30"/>
      <c r="K347" s="30"/>
      <c r="U347" s="40" t="str">
        <f t="shared" si="21"/>
        <v/>
      </c>
      <c r="AD347" s="8"/>
      <c r="AE347" s="8"/>
      <c r="AF347" s="8"/>
      <c r="AG347" s="6"/>
      <c r="AH347" s="40" t="str">
        <f t="shared" si="19"/>
        <v/>
      </c>
      <c r="AI347" s="40" t="str">
        <f t="shared" si="20"/>
        <v/>
      </c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3:54" ht="11.25">
      <c r="C348" s="30"/>
      <c r="E348" s="30"/>
      <c r="K348" s="30"/>
      <c r="U348" s="40" t="str">
        <f t="shared" si="21"/>
        <v/>
      </c>
      <c r="AD348" s="8"/>
      <c r="AE348" s="8"/>
      <c r="AF348" s="8"/>
      <c r="AG348" s="6"/>
      <c r="AH348" s="40" t="str">
        <f t="shared" si="19"/>
        <v/>
      </c>
      <c r="AI348" s="40" t="str">
        <f t="shared" si="20"/>
        <v/>
      </c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3:54" ht="11.25">
      <c r="C349" s="30"/>
      <c r="E349" s="30"/>
      <c r="K349" s="30"/>
      <c r="U349" s="40" t="str">
        <f t="shared" si="21"/>
        <v/>
      </c>
      <c r="AD349" s="8"/>
      <c r="AE349" s="8"/>
      <c r="AF349" s="8"/>
      <c r="AG349" s="6"/>
      <c r="AH349" s="40" t="str">
        <f t="shared" si="19"/>
        <v/>
      </c>
      <c r="AI349" s="40" t="str">
        <f t="shared" si="20"/>
        <v/>
      </c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3:54" ht="11.25">
      <c r="C350" s="30"/>
      <c r="E350" s="30"/>
      <c r="K350" s="30"/>
      <c r="U350" s="40" t="str">
        <f t="shared" si="21"/>
        <v/>
      </c>
      <c r="AD350" s="8"/>
      <c r="AE350" s="8"/>
      <c r="AF350" s="8"/>
      <c r="AG350" s="6"/>
      <c r="AH350" s="40" t="str">
        <f t="shared" si="19"/>
        <v/>
      </c>
      <c r="AI350" s="40" t="str">
        <f t="shared" si="20"/>
        <v/>
      </c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3:54" ht="11.25">
      <c r="C351" s="30"/>
      <c r="E351" s="30"/>
      <c r="K351" s="30"/>
      <c r="U351" s="40" t="str">
        <f t="shared" si="21"/>
        <v/>
      </c>
      <c r="AD351" s="8"/>
      <c r="AE351" s="8"/>
      <c r="AF351" s="8"/>
      <c r="AG351" s="6"/>
      <c r="AH351" s="40" t="str">
        <f t="shared" si="19"/>
        <v/>
      </c>
      <c r="AI351" s="40" t="str">
        <f t="shared" si="20"/>
        <v/>
      </c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3:54" ht="11.25">
      <c r="C352" s="30"/>
      <c r="E352" s="30"/>
      <c r="K352" s="30"/>
      <c r="U352" s="40" t="str">
        <f t="shared" si="21"/>
        <v/>
      </c>
      <c r="AD352" s="8"/>
      <c r="AE352" s="8"/>
      <c r="AF352" s="8"/>
      <c r="AG352" s="6"/>
      <c r="AH352" s="40" t="str">
        <f t="shared" si="19"/>
        <v/>
      </c>
      <c r="AI352" s="40" t="str">
        <f t="shared" si="20"/>
        <v/>
      </c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3:54" ht="11.25">
      <c r="C353" s="30"/>
      <c r="E353" s="30"/>
      <c r="K353" s="30"/>
      <c r="U353" s="40" t="str">
        <f t="shared" si="21"/>
        <v/>
      </c>
      <c r="AD353" s="8"/>
      <c r="AE353" s="8"/>
      <c r="AF353" s="8"/>
      <c r="AG353" s="6"/>
      <c r="AH353" s="40" t="str">
        <f t="shared" si="19"/>
        <v/>
      </c>
      <c r="AI353" s="40" t="str">
        <f t="shared" si="20"/>
        <v/>
      </c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3:54" ht="11.25">
      <c r="C354" s="30"/>
      <c r="E354" s="30"/>
      <c r="K354" s="30"/>
      <c r="U354" s="40" t="str">
        <f t="shared" si="21"/>
        <v/>
      </c>
      <c r="AD354" s="8"/>
      <c r="AE354" s="8"/>
      <c r="AF354" s="8"/>
      <c r="AG354" s="6"/>
      <c r="AH354" s="40" t="str">
        <f t="shared" si="19"/>
        <v/>
      </c>
      <c r="AI354" s="40" t="str">
        <f t="shared" si="20"/>
        <v/>
      </c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3:54" ht="11.25">
      <c r="C355" s="30"/>
      <c r="E355" s="30"/>
      <c r="K355" s="30"/>
      <c r="U355" s="40" t="str">
        <f t="shared" si="21"/>
        <v/>
      </c>
      <c r="AD355" s="8"/>
      <c r="AE355" s="8"/>
      <c r="AF355" s="8"/>
      <c r="AG355" s="6"/>
      <c r="AH355" s="40" t="str">
        <f t="shared" si="19"/>
        <v/>
      </c>
      <c r="AI355" s="40" t="str">
        <f t="shared" si="20"/>
        <v/>
      </c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3:54" ht="11.25">
      <c r="C356" s="30"/>
      <c r="E356" s="30"/>
      <c r="K356" s="30"/>
      <c r="U356" s="40" t="str">
        <f t="shared" si="21"/>
        <v/>
      </c>
      <c r="AD356" s="8"/>
      <c r="AE356" s="8"/>
      <c r="AF356" s="8"/>
      <c r="AG356" s="6"/>
      <c r="AH356" s="40" t="str">
        <f t="shared" si="19"/>
        <v/>
      </c>
      <c r="AI356" s="40" t="str">
        <f t="shared" si="20"/>
        <v/>
      </c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3:54" ht="11.25">
      <c r="C357" s="30"/>
      <c r="E357" s="30"/>
      <c r="K357" s="30"/>
      <c r="U357" s="40" t="str">
        <f t="shared" si="21"/>
        <v/>
      </c>
      <c r="AD357" s="8"/>
      <c r="AE357" s="8"/>
      <c r="AF357" s="8"/>
      <c r="AG357" s="6"/>
      <c r="AH357" s="40" t="str">
        <f t="shared" si="19"/>
        <v/>
      </c>
      <c r="AI357" s="40" t="str">
        <f t="shared" si="20"/>
        <v/>
      </c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3:54" ht="11.25">
      <c r="C358" s="30"/>
      <c r="E358" s="30"/>
      <c r="K358" s="30"/>
      <c r="U358" s="40" t="str">
        <f t="shared" si="21"/>
        <v/>
      </c>
      <c r="AD358" s="8"/>
      <c r="AE358" s="8"/>
      <c r="AF358" s="8"/>
      <c r="AG358" s="6"/>
      <c r="AH358" s="40" t="str">
        <f t="shared" si="19"/>
        <v/>
      </c>
      <c r="AI358" s="40" t="str">
        <f t="shared" si="20"/>
        <v/>
      </c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3:54" ht="11.25">
      <c r="C359" s="30"/>
      <c r="E359" s="30"/>
      <c r="K359" s="30"/>
      <c r="U359" s="40" t="str">
        <f t="shared" si="21"/>
        <v/>
      </c>
      <c r="AD359" s="8"/>
      <c r="AE359" s="8"/>
      <c r="AF359" s="8"/>
      <c r="AG359" s="6"/>
      <c r="AH359" s="40" t="str">
        <f t="shared" si="19"/>
        <v/>
      </c>
      <c r="AI359" s="40" t="str">
        <f t="shared" si="20"/>
        <v/>
      </c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3:54" ht="11.25">
      <c r="C360" s="30"/>
      <c r="E360" s="30"/>
      <c r="K360" s="30"/>
      <c r="U360" s="40" t="str">
        <f t="shared" si="21"/>
        <v/>
      </c>
      <c r="AD360" s="8"/>
      <c r="AE360" s="8"/>
      <c r="AF360" s="8"/>
      <c r="AG360" s="6"/>
      <c r="AH360" s="40" t="str">
        <f t="shared" si="19"/>
        <v/>
      </c>
      <c r="AI360" s="40" t="str">
        <f t="shared" si="20"/>
        <v/>
      </c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3:54" ht="11.25">
      <c r="C361" s="30"/>
      <c r="E361" s="30"/>
      <c r="K361" s="30"/>
      <c r="U361" s="40" t="str">
        <f t="shared" si="21"/>
        <v/>
      </c>
      <c r="AD361" s="8"/>
      <c r="AE361" s="8"/>
      <c r="AF361" s="8"/>
      <c r="AG361" s="6"/>
      <c r="AH361" s="40" t="str">
        <f t="shared" si="19"/>
        <v/>
      </c>
      <c r="AI361" s="40" t="str">
        <f t="shared" si="20"/>
        <v/>
      </c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3:54" ht="11.25">
      <c r="C362" s="30"/>
      <c r="E362" s="30"/>
      <c r="K362" s="30"/>
      <c r="U362" s="40" t="str">
        <f t="shared" si="21"/>
        <v/>
      </c>
      <c r="AD362" s="8"/>
      <c r="AE362" s="8"/>
      <c r="AF362" s="8"/>
      <c r="AG362" s="6"/>
      <c r="AH362" s="40" t="str">
        <f t="shared" si="19"/>
        <v/>
      </c>
      <c r="AI362" s="40" t="str">
        <f t="shared" si="20"/>
        <v/>
      </c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3:54" ht="11.25">
      <c r="C363" s="30"/>
      <c r="E363" s="30"/>
      <c r="K363" s="30"/>
      <c r="U363" s="40" t="str">
        <f t="shared" si="21"/>
        <v/>
      </c>
      <c r="AD363" s="8"/>
      <c r="AE363" s="8"/>
      <c r="AF363" s="8"/>
      <c r="AG363" s="6"/>
      <c r="AH363" s="40" t="str">
        <f t="shared" si="19"/>
        <v/>
      </c>
      <c r="AI363" s="40" t="str">
        <f t="shared" si="20"/>
        <v/>
      </c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3:54" ht="11.25">
      <c r="C364" s="30"/>
      <c r="E364" s="30"/>
      <c r="K364" s="30"/>
      <c r="U364" s="40" t="str">
        <f t="shared" si="21"/>
        <v/>
      </c>
      <c r="AD364" s="8"/>
      <c r="AE364" s="8"/>
      <c r="AF364" s="8"/>
      <c r="AG364" s="6"/>
      <c r="AH364" s="40" t="str">
        <f t="shared" si="19"/>
        <v/>
      </c>
      <c r="AI364" s="40" t="str">
        <f t="shared" si="20"/>
        <v/>
      </c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3:54" ht="11.25">
      <c r="C365" s="30"/>
      <c r="E365" s="30"/>
      <c r="K365" s="30"/>
      <c r="U365" s="40" t="str">
        <f t="shared" si="21"/>
        <v/>
      </c>
      <c r="AD365" s="8"/>
      <c r="AE365" s="8"/>
      <c r="AF365" s="8"/>
      <c r="AG365" s="6"/>
      <c r="AH365" s="40" t="str">
        <f t="shared" si="19"/>
        <v/>
      </c>
      <c r="AI365" s="40" t="str">
        <f t="shared" si="20"/>
        <v/>
      </c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3:54" ht="11.25">
      <c r="C366" s="30"/>
      <c r="E366" s="30"/>
      <c r="K366" s="30"/>
      <c r="U366" s="40" t="str">
        <f t="shared" si="21"/>
        <v/>
      </c>
      <c r="AD366" s="8"/>
      <c r="AE366" s="8"/>
      <c r="AF366" s="8"/>
      <c r="AG366" s="6"/>
      <c r="AH366" s="40" t="str">
        <f t="shared" si="19"/>
        <v/>
      </c>
      <c r="AI366" s="40" t="str">
        <f t="shared" si="20"/>
        <v/>
      </c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3:54" ht="11.25">
      <c r="C367" s="30"/>
      <c r="E367" s="30"/>
      <c r="K367" s="30"/>
      <c r="U367" s="40" t="str">
        <f t="shared" si="21"/>
        <v/>
      </c>
      <c r="AD367" s="8"/>
      <c r="AE367" s="8"/>
      <c r="AF367" s="8"/>
      <c r="AG367" s="6"/>
      <c r="AH367" s="40" t="str">
        <f t="shared" si="19"/>
        <v/>
      </c>
      <c r="AI367" s="40" t="str">
        <f t="shared" si="20"/>
        <v/>
      </c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3:54" ht="11.25">
      <c r="C368" s="30"/>
      <c r="E368" s="30"/>
      <c r="K368" s="30"/>
      <c r="U368" s="40" t="str">
        <f t="shared" si="21"/>
        <v/>
      </c>
      <c r="AD368" s="8"/>
      <c r="AE368" s="8"/>
      <c r="AF368" s="8"/>
      <c r="AG368" s="6"/>
      <c r="AH368" s="40" t="str">
        <f t="shared" si="19"/>
        <v/>
      </c>
      <c r="AI368" s="40" t="str">
        <f t="shared" si="20"/>
        <v/>
      </c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3:54" ht="11.25">
      <c r="C369" s="30"/>
      <c r="E369" s="30"/>
      <c r="K369" s="30"/>
      <c r="U369" s="40" t="str">
        <f t="shared" si="21"/>
        <v/>
      </c>
      <c r="AD369" s="8"/>
      <c r="AE369" s="8"/>
      <c r="AF369" s="8"/>
      <c r="AG369" s="6"/>
      <c r="AH369" s="40" t="str">
        <f t="shared" si="19"/>
        <v/>
      </c>
      <c r="AI369" s="40" t="str">
        <f t="shared" si="20"/>
        <v/>
      </c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3:54" ht="11.25">
      <c r="C370" s="30"/>
      <c r="E370" s="30"/>
      <c r="K370" s="30"/>
      <c r="U370" s="40" t="str">
        <f t="shared" si="21"/>
        <v/>
      </c>
      <c r="AD370" s="8"/>
      <c r="AE370" s="8"/>
      <c r="AF370" s="8"/>
      <c r="AG370" s="6"/>
      <c r="AH370" s="40" t="str">
        <f t="shared" si="19"/>
        <v/>
      </c>
      <c r="AI370" s="40" t="str">
        <f t="shared" si="20"/>
        <v/>
      </c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3:54" ht="11.25">
      <c r="C371" s="30"/>
      <c r="E371" s="30"/>
      <c r="K371" s="30"/>
      <c r="U371" s="40" t="str">
        <f t="shared" si="21"/>
        <v/>
      </c>
      <c r="AD371" s="8"/>
      <c r="AE371" s="8"/>
      <c r="AF371" s="8"/>
      <c r="AG371" s="6"/>
      <c r="AH371" s="40" t="str">
        <f t="shared" si="19"/>
        <v/>
      </c>
      <c r="AI371" s="40" t="str">
        <f t="shared" si="20"/>
        <v/>
      </c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3:54" ht="11.25">
      <c r="C372" s="30"/>
      <c r="E372" s="30"/>
      <c r="K372" s="30"/>
      <c r="U372" s="40" t="str">
        <f t="shared" si="21"/>
        <v/>
      </c>
      <c r="AD372" s="8"/>
      <c r="AE372" s="8"/>
      <c r="AF372" s="8"/>
      <c r="AG372" s="6"/>
      <c r="AH372" s="40" t="str">
        <f t="shared" si="19"/>
        <v/>
      </c>
      <c r="AI372" s="40" t="str">
        <f t="shared" si="20"/>
        <v/>
      </c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3:54" ht="11.25">
      <c r="C373" s="30"/>
      <c r="E373" s="30"/>
      <c r="K373" s="30"/>
      <c r="U373" s="40" t="str">
        <f t="shared" si="21"/>
        <v/>
      </c>
      <c r="AD373" s="8"/>
      <c r="AE373" s="8"/>
      <c r="AF373" s="8"/>
      <c r="AG373" s="6"/>
      <c r="AH373" s="40" t="str">
        <f t="shared" si="19"/>
        <v/>
      </c>
      <c r="AI373" s="40" t="str">
        <f t="shared" si="20"/>
        <v/>
      </c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3:54" ht="11.25">
      <c r="C374" s="30"/>
      <c r="E374" s="30"/>
      <c r="K374" s="30"/>
      <c r="U374" s="40" t="str">
        <f t="shared" si="21"/>
        <v/>
      </c>
      <c r="AD374" s="8"/>
      <c r="AE374" s="8"/>
      <c r="AF374" s="8"/>
      <c r="AG374" s="6"/>
      <c r="AH374" s="40" t="str">
        <f t="shared" si="19"/>
        <v/>
      </c>
      <c r="AI374" s="40" t="str">
        <f t="shared" si="20"/>
        <v/>
      </c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3:54" ht="11.25">
      <c r="C375" s="30"/>
      <c r="E375" s="30"/>
      <c r="K375" s="30"/>
      <c r="U375" s="40" t="str">
        <f t="shared" si="21"/>
        <v/>
      </c>
      <c r="AD375" s="8"/>
      <c r="AE375" s="8"/>
      <c r="AF375" s="8"/>
      <c r="AG375" s="6"/>
      <c r="AH375" s="40" t="str">
        <f t="shared" si="19"/>
        <v/>
      </c>
      <c r="AI375" s="40" t="str">
        <f t="shared" si="20"/>
        <v/>
      </c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3:54" ht="11.25">
      <c r="C376" s="30"/>
      <c r="E376" s="30"/>
      <c r="K376" s="30"/>
      <c r="U376" s="40" t="str">
        <f t="shared" si="21"/>
        <v/>
      </c>
      <c r="AD376" s="8"/>
      <c r="AE376" s="8"/>
      <c r="AF376" s="8"/>
      <c r="AG376" s="6"/>
      <c r="AH376" s="40" t="str">
        <f t="shared" si="19"/>
        <v/>
      </c>
      <c r="AI376" s="40" t="str">
        <f t="shared" si="20"/>
        <v/>
      </c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3:54" ht="11.25">
      <c r="C377" s="30"/>
      <c r="E377" s="30"/>
      <c r="K377" s="30"/>
      <c r="U377" s="40" t="str">
        <f t="shared" si="21"/>
        <v/>
      </c>
      <c r="AD377" s="8"/>
      <c r="AE377" s="8"/>
      <c r="AF377" s="8"/>
      <c r="AG377" s="6"/>
      <c r="AH377" s="40" t="str">
        <f t="shared" si="19"/>
        <v/>
      </c>
      <c r="AI377" s="40" t="str">
        <f t="shared" si="20"/>
        <v/>
      </c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3:54" ht="11.25">
      <c r="C378" s="30"/>
      <c r="E378" s="30"/>
      <c r="K378" s="30"/>
      <c r="U378" s="40" t="str">
        <f t="shared" si="21"/>
        <v/>
      </c>
      <c r="AD378" s="8"/>
      <c r="AE378" s="8"/>
      <c r="AF378" s="8"/>
      <c r="AG378" s="6"/>
      <c r="AH378" s="40" t="str">
        <f t="shared" si="19"/>
        <v/>
      </c>
      <c r="AI378" s="40" t="str">
        <f t="shared" si="20"/>
        <v/>
      </c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3:54" ht="11.25">
      <c r="C379" s="30"/>
      <c r="E379" s="30"/>
      <c r="K379" s="30"/>
      <c r="U379" s="40" t="str">
        <f t="shared" si="21"/>
        <v/>
      </c>
      <c r="AD379" s="8"/>
      <c r="AE379" s="8"/>
      <c r="AF379" s="8"/>
      <c r="AG379" s="6"/>
      <c r="AH379" s="40" t="str">
        <f t="shared" si="19"/>
        <v/>
      </c>
      <c r="AI379" s="40" t="str">
        <f t="shared" si="20"/>
        <v/>
      </c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3:54" ht="11.25">
      <c r="C380" s="30"/>
      <c r="E380" s="30"/>
      <c r="K380" s="30"/>
      <c r="U380" s="40" t="str">
        <f t="shared" si="21"/>
        <v/>
      </c>
      <c r="AD380" s="8"/>
      <c r="AE380" s="8"/>
      <c r="AF380" s="8"/>
      <c r="AG380" s="6"/>
      <c r="AH380" s="40" t="str">
        <f t="shared" si="19"/>
        <v/>
      </c>
      <c r="AI380" s="40" t="str">
        <f t="shared" si="20"/>
        <v/>
      </c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3:54" ht="11.25">
      <c r="C381" s="30"/>
      <c r="E381" s="30"/>
      <c r="K381" s="30"/>
      <c r="U381" s="40" t="str">
        <f t="shared" si="21"/>
        <v/>
      </c>
      <c r="AD381" s="8"/>
      <c r="AE381" s="8"/>
      <c r="AF381" s="8"/>
      <c r="AG381" s="6"/>
      <c r="AH381" s="40" t="str">
        <f t="shared" si="19"/>
        <v/>
      </c>
      <c r="AI381" s="40" t="str">
        <f t="shared" si="20"/>
        <v/>
      </c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3:54" ht="11.25">
      <c r="C382" s="30"/>
      <c r="E382" s="30"/>
      <c r="K382" s="30"/>
      <c r="U382" s="40" t="str">
        <f t="shared" si="21"/>
        <v/>
      </c>
      <c r="AD382" s="8"/>
      <c r="AE382" s="8"/>
      <c r="AF382" s="8"/>
      <c r="AG382" s="6"/>
      <c r="AH382" s="40" t="str">
        <f t="shared" ref="AH382:AH445" si="22">CONCATENATE(C382,D382,E382,F382,G382,H382,I382)</f>
        <v/>
      </c>
      <c r="AI382" s="40" t="str">
        <f t="shared" ref="AI382:AI445" si="23">CONCATENATE(K382,L382,M382,N382,O382,P382,Q382)</f>
        <v/>
      </c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3:54" ht="11.25">
      <c r="C383" s="30"/>
      <c r="E383" s="30"/>
      <c r="K383" s="30"/>
      <c r="U383" s="40" t="str">
        <f t="shared" si="21"/>
        <v/>
      </c>
      <c r="AD383" s="8"/>
      <c r="AE383" s="8"/>
      <c r="AF383" s="8"/>
      <c r="AG383" s="6"/>
      <c r="AH383" s="40" t="str">
        <f t="shared" si="22"/>
        <v/>
      </c>
      <c r="AI383" s="40" t="str">
        <f t="shared" si="23"/>
        <v/>
      </c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3:54" ht="11.25">
      <c r="C384" s="30"/>
      <c r="E384" s="30"/>
      <c r="K384" s="30"/>
      <c r="U384" s="40" t="str">
        <f t="shared" si="21"/>
        <v/>
      </c>
      <c r="AD384" s="8"/>
      <c r="AE384" s="8"/>
      <c r="AF384" s="8"/>
      <c r="AG384" s="6"/>
      <c r="AH384" s="40" t="str">
        <f t="shared" si="22"/>
        <v/>
      </c>
      <c r="AI384" s="40" t="str">
        <f t="shared" si="23"/>
        <v/>
      </c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3:54" ht="11.25">
      <c r="C385" s="30"/>
      <c r="E385" s="30"/>
      <c r="K385" s="30"/>
      <c r="U385" s="40" t="str">
        <f t="shared" si="21"/>
        <v/>
      </c>
      <c r="AD385" s="8"/>
      <c r="AE385" s="8"/>
      <c r="AF385" s="8"/>
      <c r="AG385" s="6"/>
      <c r="AH385" s="40" t="str">
        <f t="shared" si="22"/>
        <v/>
      </c>
      <c r="AI385" s="40" t="str">
        <f t="shared" si="23"/>
        <v/>
      </c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3:54" ht="11.25">
      <c r="C386" s="30"/>
      <c r="E386" s="30"/>
      <c r="K386" s="30"/>
      <c r="U386" s="40" t="str">
        <f t="shared" si="21"/>
        <v/>
      </c>
      <c r="AD386" s="8"/>
      <c r="AE386" s="8"/>
      <c r="AF386" s="8"/>
      <c r="AG386" s="6"/>
      <c r="AH386" s="40" t="str">
        <f t="shared" si="22"/>
        <v/>
      </c>
      <c r="AI386" s="40" t="str">
        <f t="shared" si="23"/>
        <v/>
      </c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3:54" ht="11.25">
      <c r="C387" s="30"/>
      <c r="E387" s="30"/>
      <c r="K387" s="30"/>
      <c r="U387" s="40" t="str">
        <f t="shared" si="21"/>
        <v/>
      </c>
      <c r="AD387" s="8"/>
      <c r="AE387" s="8"/>
      <c r="AF387" s="8"/>
      <c r="AG387" s="6"/>
      <c r="AH387" s="40" t="str">
        <f t="shared" si="22"/>
        <v/>
      </c>
      <c r="AI387" s="40" t="str">
        <f t="shared" si="23"/>
        <v/>
      </c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3:54" ht="11.25">
      <c r="C388" s="30"/>
      <c r="E388" s="30"/>
      <c r="K388" s="30"/>
      <c r="U388" s="40" t="str">
        <f t="shared" si="21"/>
        <v/>
      </c>
      <c r="AD388" s="8"/>
      <c r="AE388" s="8"/>
      <c r="AF388" s="8"/>
      <c r="AG388" s="6"/>
      <c r="AH388" s="40" t="str">
        <f t="shared" si="22"/>
        <v/>
      </c>
      <c r="AI388" s="40" t="str">
        <f t="shared" si="23"/>
        <v/>
      </c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3:54" ht="11.25">
      <c r="C389" s="30"/>
      <c r="E389" s="30"/>
      <c r="K389" s="30"/>
      <c r="U389" s="40" t="str">
        <f t="shared" si="21"/>
        <v/>
      </c>
      <c r="AD389" s="8"/>
      <c r="AE389" s="8"/>
      <c r="AF389" s="8"/>
      <c r="AG389" s="6"/>
      <c r="AH389" s="40" t="str">
        <f t="shared" si="22"/>
        <v/>
      </c>
      <c r="AI389" s="40" t="str">
        <f t="shared" si="23"/>
        <v/>
      </c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3:54" ht="11.25">
      <c r="C390" s="30"/>
      <c r="E390" s="30"/>
      <c r="K390" s="30"/>
      <c r="U390" s="40" t="str">
        <f t="shared" si="21"/>
        <v/>
      </c>
      <c r="AD390" s="8"/>
      <c r="AE390" s="8"/>
      <c r="AF390" s="8"/>
      <c r="AG390" s="6"/>
      <c r="AH390" s="40" t="str">
        <f t="shared" si="22"/>
        <v/>
      </c>
      <c r="AI390" s="40" t="str">
        <f t="shared" si="23"/>
        <v/>
      </c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3:54" ht="11.25">
      <c r="C391" s="30"/>
      <c r="E391" s="30"/>
      <c r="K391" s="30"/>
      <c r="U391" s="40" t="str">
        <f t="shared" ref="U391:U454" si="24">IF(V391&lt;&gt;"",IF(V391&lt;W391,CONCATENATE(TEXT(V391,"0.00%")," - ", TEXT(W391,"0.00%")),TEXT(V391,"0.00%")),"")</f>
        <v/>
      </c>
      <c r="AD391" s="8"/>
      <c r="AE391" s="8"/>
      <c r="AF391" s="8"/>
      <c r="AG391" s="6"/>
      <c r="AH391" s="40" t="str">
        <f t="shared" si="22"/>
        <v/>
      </c>
      <c r="AI391" s="40" t="str">
        <f t="shared" si="23"/>
        <v/>
      </c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3:54" ht="11.25">
      <c r="C392" s="30"/>
      <c r="E392" s="30"/>
      <c r="K392" s="30"/>
      <c r="U392" s="40" t="str">
        <f t="shared" si="24"/>
        <v/>
      </c>
      <c r="AD392" s="8"/>
      <c r="AE392" s="8"/>
      <c r="AF392" s="8"/>
      <c r="AG392" s="6"/>
      <c r="AH392" s="40" t="str">
        <f t="shared" si="22"/>
        <v/>
      </c>
      <c r="AI392" s="40" t="str">
        <f t="shared" si="23"/>
        <v/>
      </c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3:54" ht="11.25">
      <c r="C393" s="30"/>
      <c r="E393" s="30"/>
      <c r="K393" s="30"/>
      <c r="U393" s="40" t="str">
        <f t="shared" si="24"/>
        <v/>
      </c>
      <c r="AD393" s="8"/>
      <c r="AE393" s="8"/>
      <c r="AF393" s="8"/>
      <c r="AG393" s="6"/>
      <c r="AH393" s="40" t="str">
        <f t="shared" si="22"/>
        <v/>
      </c>
      <c r="AI393" s="40" t="str">
        <f t="shared" si="23"/>
        <v/>
      </c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3:54" ht="11.25">
      <c r="C394" s="30"/>
      <c r="E394" s="30"/>
      <c r="K394" s="30"/>
      <c r="U394" s="40" t="str">
        <f t="shared" si="24"/>
        <v/>
      </c>
      <c r="AD394" s="8"/>
      <c r="AE394" s="8"/>
      <c r="AF394" s="8"/>
      <c r="AG394" s="6"/>
      <c r="AH394" s="40" t="str">
        <f t="shared" si="22"/>
        <v/>
      </c>
      <c r="AI394" s="40" t="str">
        <f t="shared" si="23"/>
        <v/>
      </c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3:54" ht="11.25">
      <c r="C395" s="30"/>
      <c r="E395" s="30"/>
      <c r="K395" s="30"/>
      <c r="U395" s="40" t="str">
        <f t="shared" si="24"/>
        <v/>
      </c>
      <c r="AD395" s="8"/>
      <c r="AE395" s="8"/>
      <c r="AF395" s="8"/>
      <c r="AG395" s="6"/>
      <c r="AH395" s="40" t="str">
        <f t="shared" si="22"/>
        <v/>
      </c>
      <c r="AI395" s="40" t="str">
        <f t="shared" si="23"/>
        <v/>
      </c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3:54" ht="11.25">
      <c r="C396" s="30"/>
      <c r="E396" s="30"/>
      <c r="K396" s="30"/>
      <c r="U396" s="40" t="str">
        <f t="shared" si="24"/>
        <v/>
      </c>
      <c r="AD396" s="8"/>
      <c r="AE396" s="8"/>
      <c r="AF396" s="8"/>
      <c r="AG396" s="6"/>
      <c r="AH396" s="40" t="str">
        <f t="shared" si="22"/>
        <v/>
      </c>
      <c r="AI396" s="40" t="str">
        <f t="shared" si="23"/>
        <v/>
      </c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3:54" ht="11.25">
      <c r="C397" s="30"/>
      <c r="E397" s="30"/>
      <c r="K397" s="30"/>
      <c r="U397" s="40" t="str">
        <f t="shared" si="24"/>
        <v/>
      </c>
      <c r="AD397" s="8"/>
      <c r="AE397" s="8"/>
      <c r="AF397" s="8"/>
      <c r="AG397" s="6"/>
      <c r="AH397" s="40" t="str">
        <f t="shared" si="22"/>
        <v/>
      </c>
      <c r="AI397" s="40" t="str">
        <f t="shared" si="23"/>
        <v/>
      </c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3:54" ht="11.25">
      <c r="C398" s="30"/>
      <c r="E398" s="30"/>
      <c r="K398" s="30"/>
      <c r="U398" s="40" t="str">
        <f t="shared" si="24"/>
        <v/>
      </c>
      <c r="AD398" s="8"/>
      <c r="AE398" s="8"/>
      <c r="AF398" s="8"/>
      <c r="AG398" s="6"/>
      <c r="AH398" s="40" t="str">
        <f t="shared" si="22"/>
        <v/>
      </c>
      <c r="AI398" s="40" t="str">
        <f t="shared" si="23"/>
        <v/>
      </c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3:54" ht="11.25">
      <c r="C399" s="30"/>
      <c r="E399" s="30"/>
      <c r="K399" s="30"/>
      <c r="U399" s="40" t="str">
        <f t="shared" si="24"/>
        <v/>
      </c>
      <c r="AD399" s="8"/>
      <c r="AE399" s="8"/>
      <c r="AF399" s="8"/>
      <c r="AG399" s="6"/>
      <c r="AH399" s="40" t="str">
        <f t="shared" si="22"/>
        <v/>
      </c>
      <c r="AI399" s="40" t="str">
        <f t="shared" si="23"/>
        <v/>
      </c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3:54" ht="11.25">
      <c r="C400" s="30"/>
      <c r="E400" s="30"/>
      <c r="K400" s="30"/>
      <c r="U400" s="40" t="str">
        <f t="shared" si="24"/>
        <v/>
      </c>
      <c r="AD400" s="8"/>
      <c r="AE400" s="8"/>
      <c r="AF400" s="8"/>
      <c r="AG400" s="6"/>
      <c r="AH400" s="40" t="str">
        <f t="shared" si="22"/>
        <v/>
      </c>
      <c r="AI400" s="40" t="str">
        <f t="shared" si="23"/>
        <v/>
      </c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3:54" ht="11.25">
      <c r="C401" s="30"/>
      <c r="E401" s="30"/>
      <c r="K401" s="30"/>
      <c r="U401" s="40" t="str">
        <f t="shared" si="24"/>
        <v/>
      </c>
      <c r="AD401" s="8"/>
      <c r="AE401" s="8"/>
      <c r="AF401" s="8"/>
      <c r="AG401" s="6"/>
      <c r="AH401" s="40" t="str">
        <f t="shared" si="22"/>
        <v/>
      </c>
      <c r="AI401" s="40" t="str">
        <f t="shared" si="23"/>
        <v/>
      </c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3:54" ht="11.25">
      <c r="C402" s="30"/>
      <c r="E402" s="30"/>
      <c r="K402" s="30"/>
      <c r="U402" s="40" t="str">
        <f t="shared" si="24"/>
        <v/>
      </c>
      <c r="AD402" s="8"/>
      <c r="AE402" s="8"/>
      <c r="AF402" s="8"/>
      <c r="AG402" s="6"/>
      <c r="AH402" s="40" t="str">
        <f t="shared" si="22"/>
        <v/>
      </c>
      <c r="AI402" s="40" t="str">
        <f t="shared" si="23"/>
        <v/>
      </c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3:54" ht="11.25">
      <c r="C403" s="30"/>
      <c r="E403" s="30"/>
      <c r="K403" s="30"/>
      <c r="U403" s="40" t="str">
        <f t="shared" si="24"/>
        <v/>
      </c>
      <c r="AD403" s="8"/>
      <c r="AE403" s="8"/>
      <c r="AF403" s="8"/>
      <c r="AG403" s="6"/>
      <c r="AH403" s="40" t="str">
        <f t="shared" si="22"/>
        <v/>
      </c>
      <c r="AI403" s="40" t="str">
        <f t="shared" si="23"/>
        <v/>
      </c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3:54" ht="11.25">
      <c r="C404" s="30"/>
      <c r="E404" s="30"/>
      <c r="K404" s="30"/>
      <c r="U404" s="40" t="str">
        <f t="shared" si="24"/>
        <v/>
      </c>
      <c r="AD404" s="8"/>
      <c r="AE404" s="8"/>
      <c r="AF404" s="8"/>
      <c r="AG404" s="6"/>
      <c r="AH404" s="40" t="str">
        <f t="shared" si="22"/>
        <v/>
      </c>
      <c r="AI404" s="40" t="str">
        <f t="shared" si="23"/>
        <v/>
      </c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3:54" ht="11.25">
      <c r="C405" s="30"/>
      <c r="E405" s="30"/>
      <c r="K405" s="30"/>
      <c r="U405" s="40" t="str">
        <f t="shared" si="24"/>
        <v/>
      </c>
      <c r="AD405" s="8"/>
      <c r="AE405" s="8"/>
      <c r="AF405" s="8"/>
      <c r="AG405" s="6"/>
      <c r="AH405" s="40" t="str">
        <f t="shared" si="22"/>
        <v/>
      </c>
      <c r="AI405" s="40" t="str">
        <f t="shared" si="23"/>
        <v/>
      </c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3:54" ht="11.25">
      <c r="C406" s="30"/>
      <c r="E406" s="30"/>
      <c r="K406" s="30"/>
      <c r="U406" s="40" t="str">
        <f t="shared" si="24"/>
        <v/>
      </c>
      <c r="AD406" s="8"/>
      <c r="AE406" s="8"/>
      <c r="AF406" s="8"/>
      <c r="AG406" s="6"/>
      <c r="AH406" s="40" t="str">
        <f t="shared" si="22"/>
        <v/>
      </c>
      <c r="AI406" s="40" t="str">
        <f t="shared" si="23"/>
        <v/>
      </c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3:54" ht="11.25">
      <c r="C407" s="30"/>
      <c r="E407" s="30"/>
      <c r="K407" s="30"/>
      <c r="U407" s="40" t="str">
        <f t="shared" si="24"/>
        <v/>
      </c>
      <c r="AD407" s="8"/>
      <c r="AE407" s="8"/>
      <c r="AF407" s="8"/>
      <c r="AG407" s="6"/>
      <c r="AH407" s="40" t="str">
        <f t="shared" si="22"/>
        <v/>
      </c>
      <c r="AI407" s="40" t="str">
        <f t="shared" si="23"/>
        <v/>
      </c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3:54" ht="11.25">
      <c r="C408" s="30"/>
      <c r="E408" s="30"/>
      <c r="K408" s="30"/>
      <c r="U408" s="40" t="str">
        <f t="shared" si="24"/>
        <v/>
      </c>
      <c r="AD408" s="8"/>
      <c r="AE408" s="8"/>
      <c r="AF408" s="8"/>
      <c r="AG408" s="6"/>
      <c r="AH408" s="40" t="str">
        <f t="shared" si="22"/>
        <v/>
      </c>
      <c r="AI408" s="40" t="str">
        <f t="shared" si="23"/>
        <v/>
      </c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3:54" ht="11.25">
      <c r="C409" s="30"/>
      <c r="E409" s="30"/>
      <c r="K409" s="30"/>
      <c r="U409" s="40" t="str">
        <f t="shared" si="24"/>
        <v/>
      </c>
      <c r="AD409" s="8"/>
      <c r="AE409" s="8"/>
      <c r="AF409" s="8"/>
      <c r="AG409" s="6"/>
      <c r="AH409" s="40" t="str">
        <f t="shared" si="22"/>
        <v/>
      </c>
      <c r="AI409" s="40" t="str">
        <f t="shared" si="23"/>
        <v/>
      </c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3:54" ht="11.25">
      <c r="C410" s="30"/>
      <c r="E410" s="30"/>
      <c r="K410" s="30"/>
      <c r="U410" s="40" t="str">
        <f t="shared" si="24"/>
        <v/>
      </c>
      <c r="AD410" s="8"/>
      <c r="AE410" s="8"/>
      <c r="AF410" s="8"/>
      <c r="AG410" s="6"/>
      <c r="AH410" s="40" t="str">
        <f t="shared" si="22"/>
        <v/>
      </c>
      <c r="AI410" s="40" t="str">
        <f t="shared" si="23"/>
        <v/>
      </c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3:54" ht="11.25">
      <c r="C411" s="30"/>
      <c r="E411" s="30"/>
      <c r="K411" s="30"/>
      <c r="U411" s="40" t="str">
        <f t="shared" si="24"/>
        <v/>
      </c>
      <c r="AD411" s="8"/>
      <c r="AE411" s="8"/>
      <c r="AF411" s="8"/>
      <c r="AG411" s="6"/>
      <c r="AH411" s="40" t="str">
        <f t="shared" si="22"/>
        <v/>
      </c>
      <c r="AI411" s="40" t="str">
        <f t="shared" si="23"/>
        <v/>
      </c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3:54" ht="11.25">
      <c r="C412" s="30"/>
      <c r="E412" s="30"/>
      <c r="K412" s="30"/>
      <c r="U412" s="40" t="str">
        <f t="shared" si="24"/>
        <v/>
      </c>
      <c r="AD412" s="8"/>
      <c r="AE412" s="8"/>
      <c r="AF412" s="8"/>
      <c r="AG412" s="6"/>
      <c r="AH412" s="40" t="str">
        <f t="shared" si="22"/>
        <v/>
      </c>
      <c r="AI412" s="40" t="str">
        <f t="shared" si="23"/>
        <v/>
      </c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3:54" ht="11.25">
      <c r="C413" s="30"/>
      <c r="E413" s="30"/>
      <c r="K413" s="30"/>
      <c r="U413" s="40" t="str">
        <f t="shared" si="24"/>
        <v/>
      </c>
      <c r="AD413" s="8"/>
      <c r="AE413" s="8"/>
      <c r="AF413" s="8"/>
      <c r="AG413" s="6"/>
      <c r="AH413" s="40" t="str">
        <f t="shared" si="22"/>
        <v/>
      </c>
      <c r="AI413" s="40" t="str">
        <f t="shared" si="23"/>
        <v/>
      </c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3:54" ht="11.25">
      <c r="C414" s="30"/>
      <c r="E414" s="30"/>
      <c r="K414" s="30"/>
      <c r="U414" s="40" t="str">
        <f t="shared" si="24"/>
        <v/>
      </c>
      <c r="AD414" s="8"/>
      <c r="AE414" s="8"/>
      <c r="AF414" s="8"/>
      <c r="AG414" s="6"/>
      <c r="AH414" s="40" t="str">
        <f t="shared" si="22"/>
        <v/>
      </c>
      <c r="AI414" s="40" t="str">
        <f t="shared" si="23"/>
        <v/>
      </c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3:54" ht="11.25">
      <c r="C415" s="30"/>
      <c r="E415" s="30"/>
      <c r="K415" s="30"/>
      <c r="U415" s="40" t="str">
        <f t="shared" si="24"/>
        <v/>
      </c>
      <c r="AD415" s="8"/>
      <c r="AE415" s="8"/>
      <c r="AF415" s="8"/>
      <c r="AG415" s="6"/>
      <c r="AH415" s="40" t="str">
        <f t="shared" si="22"/>
        <v/>
      </c>
      <c r="AI415" s="40" t="str">
        <f t="shared" si="23"/>
        <v/>
      </c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3:54" ht="11.25">
      <c r="C416" s="30"/>
      <c r="E416" s="30"/>
      <c r="K416" s="30"/>
      <c r="U416" s="40" t="str">
        <f t="shared" si="24"/>
        <v/>
      </c>
      <c r="AD416" s="8"/>
      <c r="AE416" s="8"/>
      <c r="AF416" s="8"/>
      <c r="AG416" s="6"/>
      <c r="AH416" s="40" t="str">
        <f t="shared" si="22"/>
        <v/>
      </c>
      <c r="AI416" s="40" t="str">
        <f t="shared" si="23"/>
        <v/>
      </c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3:54" ht="11.25">
      <c r="C417" s="30"/>
      <c r="E417" s="30"/>
      <c r="K417" s="30"/>
      <c r="U417" s="40" t="str">
        <f t="shared" si="24"/>
        <v/>
      </c>
      <c r="AD417" s="8"/>
      <c r="AE417" s="8"/>
      <c r="AF417" s="8"/>
      <c r="AG417" s="6"/>
      <c r="AH417" s="40" t="str">
        <f t="shared" si="22"/>
        <v/>
      </c>
      <c r="AI417" s="40" t="str">
        <f t="shared" si="23"/>
        <v/>
      </c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3:54" ht="11.25">
      <c r="C418" s="30"/>
      <c r="E418" s="30"/>
      <c r="K418" s="30"/>
      <c r="U418" s="40" t="str">
        <f t="shared" si="24"/>
        <v/>
      </c>
      <c r="AD418" s="8"/>
      <c r="AE418" s="8"/>
      <c r="AF418" s="8"/>
      <c r="AG418" s="6"/>
      <c r="AH418" s="40" t="str">
        <f t="shared" si="22"/>
        <v/>
      </c>
      <c r="AI418" s="40" t="str">
        <f t="shared" si="23"/>
        <v/>
      </c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3:54" ht="11.25">
      <c r="C419" s="30"/>
      <c r="E419" s="30"/>
      <c r="K419" s="30"/>
      <c r="U419" s="40" t="str">
        <f t="shared" si="24"/>
        <v/>
      </c>
      <c r="AD419" s="8"/>
      <c r="AE419" s="8"/>
      <c r="AF419" s="8"/>
      <c r="AG419" s="6"/>
      <c r="AH419" s="40" t="str">
        <f t="shared" si="22"/>
        <v/>
      </c>
      <c r="AI419" s="40" t="str">
        <f t="shared" si="23"/>
        <v/>
      </c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3:54" ht="11.25">
      <c r="C420" s="30"/>
      <c r="E420" s="30"/>
      <c r="K420" s="30"/>
      <c r="U420" s="40" t="str">
        <f t="shared" si="24"/>
        <v/>
      </c>
      <c r="AD420" s="8"/>
      <c r="AE420" s="8"/>
      <c r="AF420" s="8"/>
      <c r="AG420" s="6"/>
      <c r="AH420" s="40" t="str">
        <f t="shared" si="22"/>
        <v/>
      </c>
      <c r="AI420" s="40" t="str">
        <f t="shared" si="23"/>
        <v/>
      </c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3:54" ht="11.25">
      <c r="C421" s="30"/>
      <c r="E421" s="30"/>
      <c r="K421" s="30"/>
      <c r="U421" s="40" t="str">
        <f t="shared" si="24"/>
        <v/>
      </c>
      <c r="AD421" s="8"/>
      <c r="AE421" s="8"/>
      <c r="AF421" s="8"/>
      <c r="AG421" s="6"/>
      <c r="AH421" s="40" t="str">
        <f t="shared" si="22"/>
        <v/>
      </c>
      <c r="AI421" s="40" t="str">
        <f t="shared" si="23"/>
        <v/>
      </c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3:54" ht="11.25">
      <c r="C422" s="30"/>
      <c r="E422" s="30"/>
      <c r="K422" s="30"/>
      <c r="U422" s="40" t="str">
        <f t="shared" si="24"/>
        <v/>
      </c>
      <c r="AD422" s="8"/>
      <c r="AE422" s="8"/>
      <c r="AF422" s="8"/>
      <c r="AG422" s="6"/>
      <c r="AH422" s="40" t="str">
        <f t="shared" si="22"/>
        <v/>
      </c>
      <c r="AI422" s="40" t="str">
        <f t="shared" si="23"/>
        <v/>
      </c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3:54" ht="11.25">
      <c r="C423" s="30"/>
      <c r="E423" s="30"/>
      <c r="K423" s="30"/>
      <c r="U423" s="40" t="str">
        <f t="shared" si="24"/>
        <v/>
      </c>
      <c r="AD423" s="8"/>
      <c r="AE423" s="8"/>
      <c r="AF423" s="8"/>
      <c r="AG423" s="6"/>
      <c r="AH423" s="40" t="str">
        <f t="shared" si="22"/>
        <v/>
      </c>
      <c r="AI423" s="40" t="str">
        <f t="shared" si="23"/>
        <v/>
      </c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3:54" ht="11.25">
      <c r="C424" s="30"/>
      <c r="E424" s="30"/>
      <c r="K424" s="30"/>
      <c r="U424" s="40" t="str">
        <f t="shared" si="24"/>
        <v/>
      </c>
      <c r="AD424" s="8"/>
      <c r="AE424" s="8"/>
      <c r="AF424" s="8"/>
      <c r="AG424" s="6"/>
      <c r="AH424" s="40" t="str">
        <f t="shared" si="22"/>
        <v/>
      </c>
      <c r="AI424" s="40" t="str">
        <f t="shared" si="23"/>
        <v/>
      </c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3:54" ht="11.25">
      <c r="C425" s="30"/>
      <c r="E425" s="30"/>
      <c r="K425" s="30"/>
      <c r="U425" s="40" t="str">
        <f t="shared" si="24"/>
        <v/>
      </c>
      <c r="AD425" s="8"/>
      <c r="AE425" s="8"/>
      <c r="AF425" s="8"/>
      <c r="AG425" s="6"/>
      <c r="AH425" s="40" t="str">
        <f t="shared" si="22"/>
        <v/>
      </c>
      <c r="AI425" s="40" t="str">
        <f t="shared" si="23"/>
        <v/>
      </c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3:54" ht="11.25">
      <c r="C426" s="30"/>
      <c r="E426" s="30"/>
      <c r="K426" s="30"/>
      <c r="U426" s="40" t="str">
        <f t="shared" si="24"/>
        <v/>
      </c>
      <c r="AD426" s="8"/>
      <c r="AE426" s="8"/>
      <c r="AF426" s="8"/>
      <c r="AG426" s="6"/>
      <c r="AH426" s="40" t="str">
        <f t="shared" si="22"/>
        <v/>
      </c>
      <c r="AI426" s="40" t="str">
        <f t="shared" si="23"/>
        <v/>
      </c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3:54" ht="11.25">
      <c r="C427" s="30"/>
      <c r="E427" s="30"/>
      <c r="K427" s="30"/>
      <c r="U427" s="40" t="str">
        <f t="shared" si="24"/>
        <v/>
      </c>
      <c r="AD427" s="8"/>
      <c r="AE427" s="8"/>
      <c r="AF427" s="8"/>
      <c r="AG427" s="6"/>
      <c r="AH427" s="40" t="str">
        <f t="shared" si="22"/>
        <v/>
      </c>
      <c r="AI427" s="40" t="str">
        <f t="shared" si="23"/>
        <v/>
      </c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  <row r="428" spans="3:54" ht="11.25">
      <c r="C428" s="30"/>
      <c r="E428" s="30"/>
      <c r="K428" s="30"/>
      <c r="U428" s="40" t="str">
        <f t="shared" si="24"/>
        <v/>
      </c>
      <c r="AD428" s="8"/>
      <c r="AE428" s="8"/>
      <c r="AF428" s="8"/>
      <c r="AG428" s="6"/>
      <c r="AH428" s="40" t="str">
        <f t="shared" si="22"/>
        <v/>
      </c>
      <c r="AI428" s="40" t="str">
        <f t="shared" si="23"/>
        <v/>
      </c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</row>
    <row r="429" spans="3:54" ht="11.25">
      <c r="C429" s="30"/>
      <c r="E429" s="30"/>
      <c r="K429" s="30"/>
      <c r="U429" s="40" t="str">
        <f t="shared" si="24"/>
        <v/>
      </c>
      <c r="AD429" s="8"/>
      <c r="AE429" s="8"/>
      <c r="AF429" s="8"/>
      <c r="AG429" s="6"/>
      <c r="AH429" s="40" t="str">
        <f t="shared" si="22"/>
        <v/>
      </c>
      <c r="AI429" s="40" t="str">
        <f t="shared" si="23"/>
        <v/>
      </c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</row>
    <row r="430" spans="3:54" ht="11.25">
      <c r="C430" s="30"/>
      <c r="E430" s="30"/>
      <c r="K430" s="30"/>
      <c r="U430" s="40" t="str">
        <f t="shared" si="24"/>
        <v/>
      </c>
      <c r="AD430" s="8"/>
      <c r="AE430" s="8"/>
      <c r="AF430" s="8"/>
      <c r="AG430" s="6"/>
      <c r="AH430" s="40" t="str">
        <f t="shared" si="22"/>
        <v/>
      </c>
      <c r="AI430" s="40" t="str">
        <f t="shared" si="23"/>
        <v/>
      </c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</row>
    <row r="431" spans="3:54" ht="11.25">
      <c r="C431" s="30"/>
      <c r="E431" s="30"/>
      <c r="K431" s="30"/>
      <c r="U431" s="40" t="str">
        <f t="shared" si="24"/>
        <v/>
      </c>
      <c r="AD431" s="8"/>
      <c r="AE431" s="8"/>
      <c r="AF431" s="8"/>
      <c r="AG431" s="6"/>
      <c r="AH431" s="40" t="str">
        <f t="shared" si="22"/>
        <v/>
      </c>
      <c r="AI431" s="40" t="str">
        <f t="shared" si="23"/>
        <v/>
      </c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</row>
    <row r="432" spans="3:54" ht="11.25">
      <c r="C432" s="30"/>
      <c r="E432" s="30"/>
      <c r="K432" s="30"/>
      <c r="U432" s="40" t="str">
        <f t="shared" si="24"/>
        <v/>
      </c>
      <c r="AD432" s="8"/>
      <c r="AE432" s="8"/>
      <c r="AF432" s="8"/>
      <c r="AG432" s="6"/>
      <c r="AH432" s="40" t="str">
        <f t="shared" si="22"/>
        <v/>
      </c>
      <c r="AI432" s="40" t="str">
        <f t="shared" si="23"/>
        <v/>
      </c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</row>
    <row r="433" spans="3:54" ht="11.25">
      <c r="C433" s="30"/>
      <c r="E433" s="30"/>
      <c r="K433" s="30"/>
      <c r="U433" s="40" t="str">
        <f t="shared" si="24"/>
        <v/>
      </c>
      <c r="AD433" s="8"/>
      <c r="AE433" s="8"/>
      <c r="AF433" s="8"/>
      <c r="AG433" s="6"/>
      <c r="AH433" s="40" t="str">
        <f t="shared" si="22"/>
        <v/>
      </c>
      <c r="AI433" s="40" t="str">
        <f t="shared" si="23"/>
        <v/>
      </c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</row>
    <row r="434" spans="3:54" ht="11.25">
      <c r="C434" s="30"/>
      <c r="E434" s="30"/>
      <c r="K434" s="30"/>
      <c r="U434" s="40" t="str">
        <f t="shared" si="24"/>
        <v/>
      </c>
      <c r="AD434" s="8"/>
      <c r="AE434" s="8"/>
      <c r="AF434" s="8"/>
      <c r="AG434" s="6"/>
      <c r="AH434" s="40" t="str">
        <f t="shared" si="22"/>
        <v/>
      </c>
      <c r="AI434" s="40" t="str">
        <f t="shared" si="23"/>
        <v/>
      </c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</row>
    <row r="435" spans="3:54" ht="11.25">
      <c r="C435" s="30"/>
      <c r="E435" s="30"/>
      <c r="K435" s="30"/>
      <c r="U435" s="40" t="str">
        <f t="shared" si="24"/>
        <v/>
      </c>
      <c r="AD435" s="8"/>
      <c r="AE435" s="8"/>
      <c r="AF435" s="8"/>
      <c r="AG435" s="6"/>
      <c r="AH435" s="40" t="str">
        <f t="shared" si="22"/>
        <v/>
      </c>
      <c r="AI435" s="40" t="str">
        <f t="shared" si="23"/>
        <v/>
      </c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</row>
    <row r="436" spans="3:54" ht="11.25">
      <c r="C436" s="30"/>
      <c r="E436" s="30"/>
      <c r="K436" s="30"/>
      <c r="U436" s="40" t="str">
        <f t="shared" si="24"/>
        <v/>
      </c>
      <c r="AD436" s="8"/>
      <c r="AE436" s="8"/>
      <c r="AF436" s="8"/>
      <c r="AG436" s="6"/>
      <c r="AH436" s="40" t="str">
        <f t="shared" si="22"/>
        <v/>
      </c>
      <c r="AI436" s="40" t="str">
        <f t="shared" si="23"/>
        <v/>
      </c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</row>
    <row r="437" spans="3:54" ht="11.25">
      <c r="C437" s="30"/>
      <c r="E437" s="30"/>
      <c r="K437" s="30"/>
      <c r="U437" s="40" t="str">
        <f t="shared" si="24"/>
        <v/>
      </c>
      <c r="AD437" s="8"/>
      <c r="AE437" s="8"/>
      <c r="AF437" s="8"/>
      <c r="AG437" s="6"/>
      <c r="AH437" s="40" t="str">
        <f t="shared" si="22"/>
        <v/>
      </c>
      <c r="AI437" s="40" t="str">
        <f t="shared" si="23"/>
        <v/>
      </c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</row>
    <row r="438" spans="3:54" ht="11.25">
      <c r="C438" s="30"/>
      <c r="E438" s="30"/>
      <c r="K438" s="30"/>
      <c r="U438" s="40" t="str">
        <f t="shared" si="24"/>
        <v/>
      </c>
      <c r="AD438" s="8"/>
      <c r="AE438" s="8"/>
      <c r="AF438" s="8"/>
      <c r="AG438" s="6"/>
      <c r="AH438" s="40" t="str">
        <f t="shared" si="22"/>
        <v/>
      </c>
      <c r="AI438" s="40" t="str">
        <f t="shared" si="23"/>
        <v/>
      </c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</row>
    <row r="439" spans="3:54" ht="11.25">
      <c r="C439" s="30"/>
      <c r="E439" s="30"/>
      <c r="K439" s="30"/>
      <c r="U439" s="40" t="str">
        <f t="shared" si="24"/>
        <v/>
      </c>
      <c r="AD439" s="8"/>
      <c r="AE439" s="8"/>
      <c r="AF439" s="8"/>
      <c r="AG439" s="6"/>
      <c r="AH439" s="40" t="str">
        <f t="shared" si="22"/>
        <v/>
      </c>
      <c r="AI439" s="40" t="str">
        <f t="shared" si="23"/>
        <v/>
      </c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</row>
    <row r="440" spans="3:54" ht="11.25">
      <c r="C440" s="30"/>
      <c r="E440" s="30"/>
      <c r="K440" s="30"/>
      <c r="U440" s="40" t="str">
        <f t="shared" si="24"/>
        <v/>
      </c>
      <c r="AD440" s="8"/>
      <c r="AE440" s="8"/>
      <c r="AF440" s="8"/>
      <c r="AG440" s="6"/>
      <c r="AH440" s="40" t="str">
        <f t="shared" si="22"/>
        <v/>
      </c>
      <c r="AI440" s="40" t="str">
        <f t="shared" si="23"/>
        <v/>
      </c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</row>
    <row r="441" spans="3:54" ht="11.25">
      <c r="C441" s="30"/>
      <c r="E441" s="30"/>
      <c r="K441" s="30"/>
      <c r="U441" s="40" t="str">
        <f t="shared" si="24"/>
        <v/>
      </c>
      <c r="AD441" s="8"/>
      <c r="AE441" s="8"/>
      <c r="AF441" s="8"/>
      <c r="AG441" s="6"/>
      <c r="AH441" s="40" t="str">
        <f t="shared" si="22"/>
        <v/>
      </c>
      <c r="AI441" s="40" t="str">
        <f t="shared" si="23"/>
        <v/>
      </c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</row>
    <row r="442" spans="3:54" ht="11.25">
      <c r="C442" s="30"/>
      <c r="E442" s="30"/>
      <c r="K442" s="30"/>
      <c r="U442" s="40" t="str">
        <f t="shared" si="24"/>
        <v/>
      </c>
      <c r="AD442" s="8"/>
      <c r="AE442" s="8"/>
      <c r="AF442" s="8"/>
      <c r="AG442" s="6"/>
      <c r="AH442" s="40" t="str">
        <f t="shared" si="22"/>
        <v/>
      </c>
      <c r="AI442" s="40" t="str">
        <f t="shared" si="23"/>
        <v/>
      </c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</row>
    <row r="443" spans="3:54" ht="11.25">
      <c r="C443" s="30"/>
      <c r="E443" s="30"/>
      <c r="K443" s="30"/>
      <c r="U443" s="40" t="str">
        <f t="shared" si="24"/>
        <v/>
      </c>
      <c r="AD443" s="8"/>
      <c r="AE443" s="8"/>
      <c r="AF443" s="8"/>
      <c r="AG443" s="6"/>
      <c r="AH443" s="40" t="str">
        <f t="shared" si="22"/>
        <v/>
      </c>
      <c r="AI443" s="40" t="str">
        <f t="shared" si="23"/>
        <v/>
      </c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</row>
    <row r="444" spans="3:54" ht="11.25">
      <c r="C444" s="30"/>
      <c r="E444" s="30"/>
      <c r="K444" s="30"/>
      <c r="U444" s="40" t="str">
        <f t="shared" si="24"/>
        <v/>
      </c>
      <c r="AD444" s="8"/>
      <c r="AE444" s="8"/>
      <c r="AF444" s="8"/>
      <c r="AG444" s="6"/>
      <c r="AH444" s="40" t="str">
        <f t="shared" si="22"/>
        <v/>
      </c>
      <c r="AI444" s="40" t="str">
        <f t="shared" si="23"/>
        <v/>
      </c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</row>
    <row r="445" spans="3:54" ht="11.25">
      <c r="C445" s="30"/>
      <c r="E445" s="30"/>
      <c r="K445" s="30"/>
      <c r="U445" s="40" t="str">
        <f t="shared" si="24"/>
        <v/>
      </c>
      <c r="AD445" s="8"/>
      <c r="AE445" s="8"/>
      <c r="AF445" s="8"/>
      <c r="AG445" s="6"/>
      <c r="AH445" s="40" t="str">
        <f t="shared" si="22"/>
        <v/>
      </c>
      <c r="AI445" s="40" t="str">
        <f t="shared" si="23"/>
        <v/>
      </c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</row>
    <row r="446" spans="3:54" ht="11.25">
      <c r="C446" s="30"/>
      <c r="E446" s="30"/>
      <c r="K446" s="30"/>
      <c r="U446" s="40" t="str">
        <f t="shared" si="24"/>
        <v/>
      </c>
      <c r="AD446" s="8"/>
      <c r="AE446" s="8"/>
      <c r="AF446" s="8"/>
      <c r="AG446" s="6"/>
      <c r="AH446" s="40" t="str">
        <f t="shared" ref="AH446:AH509" si="25">CONCATENATE(C446,D446,E446,F446,G446,H446,I446)</f>
        <v/>
      </c>
      <c r="AI446" s="40" t="str">
        <f t="shared" ref="AI446:AI509" si="26">CONCATENATE(K446,L446,M446,N446,O446,P446,Q446)</f>
        <v/>
      </c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</row>
    <row r="447" spans="3:54" ht="11.25">
      <c r="C447" s="30"/>
      <c r="E447" s="30"/>
      <c r="K447" s="30"/>
      <c r="U447" s="40" t="str">
        <f t="shared" si="24"/>
        <v/>
      </c>
      <c r="AD447" s="8"/>
      <c r="AE447" s="8"/>
      <c r="AF447" s="8"/>
      <c r="AG447" s="6"/>
      <c r="AH447" s="40" t="str">
        <f t="shared" si="25"/>
        <v/>
      </c>
      <c r="AI447" s="40" t="str">
        <f t="shared" si="26"/>
        <v/>
      </c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</row>
    <row r="448" spans="3:54" ht="11.25">
      <c r="C448" s="30"/>
      <c r="E448" s="30"/>
      <c r="K448" s="30"/>
      <c r="U448" s="40" t="str">
        <f t="shared" si="24"/>
        <v/>
      </c>
      <c r="AD448" s="8"/>
      <c r="AE448" s="8"/>
      <c r="AF448" s="8"/>
      <c r="AG448" s="6"/>
      <c r="AH448" s="40" t="str">
        <f t="shared" si="25"/>
        <v/>
      </c>
      <c r="AI448" s="40" t="str">
        <f t="shared" si="26"/>
        <v/>
      </c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</row>
    <row r="449" spans="3:54" ht="11.25">
      <c r="C449" s="30"/>
      <c r="E449" s="30"/>
      <c r="K449" s="30"/>
      <c r="U449" s="40" t="str">
        <f t="shared" si="24"/>
        <v/>
      </c>
      <c r="AD449" s="8"/>
      <c r="AE449" s="8"/>
      <c r="AF449" s="8"/>
      <c r="AG449" s="6"/>
      <c r="AH449" s="40" t="str">
        <f t="shared" si="25"/>
        <v/>
      </c>
      <c r="AI449" s="40" t="str">
        <f t="shared" si="26"/>
        <v/>
      </c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</row>
    <row r="450" spans="3:54" ht="11.25">
      <c r="C450" s="30"/>
      <c r="E450" s="30"/>
      <c r="K450" s="30"/>
      <c r="U450" s="40" t="str">
        <f t="shared" si="24"/>
        <v/>
      </c>
      <c r="AD450" s="8"/>
      <c r="AE450" s="8"/>
      <c r="AF450" s="8"/>
      <c r="AG450" s="6"/>
      <c r="AH450" s="40" t="str">
        <f t="shared" si="25"/>
        <v/>
      </c>
      <c r="AI450" s="40" t="str">
        <f t="shared" si="26"/>
        <v/>
      </c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</row>
    <row r="451" spans="3:54" ht="11.25">
      <c r="C451" s="30"/>
      <c r="E451" s="30"/>
      <c r="K451" s="30"/>
      <c r="U451" s="40" t="str">
        <f t="shared" si="24"/>
        <v/>
      </c>
      <c r="AD451" s="8"/>
      <c r="AE451" s="8"/>
      <c r="AF451" s="8"/>
      <c r="AG451" s="6"/>
      <c r="AH451" s="40" t="str">
        <f t="shared" si="25"/>
        <v/>
      </c>
      <c r="AI451" s="40" t="str">
        <f t="shared" si="26"/>
        <v/>
      </c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</row>
    <row r="452" spans="3:54" ht="11.25">
      <c r="C452" s="30"/>
      <c r="E452" s="30"/>
      <c r="K452" s="30"/>
      <c r="U452" s="40" t="str">
        <f t="shared" si="24"/>
        <v/>
      </c>
      <c r="AD452" s="8"/>
      <c r="AE452" s="8"/>
      <c r="AF452" s="8"/>
      <c r="AG452" s="6"/>
      <c r="AH452" s="40" t="str">
        <f t="shared" si="25"/>
        <v/>
      </c>
      <c r="AI452" s="40" t="str">
        <f t="shared" si="26"/>
        <v/>
      </c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</row>
    <row r="453" spans="3:54" ht="11.25">
      <c r="C453" s="30"/>
      <c r="E453" s="30"/>
      <c r="K453" s="30"/>
      <c r="U453" s="40" t="str">
        <f t="shared" si="24"/>
        <v/>
      </c>
      <c r="AD453" s="8"/>
      <c r="AE453" s="8"/>
      <c r="AF453" s="8"/>
      <c r="AG453" s="6"/>
      <c r="AH453" s="40" t="str">
        <f t="shared" si="25"/>
        <v/>
      </c>
      <c r="AI453" s="40" t="str">
        <f t="shared" si="26"/>
        <v/>
      </c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</row>
    <row r="454" spans="3:54" ht="11.25">
      <c r="C454" s="30"/>
      <c r="E454" s="30"/>
      <c r="K454" s="30"/>
      <c r="U454" s="40" t="str">
        <f t="shared" si="24"/>
        <v/>
      </c>
      <c r="AD454" s="8"/>
      <c r="AE454" s="8"/>
      <c r="AF454" s="8"/>
      <c r="AG454" s="6"/>
      <c r="AH454" s="40" t="str">
        <f t="shared" si="25"/>
        <v/>
      </c>
      <c r="AI454" s="40" t="str">
        <f t="shared" si="26"/>
        <v/>
      </c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</row>
    <row r="455" spans="3:54" ht="11.25">
      <c r="C455" s="30"/>
      <c r="E455" s="30"/>
      <c r="K455" s="30"/>
      <c r="U455" s="40" t="str">
        <f t="shared" ref="U455:U518" si="27">IF(V455&lt;&gt;"",IF(V455&lt;W455,CONCATENATE(TEXT(V455,"0.00%")," - ", TEXT(W455,"0.00%")),TEXT(V455,"0.00%")),"")</f>
        <v/>
      </c>
      <c r="AD455" s="8"/>
      <c r="AE455" s="8"/>
      <c r="AF455" s="8"/>
      <c r="AG455" s="6"/>
      <c r="AH455" s="40" t="str">
        <f t="shared" si="25"/>
        <v/>
      </c>
      <c r="AI455" s="40" t="str">
        <f t="shared" si="26"/>
        <v/>
      </c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</row>
    <row r="456" spans="3:54" ht="11.25">
      <c r="C456" s="30"/>
      <c r="E456" s="30"/>
      <c r="K456" s="30"/>
      <c r="U456" s="40" t="str">
        <f t="shared" si="27"/>
        <v/>
      </c>
      <c r="AD456" s="8"/>
      <c r="AE456" s="8"/>
      <c r="AF456" s="8"/>
      <c r="AG456" s="6"/>
      <c r="AH456" s="40" t="str">
        <f t="shared" si="25"/>
        <v/>
      </c>
      <c r="AI456" s="40" t="str">
        <f t="shared" si="26"/>
        <v/>
      </c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</row>
    <row r="457" spans="3:54" ht="11.25">
      <c r="C457" s="30"/>
      <c r="E457" s="30"/>
      <c r="K457" s="30"/>
      <c r="U457" s="40" t="str">
        <f t="shared" si="27"/>
        <v/>
      </c>
      <c r="AD457" s="8"/>
      <c r="AE457" s="8"/>
      <c r="AF457" s="8"/>
      <c r="AG457" s="6"/>
      <c r="AH457" s="40" t="str">
        <f t="shared" si="25"/>
        <v/>
      </c>
      <c r="AI457" s="40" t="str">
        <f t="shared" si="26"/>
        <v/>
      </c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</row>
    <row r="458" spans="3:54" ht="11.25">
      <c r="C458" s="30"/>
      <c r="E458" s="30"/>
      <c r="K458" s="30"/>
      <c r="U458" s="40" t="str">
        <f t="shared" si="27"/>
        <v/>
      </c>
      <c r="AD458" s="8"/>
      <c r="AE458" s="8"/>
      <c r="AF458" s="8"/>
      <c r="AG458" s="6"/>
      <c r="AH458" s="40" t="str">
        <f t="shared" si="25"/>
        <v/>
      </c>
      <c r="AI458" s="40" t="str">
        <f t="shared" si="26"/>
        <v/>
      </c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</row>
    <row r="459" spans="3:54" ht="11.25">
      <c r="C459" s="30"/>
      <c r="E459" s="30"/>
      <c r="K459" s="30"/>
      <c r="U459" s="40" t="str">
        <f t="shared" si="27"/>
        <v/>
      </c>
      <c r="AD459" s="8"/>
      <c r="AE459" s="8"/>
      <c r="AF459" s="8"/>
      <c r="AG459" s="6"/>
      <c r="AH459" s="40" t="str">
        <f t="shared" si="25"/>
        <v/>
      </c>
      <c r="AI459" s="40" t="str">
        <f t="shared" si="26"/>
        <v/>
      </c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</row>
    <row r="460" spans="3:54" ht="11.25">
      <c r="C460" s="30"/>
      <c r="E460" s="30"/>
      <c r="K460" s="30"/>
      <c r="U460" s="40" t="str">
        <f t="shared" si="27"/>
        <v/>
      </c>
      <c r="AD460" s="8"/>
      <c r="AE460" s="8"/>
      <c r="AF460" s="8"/>
      <c r="AG460" s="6"/>
      <c r="AH460" s="40" t="str">
        <f t="shared" si="25"/>
        <v/>
      </c>
      <c r="AI460" s="40" t="str">
        <f t="shared" si="26"/>
        <v/>
      </c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</row>
    <row r="461" spans="3:54" ht="11.25">
      <c r="C461" s="30"/>
      <c r="E461" s="30"/>
      <c r="K461" s="30"/>
      <c r="U461" s="40" t="str">
        <f t="shared" si="27"/>
        <v/>
      </c>
      <c r="AD461" s="8"/>
      <c r="AE461" s="8"/>
      <c r="AF461" s="8"/>
      <c r="AG461" s="6"/>
      <c r="AH461" s="40" t="str">
        <f t="shared" si="25"/>
        <v/>
      </c>
      <c r="AI461" s="40" t="str">
        <f t="shared" si="26"/>
        <v/>
      </c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</row>
    <row r="462" spans="3:54" ht="11.25">
      <c r="C462" s="30"/>
      <c r="E462" s="30"/>
      <c r="K462" s="30"/>
      <c r="U462" s="40" t="str">
        <f t="shared" si="27"/>
        <v/>
      </c>
      <c r="AD462" s="8"/>
      <c r="AE462" s="8"/>
      <c r="AF462" s="8"/>
      <c r="AG462" s="6"/>
      <c r="AH462" s="40" t="str">
        <f t="shared" si="25"/>
        <v/>
      </c>
      <c r="AI462" s="40" t="str">
        <f t="shared" si="26"/>
        <v/>
      </c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</row>
    <row r="463" spans="3:54" ht="11.25">
      <c r="C463" s="30"/>
      <c r="E463" s="30"/>
      <c r="K463" s="30"/>
      <c r="U463" s="40" t="str">
        <f t="shared" si="27"/>
        <v/>
      </c>
      <c r="AD463" s="8"/>
      <c r="AE463" s="8"/>
      <c r="AF463" s="8"/>
      <c r="AG463" s="6"/>
      <c r="AH463" s="40" t="str">
        <f t="shared" si="25"/>
        <v/>
      </c>
      <c r="AI463" s="40" t="str">
        <f t="shared" si="26"/>
        <v/>
      </c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</row>
    <row r="464" spans="3:54" ht="11.25">
      <c r="C464" s="30"/>
      <c r="E464" s="30"/>
      <c r="K464" s="30"/>
      <c r="U464" s="40" t="str">
        <f t="shared" si="27"/>
        <v/>
      </c>
      <c r="AD464" s="8"/>
      <c r="AE464" s="8"/>
      <c r="AF464" s="8"/>
      <c r="AG464" s="6"/>
      <c r="AH464" s="40" t="str">
        <f t="shared" si="25"/>
        <v/>
      </c>
      <c r="AI464" s="40" t="str">
        <f t="shared" si="26"/>
        <v/>
      </c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</row>
    <row r="465" spans="3:54" ht="11.25">
      <c r="C465" s="30"/>
      <c r="E465" s="30"/>
      <c r="K465" s="30"/>
      <c r="U465" s="40" t="str">
        <f t="shared" si="27"/>
        <v/>
      </c>
      <c r="AD465" s="8"/>
      <c r="AE465" s="8"/>
      <c r="AF465" s="8"/>
      <c r="AG465" s="6"/>
      <c r="AH465" s="40" t="str">
        <f t="shared" si="25"/>
        <v/>
      </c>
      <c r="AI465" s="40" t="str">
        <f t="shared" si="26"/>
        <v/>
      </c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</row>
    <row r="466" spans="3:54" ht="11.25">
      <c r="C466" s="30"/>
      <c r="E466" s="30"/>
      <c r="K466" s="30"/>
      <c r="U466" s="40" t="str">
        <f t="shared" si="27"/>
        <v/>
      </c>
      <c r="AD466" s="8"/>
      <c r="AE466" s="8"/>
      <c r="AF466" s="8"/>
      <c r="AG466" s="6"/>
      <c r="AH466" s="40" t="str">
        <f t="shared" si="25"/>
        <v/>
      </c>
      <c r="AI466" s="40" t="str">
        <f t="shared" si="26"/>
        <v/>
      </c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</row>
    <row r="467" spans="3:54" ht="11.25">
      <c r="C467" s="30"/>
      <c r="E467" s="30"/>
      <c r="K467" s="30"/>
      <c r="U467" s="40" t="str">
        <f t="shared" si="27"/>
        <v/>
      </c>
      <c r="AD467" s="8"/>
      <c r="AE467" s="8"/>
      <c r="AF467" s="8"/>
      <c r="AG467" s="6"/>
      <c r="AH467" s="40" t="str">
        <f t="shared" si="25"/>
        <v/>
      </c>
      <c r="AI467" s="40" t="str">
        <f t="shared" si="26"/>
        <v/>
      </c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</row>
    <row r="468" spans="3:54" ht="11.25">
      <c r="C468" s="30"/>
      <c r="E468" s="30"/>
      <c r="K468" s="30"/>
      <c r="U468" s="40" t="str">
        <f t="shared" si="27"/>
        <v/>
      </c>
      <c r="AD468" s="8"/>
      <c r="AE468" s="8"/>
      <c r="AF468" s="8"/>
      <c r="AG468" s="6"/>
      <c r="AH468" s="40" t="str">
        <f t="shared" si="25"/>
        <v/>
      </c>
      <c r="AI468" s="40" t="str">
        <f t="shared" si="26"/>
        <v/>
      </c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</row>
    <row r="469" spans="3:54" ht="11.25">
      <c r="C469" s="30"/>
      <c r="E469" s="30"/>
      <c r="K469" s="30"/>
      <c r="U469" s="40" t="str">
        <f t="shared" si="27"/>
        <v/>
      </c>
      <c r="AD469" s="8"/>
      <c r="AE469" s="8"/>
      <c r="AF469" s="8"/>
      <c r="AG469" s="6"/>
      <c r="AH469" s="40" t="str">
        <f t="shared" si="25"/>
        <v/>
      </c>
      <c r="AI469" s="40" t="str">
        <f t="shared" si="26"/>
        <v/>
      </c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</row>
    <row r="470" spans="3:54" ht="11.25">
      <c r="C470" s="30"/>
      <c r="E470" s="30"/>
      <c r="K470" s="30"/>
      <c r="U470" s="40" t="str">
        <f t="shared" si="27"/>
        <v/>
      </c>
      <c r="AD470" s="8"/>
      <c r="AE470" s="8"/>
      <c r="AF470" s="8"/>
      <c r="AG470" s="6"/>
      <c r="AH470" s="40" t="str">
        <f t="shared" si="25"/>
        <v/>
      </c>
      <c r="AI470" s="40" t="str">
        <f t="shared" si="26"/>
        <v/>
      </c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</row>
    <row r="471" spans="3:54" ht="11.25">
      <c r="C471" s="30"/>
      <c r="E471" s="30"/>
      <c r="K471" s="30"/>
      <c r="U471" s="40" t="str">
        <f t="shared" si="27"/>
        <v/>
      </c>
      <c r="AD471" s="8"/>
      <c r="AE471" s="8"/>
      <c r="AF471" s="8"/>
      <c r="AG471" s="6"/>
      <c r="AH471" s="40" t="str">
        <f t="shared" si="25"/>
        <v/>
      </c>
      <c r="AI471" s="40" t="str">
        <f t="shared" si="26"/>
        <v/>
      </c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</row>
    <row r="472" spans="3:54" ht="11.25">
      <c r="C472" s="30"/>
      <c r="E472" s="30"/>
      <c r="K472" s="30"/>
      <c r="U472" s="40" t="str">
        <f t="shared" si="27"/>
        <v/>
      </c>
      <c r="AD472" s="8"/>
      <c r="AE472" s="8"/>
      <c r="AF472" s="8"/>
      <c r="AG472" s="6"/>
      <c r="AH472" s="40" t="str">
        <f t="shared" si="25"/>
        <v/>
      </c>
      <c r="AI472" s="40" t="str">
        <f t="shared" si="26"/>
        <v/>
      </c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</row>
    <row r="473" spans="3:54" ht="11.25">
      <c r="C473" s="30"/>
      <c r="E473" s="30"/>
      <c r="K473" s="30"/>
      <c r="U473" s="40" t="str">
        <f t="shared" si="27"/>
        <v/>
      </c>
      <c r="AD473" s="8"/>
      <c r="AE473" s="8"/>
      <c r="AF473" s="8"/>
      <c r="AG473" s="6"/>
      <c r="AH473" s="40" t="str">
        <f t="shared" si="25"/>
        <v/>
      </c>
      <c r="AI473" s="40" t="str">
        <f t="shared" si="26"/>
        <v/>
      </c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</row>
    <row r="474" spans="3:54" ht="11.25">
      <c r="C474" s="30"/>
      <c r="E474" s="30"/>
      <c r="K474" s="30"/>
      <c r="U474" s="40" t="str">
        <f t="shared" si="27"/>
        <v/>
      </c>
      <c r="AD474" s="8"/>
      <c r="AE474" s="8"/>
      <c r="AF474" s="8"/>
      <c r="AG474" s="6"/>
      <c r="AH474" s="40" t="str">
        <f t="shared" si="25"/>
        <v/>
      </c>
      <c r="AI474" s="40" t="str">
        <f t="shared" si="26"/>
        <v/>
      </c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</row>
    <row r="475" spans="3:54" ht="11.25">
      <c r="C475" s="30"/>
      <c r="E475" s="30"/>
      <c r="K475" s="30"/>
      <c r="U475" s="40" t="str">
        <f t="shared" si="27"/>
        <v/>
      </c>
      <c r="AD475" s="8"/>
      <c r="AE475" s="8"/>
      <c r="AF475" s="8"/>
      <c r="AG475" s="6"/>
      <c r="AH475" s="40" t="str">
        <f t="shared" si="25"/>
        <v/>
      </c>
      <c r="AI475" s="40" t="str">
        <f t="shared" si="26"/>
        <v/>
      </c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</row>
    <row r="476" spans="3:54" ht="11.25">
      <c r="C476" s="30"/>
      <c r="E476" s="30"/>
      <c r="K476" s="30"/>
      <c r="U476" s="40" t="str">
        <f t="shared" si="27"/>
        <v/>
      </c>
      <c r="AD476" s="8"/>
      <c r="AE476" s="8"/>
      <c r="AF476" s="8"/>
      <c r="AG476" s="6"/>
      <c r="AH476" s="40" t="str">
        <f t="shared" si="25"/>
        <v/>
      </c>
      <c r="AI476" s="40" t="str">
        <f t="shared" si="26"/>
        <v/>
      </c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</row>
    <row r="477" spans="3:54" ht="11.25">
      <c r="C477" s="30"/>
      <c r="E477" s="30"/>
      <c r="K477" s="30"/>
      <c r="U477" s="40" t="str">
        <f t="shared" si="27"/>
        <v/>
      </c>
      <c r="AD477" s="8"/>
      <c r="AE477" s="8"/>
      <c r="AF477" s="8"/>
      <c r="AG477" s="6"/>
      <c r="AH477" s="40" t="str">
        <f t="shared" si="25"/>
        <v/>
      </c>
      <c r="AI477" s="40" t="str">
        <f t="shared" si="26"/>
        <v/>
      </c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</row>
    <row r="478" spans="3:54" ht="11.25">
      <c r="C478" s="30"/>
      <c r="E478" s="30"/>
      <c r="K478" s="30"/>
      <c r="U478" s="40" t="str">
        <f t="shared" si="27"/>
        <v/>
      </c>
      <c r="AD478" s="8"/>
      <c r="AE478" s="8"/>
      <c r="AF478" s="8"/>
      <c r="AG478" s="6"/>
      <c r="AH478" s="40" t="str">
        <f t="shared" si="25"/>
        <v/>
      </c>
      <c r="AI478" s="40" t="str">
        <f t="shared" si="26"/>
        <v/>
      </c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</row>
    <row r="479" spans="3:54" ht="11.25">
      <c r="C479" s="30"/>
      <c r="E479" s="30"/>
      <c r="K479" s="30"/>
      <c r="U479" s="40" t="str">
        <f t="shared" si="27"/>
        <v/>
      </c>
      <c r="AD479" s="8"/>
      <c r="AE479" s="8"/>
      <c r="AF479" s="8"/>
      <c r="AG479" s="6"/>
      <c r="AH479" s="40" t="str">
        <f t="shared" si="25"/>
        <v/>
      </c>
      <c r="AI479" s="40" t="str">
        <f t="shared" si="26"/>
        <v/>
      </c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</row>
    <row r="480" spans="3:54" ht="11.25">
      <c r="C480" s="30"/>
      <c r="E480" s="30"/>
      <c r="K480" s="30"/>
      <c r="U480" s="40" t="str">
        <f t="shared" si="27"/>
        <v/>
      </c>
      <c r="AD480" s="8"/>
      <c r="AE480" s="8"/>
      <c r="AF480" s="8"/>
      <c r="AG480" s="6"/>
      <c r="AH480" s="40" t="str">
        <f t="shared" si="25"/>
        <v/>
      </c>
      <c r="AI480" s="40" t="str">
        <f t="shared" si="26"/>
        <v/>
      </c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</row>
    <row r="481" spans="3:54" ht="11.25">
      <c r="C481" s="30"/>
      <c r="E481" s="30"/>
      <c r="K481" s="30"/>
      <c r="U481" s="40" t="str">
        <f t="shared" si="27"/>
        <v/>
      </c>
      <c r="AD481" s="8"/>
      <c r="AE481" s="8"/>
      <c r="AF481" s="8"/>
      <c r="AG481" s="6"/>
      <c r="AH481" s="40" t="str">
        <f t="shared" si="25"/>
        <v/>
      </c>
      <c r="AI481" s="40" t="str">
        <f t="shared" si="26"/>
        <v/>
      </c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</row>
    <row r="482" spans="3:54" ht="11.25">
      <c r="C482" s="30"/>
      <c r="E482" s="30"/>
      <c r="K482" s="30"/>
      <c r="U482" s="40" t="str">
        <f t="shared" si="27"/>
        <v/>
      </c>
      <c r="AD482" s="8"/>
      <c r="AE482" s="8"/>
      <c r="AF482" s="8"/>
      <c r="AG482" s="6"/>
      <c r="AH482" s="40" t="str">
        <f t="shared" si="25"/>
        <v/>
      </c>
      <c r="AI482" s="40" t="str">
        <f t="shared" si="26"/>
        <v/>
      </c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</row>
    <row r="483" spans="3:54" ht="11.25">
      <c r="C483" s="30"/>
      <c r="E483" s="30"/>
      <c r="K483" s="30"/>
      <c r="U483" s="40" t="str">
        <f t="shared" si="27"/>
        <v/>
      </c>
      <c r="AD483" s="8"/>
      <c r="AE483" s="8"/>
      <c r="AF483" s="8"/>
      <c r="AG483" s="6"/>
      <c r="AH483" s="40" t="str">
        <f t="shared" si="25"/>
        <v/>
      </c>
      <c r="AI483" s="40" t="str">
        <f t="shared" si="26"/>
        <v/>
      </c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</row>
    <row r="484" spans="3:54" ht="11.25">
      <c r="C484" s="30"/>
      <c r="E484" s="30"/>
      <c r="K484" s="30"/>
      <c r="U484" s="40" t="str">
        <f t="shared" si="27"/>
        <v/>
      </c>
      <c r="AD484" s="8"/>
      <c r="AE484" s="8"/>
      <c r="AF484" s="8"/>
      <c r="AG484" s="6"/>
      <c r="AH484" s="40" t="str">
        <f t="shared" si="25"/>
        <v/>
      </c>
      <c r="AI484" s="40" t="str">
        <f t="shared" si="26"/>
        <v/>
      </c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</row>
    <row r="485" spans="3:54" ht="11.25">
      <c r="C485" s="30"/>
      <c r="E485" s="30"/>
      <c r="K485" s="30"/>
      <c r="U485" s="40" t="str">
        <f t="shared" si="27"/>
        <v/>
      </c>
      <c r="AD485" s="8"/>
      <c r="AE485" s="8"/>
      <c r="AF485" s="8"/>
      <c r="AG485" s="6"/>
      <c r="AH485" s="40" t="str">
        <f t="shared" si="25"/>
        <v/>
      </c>
      <c r="AI485" s="40" t="str">
        <f t="shared" si="26"/>
        <v/>
      </c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</row>
    <row r="486" spans="3:54" ht="11.25">
      <c r="C486" s="30"/>
      <c r="E486" s="30"/>
      <c r="K486" s="30"/>
      <c r="U486" s="40" t="str">
        <f t="shared" si="27"/>
        <v/>
      </c>
      <c r="AD486" s="8"/>
      <c r="AE486" s="8"/>
      <c r="AF486" s="8"/>
      <c r="AG486" s="6"/>
      <c r="AH486" s="40" t="str">
        <f t="shared" si="25"/>
        <v/>
      </c>
      <c r="AI486" s="40" t="str">
        <f t="shared" si="26"/>
        <v/>
      </c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</row>
    <row r="487" spans="3:54" ht="11.25">
      <c r="C487" s="30"/>
      <c r="E487" s="30"/>
      <c r="K487" s="30"/>
      <c r="U487" s="40" t="str">
        <f t="shared" si="27"/>
        <v/>
      </c>
      <c r="AD487" s="8"/>
      <c r="AE487" s="8"/>
      <c r="AF487" s="8"/>
      <c r="AG487" s="6"/>
      <c r="AH487" s="40" t="str">
        <f t="shared" si="25"/>
        <v/>
      </c>
      <c r="AI487" s="40" t="str">
        <f t="shared" si="26"/>
        <v/>
      </c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</row>
    <row r="488" spans="3:54" ht="11.25">
      <c r="C488" s="30"/>
      <c r="E488" s="30"/>
      <c r="K488" s="30"/>
      <c r="U488" s="40" t="str">
        <f t="shared" si="27"/>
        <v/>
      </c>
      <c r="AD488" s="8"/>
      <c r="AE488" s="8"/>
      <c r="AF488" s="8"/>
      <c r="AG488" s="6"/>
      <c r="AH488" s="40" t="str">
        <f t="shared" si="25"/>
        <v/>
      </c>
      <c r="AI488" s="40" t="str">
        <f t="shared" si="26"/>
        <v/>
      </c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</row>
    <row r="489" spans="3:54" ht="11.25">
      <c r="C489" s="30"/>
      <c r="E489" s="30"/>
      <c r="K489" s="30"/>
      <c r="U489" s="40" t="str">
        <f t="shared" si="27"/>
        <v/>
      </c>
      <c r="AD489" s="8"/>
      <c r="AE489" s="8"/>
      <c r="AF489" s="8"/>
      <c r="AG489" s="6"/>
      <c r="AH489" s="40" t="str">
        <f t="shared" si="25"/>
        <v/>
      </c>
      <c r="AI489" s="40" t="str">
        <f t="shared" si="26"/>
        <v/>
      </c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</row>
    <row r="490" spans="3:54" ht="11.25">
      <c r="C490" s="30"/>
      <c r="E490" s="30"/>
      <c r="K490" s="30"/>
      <c r="U490" s="40" t="str">
        <f t="shared" si="27"/>
        <v/>
      </c>
      <c r="AD490" s="8"/>
      <c r="AE490" s="8"/>
      <c r="AF490" s="8"/>
      <c r="AG490" s="6"/>
      <c r="AH490" s="40" t="str">
        <f t="shared" si="25"/>
        <v/>
      </c>
      <c r="AI490" s="40" t="str">
        <f t="shared" si="26"/>
        <v/>
      </c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</row>
    <row r="491" spans="3:54" ht="11.25">
      <c r="C491" s="30"/>
      <c r="E491" s="30"/>
      <c r="K491" s="30"/>
      <c r="U491" s="40" t="str">
        <f t="shared" si="27"/>
        <v/>
      </c>
      <c r="AD491" s="8"/>
      <c r="AE491" s="8"/>
      <c r="AF491" s="8"/>
      <c r="AG491" s="6"/>
      <c r="AH491" s="40" t="str">
        <f t="shared" si="25"/>
        <v/>
      </c>
      <c r="AI491" s="40" t="str">
        <f t="shared" si="26"/>
        <v/>
      </c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</row>
    <row r="492" spans="3:54" ht="11.25">
      <c r="C492" s="30"/>
      <c r="E492" s="30"/>
      <c r="K492" s="30"/>
      <c r="U492" s="40" t="str">
        <f t="shared" si="27"/>
        <v/>
      </c>
      <c r="AD492" s="8"/>
      <c r="AE492" s="8"/>
      <c r="AF492" s="8"/>
      <c r="AG492" s="6"/>
      <c r="AH492" s="40" t="str">
        <f t="shared" si="25"/>
        <v/>
      </c>
      <c r="AI492" s="40" t="str">
        <f t="shared" si="26"/>
        <v/>
      </c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</row>
    <row r="493" spans="3:54" ht="11.25">
      <c r="C493" s="30"/>
      <c r="E493" s="30"/>
      <c r="K493" s="30"/>
      <c r="U493" s="40" t="str">
        <f t="shared" si="27"/>
        <v/>
      </c>
      <c r="AD493" s="8"/>
      <c r="AE493" s="8"/>
      <c r="AF493" s="8"/>
      <c r="AG493" s="6"/>
      <c r="AH493" s="40" t="str">
        <f t="shared" si="25"/>
        <v/>
      </c>
      <c r="AI493" s="40" t="str">
        <f t="shared" si="26"/>
        <v/>
      </c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</row>
    <row r="494" spans="3:54" ht="11.25">
      <c r="C494" s="30"/>
      <c r="E494" s="30"/>
      <c r="K494" s="30"/>
      <c r="U494" s="40" t="str">
        <f t="shared" si="27"/>
        <v/>
      </c>
      <c r="AD494" s="8"/>
      <c r="AE494" s="8"/>
      <c r="AF494" s="8"/>
      <c r="AG494" s="6"/>
      <c r="AH494" s="40" t="str">
        <f t="shared" si="25"/>
        <v/>
      </c>
      <c r="AI494" s="40" t="str">
        <f t="shared" si="26"/>
        <v/>
      </c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</row>
    <row r="495" spans="3:54" ht="11.25">
      <c r="C495" s="30"/>
      <c r="E495" s="30"/>
      <c r="K495" s="30"/>
      <c r="U495" s="40" t="str">
        <f t="shared" si="27"/>
        <v/>
      </c>
      <c r="AD495" s="8"/>
      <c r="AE495" s="8"/>
      <c r="AF495" s="8"/>
      <c r="AG495" s="6"/>
      <c r="AH495" s="40" t="str">
        <f t="shared" si="25"/>
        <v/>
      </c>
      <c r="AI495" s="40" t="str">
        <f t="shared" si="26"/>
        <v/>
      </c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</row>
    <row r="496" spans="3:54" ht="11.25">
      <c r="C496" s="30"/>
      <c r="E496" s="30"/>
      <c r="K496" s="30"/>
      <c r="U496" s="40" t="str">
        <f t="shared" si="27"/>
        <v/>
      </c>
      <c r="AD496" s="8"/>
      <c r="AE496" s="8"/>
      <c r="AF496" s="8"/>
      <c r="AG496" s="6"/>
      <c r="AH496" s="40" t="str">
        <f t="shared" si="25"/>
        <v/>
      </c>
      <c r="AI496" s="40" t="str">
        <f t="shared" si="26"/>
        <v/>
      </c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</row>
    <row r="497" spans="3:54" ht="11.25">
      <c r="C497" s="30"/>
      <c r="E497" s="30"/>
      <c r="K497" s="30"/>
      <c r="U497" s="40" t="str">
        <f t="shared" si="27"/>
        <v/>
      </c>
      <c r="AD497" s="8"/>
      <c r="AE497" s="8"/>
      <c r="AF497" s="8"/>
      <c r="AG497" s="6"/>
      <c r="AH497" s="40" t="str">
        <f t="shared" si="25"/>
        <v/>
      </c>
      <c r="AI497" s="40" t="str">
        <f t="shared" si="26"/>
        <v/>
      </c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</row>
    <row r="498" spans="3:54" ht="11.25">
      <c r="C498" s="30"/>
      <c r="E498" s="30"/>
      <c r="K498" s="30"/>
      <c r="U498" s="40" t="str">
        <f t="shared" si="27"/>
        <v/>
      </c>
      <c r="AD498" s="8"/>
      <c r="AE498" s="8"/>
      <c r="AF498" s="8"/>
      <c r="AG498" s="6"/>
      <c r="AH498" s="40" t="str">
        <f t="shared" si="25"/>
        <v/>
      </c>
      <c r="AI498" s="40" t="str">
        <f t="shared" si="26"/>
        <v/>
      </c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</row>
    <row r="499" spans="3:54" ht="11.25">
      <c r="C499" s="30"/>
      <c r="E499" s="30"/>
      <c r="K499" s="30"/>
      <c r="U499" s="40" t="str">
        <f t="shared" si="27"/>
        <v/>
      </c>
      <c r="AD499" s="8"/>
      <c r="AE499" s="8"/>
      <c r="AF499" s="8"/>
      <c r="AG499" s="6"/>
      <c r="AH499" s="40" t="str">
        <f t="shared" si="25"/>
        <v/>
      </c>
      <c r="AI499" s="40" t="str">
        <f t="shared" si="26"/>
        <v/>
      </c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</row>
    <row r="500" spans="3:54" ht="11.25">
      <c r="C500" s="30"/>
      <c r="E500" s="30"/>
      <c r="K500" s="30"/>
      <c r="U500" s="40" t="str">
        <f t="shared" si="27"/>
        <v/>
      </c>
      <c r="AD500" s="8"/>
      <c r="AE500" s="8"/>
      <c r="AF500" s="8"/>
      <c r="AG500" s="6"/>
      <c r="AH500" s="40" t="str">
        <f t="shared" si="25"/>
        <v/>
      </c>
      <c r="AI500" s="40" t="str">
        <f t="shared" si="26"/>
        <v/>
      </c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</row>
    <row r="501" spans="3:54" ht="11.25">
      <c r="C501" s="30"/>
      <c r="E501" s="30"/>
      <c r="K501" s="30"/>
      <c r="U501" s="40" t="str">
        <f t="shared" si="27"/>
        <v/>
      </c>
      <c r="AD501" s="8"/>
      <c r="AE501" s="8"/>
      <c r="AF501" s="8"/>
      <c r="AG501" s="6"/>
      <c r="AH501" s="40" t="str">
        <f t="shared" si="25"/>
        <v/>
      </c>
      <c r="AI501" s="40" t="str">
        <f t="shared" si="26"/>
        <v/>
      </c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</row>
    <row r="502" spans="3:54" ht="11.25">
      <c r="C502" s="30"/>
      <c r="E502" s="30"/>
      <c r="K502" s="30"/>
      <c r="U502" s="40" t="str">
        <f t="shared" si="27"/>
        <v/>
      </c>
      <c r="AD502" s="8"/>
      <c r="AE502" s="8"/>
      <c r="AF502" s="8"/>
      <c r="AG502" s="6"/>
      <c r="AH502" s="40" t="str">
        <f t="shared" si="25"/>
        <v/>
      </c>
      <c r="AI502" s="40" t="str">
        <f t="shared" si="26"/>
        <v/>
      </c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</row>
    <row r="503" spans="3:54" ht="11.25">
      <c r="C503" s="30"/>
      <c r="E503" s="30"/>
      <c r="K503" s="30"/>
      <c r="U503" s="40" t="str">
        <f t="shared" si="27"/>
        <v/>
      </c>
      <c r="AD503" s="8"/>
      <c r="AE503" s="8"/>
      <c r="AF503" s="8"/>
      <c r="AG503" s="6"/>
      <c r="AH503" s="40" t="str">
        <f t="shared" si="25"/>
        <v/>
      </c>
      <c r="AI503" s="40" t="str">
        <f t="shared" si="26"/>
        <v/>
      </c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</row>
    <row r="504" spans="3:54" ht="11.25">
      <c r="C504" s="30"/>
      <c r="E504" s="30"/>
      <c r="K504" s="30"/>
      <c r="U504" s="40" t="str">
        <f t="shared" si="27"/>
        <v/>
      </c>
      <c r="AD504" s="8"/>
      <c r="AE504" s="8"/>
      <c r="AF504" s="8"/>
      <c r="AG504" s="6"/>
      <c r="AH504" s="40" t="str">
        <f t="shared" si="25"/>
        <v/>
      </c>
      <c r="AI504" s="40" t="str">
        <f t="shared" si="26"/>
        <v/>
      </c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</row>
    <row r="505" spans="3:54" ht="11.25">
      <c r="C505" s="30"/>
      <c r="E505" s="30"/>
      <c r="K505" s="30"/>
      <c r="U505" s="40" t="str">
        <f t="shared" si="27"/>
        <v/>
      </c>
      <c r="AD505" s="8"/>
      <c r="AE505" s="8"/>
      <c r="AF505" s="8"/>
      <c r="AG505" s="6"/>
      <c r="AH505" s="40" t="str">
        <f t="shared" si="25"/>
        <v/>
      </c>
      <c r="AI505" s="40" t="str">
        <f t="shared" si="26"/>
        <v/>
      </c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</row>
    <row r="506" spans="3:54" ht="11.25">
      <c r="C506" s="30"/>
      <c r="E506" s="30"/>
      <c r="K506" s="30"/>
      <c r="U506" s="40" t="str">
        <f t="shared" si="27"/>
        <v/>
      </c>
      <c r="AD506" s="8"/>
      <c r="AE506" s="8"/>
      <c r="AF506" s="8"/>
      <c r="AG506" s="6"/>
      <c r="AH506" s="40" t="str">
        <f t="shared" si="25"/>
        <v/>
      </c>
      <c r="AI506" s="40" t="str">
        <f t="shared" si="26"/>
        <v/>
      </c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</row>
    <row r="507" spans="3:54" ht="11.25">
      <c r="C507" s="30"/>
      <c r="E507" s="30"/>
      <c r="K507" s="30"/>
      <c r="U507" s="40" t="str">
        <f t="shared" si="27"/>
        <v/>
      </c>
      <c r="AD507" s="8"/>
      <c r="AE507" s="8"/>
      <c r="AF507" s="8"/>
      <c r="AG507" s="6"/>
      <c r="AH507" s="40" t="str">
        <f t="shared" si="25"/>
        <v/>
      </c>
      <c r="AI507" s="40" t="str">
        <f t="shared" si="26"/>
        <v/>
      </c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</row>
    <row r="508" spans="3:54" ht="11.25">
      <c r="C508" s="30"/>
      <c r="E508" s="30"/>
      <c r="K508" s="30"/>
      <c r="U508" s="40" t="str">
        <f t="shared" si="27"/>
        <v/>
      </c>
      <c r="AD508" s="8"/>
      <c r="AE508" s="8"/>
      <c r="AF508" s="8"/>
      <c r="AG508" s="6"/>
      <c r="AH508" s="40" t="str">
        <f t="shared" si="25"/>
        <v/>
      </c>
      <c r="AI508" s="40" t="str">
        <f t="shared" si="26"/>
        <v/>
      </c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</row>
    <row r="509" spans="3:54" ht="11.25">
      <c r="C509" s="30"/>
      <c r="E509" s="30"/>
      <c r="K509" s="30"/>
      <c r="U509" s="40" t="str">
        <f t="shared" si="27"/>
        <v/>
      </c>
      <c r="AD509" s="8"/>
      <c r="AE509" s="8"/>
      <c r="AF509" s="8"/>
      <c r="AG509" s="6"/>
      <c r="AH509" s="40" t="str">
        <f t="shared" si="25"/>
        <v/>
      </c>
      <c r="AI509" s="40" t="str">
        <f t="shared" si="26"/>
        <v/>
      </c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</row>
    <row r="510" spans="3:54" ht="11.25">
      <c r="C510" s="30"/>
      <c r="E510" s="30"/>
      <c r="K510" s="30"/>
      <c r="U510" s="40" t="str">
        <f t="shared" si="27"/>
        <v/>
      </c>
      <c r="AD510" s="8"/>
      <c r="AE510" s="8"/>
      <c r="AF510" s="8"/>
      <c r="AG510" s="6"/>
      <c r="AH510" s="40" t="str">
        <f t="shared" ref="AH510:AH573" si="28">CONCATENATE(C510,D510,E510,F510,G510,H510,I510)</f>
        <v/>
      </c>
      <c r="AI510" s="40" t="str">
        <f t="shared" ref="AI510:AI573" si="29">CONCATENATE(K510,L510,M510,N510,O510,P510,Q510)</f>
        <v/>
      </c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</row>
    <row r="511" spans="3:54" ht="11.25">
      <c r="C511" s="30"/>
      <c r="E511" s="30"/>
      <c r="K511" s="30"/>
      <c r="U511" s="40" t="str">
        <f t="shared" si="27"/>
        <v/>
      </c>
      <c r="AD511" s="8"/>
      <c r="AE511" s="8"/>
      <c r="AF511" s="8"/>
      <c r="AG511" s="6"/>
      <c r="AH511" s="40" t="str">
        <f t="shared" si="28"/>
        <v/>
      </c>
      <c r="AI511" s="40" t="str">
        <f t="shared" si="29"/>
        <v/>
      </c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</row>
    <row r="512" spans="3:54" ht="11.25">
      <c r="C512" s="30"/>
      <c r="E512" s="30"/>
      <c r="K512" s="30"/>
      <c r="U512" s="40" t="str">
        <f t="shared" si="27"/>
        <v/>
      </c>
      <c r="AD512" s="8"/>
      <c r="AE512" s="8"/>
      <c r="AF512" s="8"/>
      <c r="AG512" s="6"/>
      <c r="AH512" s="40" t="str">
        <f t="shared" si="28"/>
        <v/>
      </c>
      <c r="AI512" s="40" t="str">
        <f t="shared" si="29"/>
        <v/>
      </c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</row>
    <row r="513" spans="3:54" ht="11.25">
      <c r="C513" s="30"/>
      <c r="E513" s="30"/>
      <c r="K513" s="30"/>
      <c r="U513" s="40" t="str">
        <f t="shared" si="27"/>
        <v/>
      </c>
      <c r="AD513" s="8"/>
      <c r="AE513" s="8"/>
      <c r="AF513" s="8"/>
      <c r="AG513" s="6"/>
      <c r="AH513" s="40" t="str">
        <f t="shared" si="28"/>
        <v/>
      </c>
      <c r="AI513" s="40" t="str">
        <f t="shared" si="29"/>
        <v/>
      </c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</row>
    <row r="514" spans="3:54" ht="11.25">
      <c r="C514" s="30"/>
      <c r="E514" s="30"/>
      <c r="K514" s="30"/>
      <c r="U514" s="40" t="str">
        <f t="shared" si="27"/>
        <v/>
      </c>
      <c r="AD514" s="8"/>
      <c r="AE514" s="8"/>
      <c r="AF514" s="8"/>
      <c r="AG514" s="6"/>
      <c r="AH514" s="40" t="str">
        <f t="shared" si="28"/>
        <v/>
      </c>
      <c r="AI514" s="40" t="str">
        <f t="shared" si="29"/>
        <v/>
      </c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</row>
    <row r="515" spans="3:54" ht="11.25">
      <c r="C515" s="30"/>
      <c r="E515" s="30"/>
      <c r="K515" s="30"/>
      <c r="U515" s="40" t="str">
        <f t="shared" si="27"/>
        <v/>
      </c>
      <c r="AD515" s="8"/>
      <c r="AE515" s="8"/>
      <c r="AF515" s="8"/>
      <c r="AG515" s="6"/>
      <c r="AH515" s="40" t="str">
        <f t="shared" si="28"/>
        <v/>
      </c>
      <c r="AI515" s="40" t="str">
        <f t="shared" si="29"/>
        <v/>
      </c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</row>
    <row r="516" spans="3:54" ht="11.25">
      <c r="C516" s="30"/>
      <c r="E516" s="30"/>
      <c r="K516" s="30"/>
      <c r="U516" s="40" t="str">
        <f t="shared" si="27"/>
        <v/>
      </c>
      <c r="AD516" s="8"/>
      <c r="AE516" s="8"/>
      <c r="AF516" s="8"/>
      <c r="AG516" s="6"/>
      <c r="AH516" s="40" t="str">
        <f t="shared" si="28"/>
        <v/>
      </c>
      <c r="AI516" s="40" t="str">
        <f t="shared" si="29"/>
        <v/>
      </c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</row>
    <row r="517" spans="3:54" ht="11.25">
      <c r="C517" s="30"/>
      <c r="E517" s="30"/>
      <c r="K517" s="30"/>
      <c r="U517" s="40" t="str">
        <f t="shared" si="27"/>
        <v/>
      </c>
      <c r="AD517" s="8"/>
      <c r="AE517" s="8"/>
      <c r="AF517" s="8"/>
      <c r="AG517" s="6"/>
      <c r="AH517" s="40" t="str">
        <f t="shared" si="28"/>
        <v/>
      </c>
      <c r="AI517" s="40" t="str">
        <f t="shared" si="29"/>
        <v/>
      </c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</row>
    <row r="518" spans="3:54" ht="11.25">
      <c r="C518" s="30"/>
      <c r="E518" s="30"/>
      <c r="K518" s="30"/>
      <c r="U518" s="40" t="str">
        <f t="shared" si="27"/>
        <v/>
      </c>
      <c r="AD518" s="8"/>
      <c r="AE518" s="8"/>
      <c r="AF518" s="8"/>
      <c r="AG518" s="6"/>
      <c r="AH518" s="40" t="str">
        <f t="shared" si="28"/>
        <v/>
      </c>
      <c r="AI518" s="40" t="str">
        <f t="shared" si="29"/>
        <v/>
      </c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</row>
    <row r="519" spans="3:54" ht="11.25">
      <c r="C519" s="30"/>
      <c r="E519" s="30"/>
      <c r="K519" s="30"/>
      <c r="U519" s="40" t="str">
        <f t="shared" ref="U519:U582" si="30">IF(V519&lt;&gt;"",IF(V519&lt;W519,CONCATENATE(TEXT(V519,"0.00%")," - ", TEXT(W519,"0.00%")),TEXT(V519,"0.00%")),"")</f>
        <v/>
      </c>
      <c r="AD519" s="8"/>
      <c r="AE519" s="8"/>
      <c r="AF519" s="8"/>
      <c r="AG519" s="6"/>
      <c r="AH519" s="40" t="str">
        <f t="shared" si="28"/>
        <v/>
      </c>
      <c r="AI519" s="40" t="str">
        <f t="shared" si="29"/>
        <v/>
      </c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</row>
    <row r="520" spans="3:54" ht="11.25">
      <c r="C520" s="30"/>
      <c r="E520" s="30"/>
      <c r="K520" s="30"/>
      <c r="U520" s="40" t="str">
        <f t="shared" si="30"/>
        <v/>
      </c>
      <c r="AD520" s="8"/>
      <c r="AE520" s="8"/>
      <c r="AF520" s="8"/>
      <c r="AG520" s="6"/>
      <c r="AH520" s="40" t="str">
        <f t="shared" si="28"/>
        <v/>
      </c>
      <c r="AI520" s="40" t="str">
        <f t="shared" si="29"/>
        <v/>
      </c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</row>
    <row r="521" spans="3:54" ht="11.25">
      <c r="C521" s="30"/>
      <c r="E521" s="30"/>
      <c r="K521" s="30"/>
      <c r="U521" s="40" t="str">
        <f t="shared" si="30"/>
        <v/>
      </c>
      <c r="AD521" s="8"/>
      <c r="AE521" s="8"/>
      <c r="AF521" s="8"/>
      <c r="AG521" s="6"/>
      <c r="AH521" s="40" t="str">
        <f t="shared" si="28"/>
        <v/>
      </c>
      <c r="AI521" s="40" t="str">
        <f t="shared" si="29"/>
        <v/>
      </c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</row>
    <row r="522" spans="3:54" ht="11.25">
      <c r="C522" s="30"/>
      <c r="E522" s="30"/>
      <c r="K522" s="30"/>
      <c r="U522" s="40" t="str">
        <f t="shared" si="30"/>
        <v/>
      </c>
      <c r="AD522" s="8"/>
      <c r="AE522" s="8"/>
      <c r="AF522" s="8"/>
      <c r="AG522" s="6"/>
      <c r="AH522" s="40" t="str">
        <f t="shared" si="28"/>
        <v/>
      </c>
      <c r="AI522" s="40" t="str">
        <f t="shared" si="29"/>
        <v/>
      </c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</row>
    <row r="523" spans="3:54" ht="11.25">
      <c r="C523" s="30"/>
      <c r="E523" s="30"/>
      <c r="K523" s="30"/>
      <c r="U523" s="40" t="str">
        <f t="shared" si="30"/>
        <v/>
      </c>
      <c r="AD523" s="8"/>
      <c r="AE523" s="8"/>
      <c r="AF523" s="8"/>
      <c r="AG523" s="6"/>
      <c r="AH523" s="40" t="str">
        <f t="shared" si="28"/>
        <v/>
      </c>
      <c r="AI523" s="40" t="str">
        <f t="shared" si="29"/>
        <v/>
      </c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</row>
    <row r="524" spans="3:54" ht="11.25">
      <c r="C524" s="30"/>
      <c r="E524" s="30"/>
      <c r="K524" s="30"/>
      <c r="U524" s="40" t="str">
        <f t="shared" si="30"/>
        <v/>
      </c>
      <c r="AD524" s="8"/>
      <c r="AE524" s="8"/>
      <c r="AF524" s="8"/>
      <c r="AG524" s="6"/>
      <c r="AH524" s="40" t="str">
        <f t="shared" si="28"/>
        <v/>
      </c>
      <c r="AI524" s="40" t="str">
        <f t="shared" si="29"/>
        <v/>
      </c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</row>
    <row r="525" spans="3:54" ht="11.25">
      <c r="C525" s="30"/>
      <c r="E525" s="30"/>
      <c r="K525" s="30"/>
      <c r="U525" s="40" t="str">
        <f t="shared" si="30"/>
        <v/>
      </c>
      <c r="AD525" s="8"/>
      <c r="AE525" s="8"/>
      <c r="AF525" s="8"/>
      <c r="AG525" s="6"/>
      <c r="AH525" s="40" t="str">
        <f t="shared" si="28"/>
        <v/>
      </c>
      <c r="AI525" s="40" t="str">
        <f t="shared" si="29"/>
        <v/>
      </c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</row>
    <row r="526" spans="3:54" ht="11.25">
      <c r="C526" s="30"/>
      <c r="E526" s="30"/>
      <c r="K526" s="30"/>
      <c r="U526" s="40" t="str">
        <f t="shared" si="30"/>
        <v/>
      </c>
      <c r="AD526" s="8"/>
      <c r="AE526" s="8"/>
      <c r="AF526" s="8"/>
      <c r="AG526" s="6"/>
      <c r="AH526" s="40" t="str">
        <f t="shared" si="28"/>
        <v/>
      </c>
      <c r="AI526" s="40" t="str">
        <f t="shared" si="29"/>
        <v/>
      </c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</row>
    <row r="527" spans="3:54" ht="11.25">
      <c r="C527" s="30"/>
      <c r="E527" s="30"/>
      <c r="K527" s="30"/>
      <c r="U527" s="40" t="str">
        <f t="shared" si="30"/>
        <v/>
      </c>
      <c r="AD527" s="8"/>
      <c r="AE527" s="8"/>
      <c r="AF527" s="8"/>
      <c r="AG527" s="6"/>
      <c r="AH527" s="40" t="str">
        <f t="shared" si="28"/>
        <v/>
      </c>
      <c r="AI527" s="40" t="str">
        <f t="shared" si="29"/>
        <v/>
      </c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</row>
    <row r="528" spans="3:54" ht="11.25">
      <c r="C528" s="30"/>
      <c r="E528" s="30"/>
      <c r="K528" s="30"/>
      <c r="U528" s="40" t="str">
        <f t="shared" si="30"/>
        <v/>
      </c>
      <c r="AD528" s="8"/>
      <c r="AE528" s="8"/>
      <c r="AF528" s="8"/>
      <c r="AG528" s="6"/>
      <c r="AH528" s="40" t="str">
        <f t="shared" si="28"/>
        <v/>
      </c>
      <c r="AI528" s="40" t="str">
        <f t="shared" si="29"/>
        <v/>
      </c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</row>
    <row r="529" spans="3:54" ht="11.25">
      <c r="C529" s="30"/>
      <c r="E529" s="30"/>
      <c r="K529" s="30"/>
      <c r="U529" s="40" t="str">
        <f t="shared" si="30"/>
        <v/>
      </c>
      <c r="AD529" s="8"/>
      <c r="AE529" s="8"/>
      <c r="AF529" s="8"/>
      <c r="AG529" s="6"/>
      <c r="AH529" s="40" t="str">
        <f t="shared" si="28"/>
        <v/>
      </c>
      <c r="AI529" s="40" t="str">
        <f t="shared" si="29"/>
        <v/>
      </c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</row>
    <row r="530" spans="3:54" ht="11.25">
      <c r="C530" s="30"/>
      <c r="E530" s="30"/>
      <c r="K530" s="30"/>
      <c r="U530" s="40" t="str">
        <f t="shared" si="30"/>
        <v/>
      </c>
      <c r="AD530" s="8"/>
      <c r="AE530" s="8"/>
      <c r="AF530" s="8"/>
      <c r="AG530" s="6"/>
      <c r="AH530" s="40" t="str">
        <f t="shared" si="28"/>
        <v/>
      </c>
      <c r="AI530" s="40" t="str">
        <f t="shared" si="29"/>
        <v/>
      </c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</row>
    <row r="531" spans="3:54" ht="11.25">
      <c r="C531" s="30"/>
      <c r="E531" s="30"/>
      <c r="K531" s="30"/>
      <c r="U531" s="40" t="str">
        <f t="shared" si="30"/>
        <v/>
      </c>
      <c r="AD531" s="8"/>
      <c r="AE531" s="8"/>
      <c r="AF531" s="8"/>
      <c r="AG531" s="6"/>
      <c r="AH531" s="40" t="str">
        <f t="shared" si="28"/>
        <v/>
      </c>
      <c r="AI531" s="40" t="str">
        <f t="shared" si="29"/>
        <v/>
      </c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</row>
    <row r="532" spans="3:54" ht="11.25">
      <c r="C532" s="30"/>
      <c r="E532" s="30"/>
      <c r="K532" s="30"/>
      <c r="U532" s="40" t="str">
        <f t="shared" si="30"/>
        <v/>
      </c>
      <c r="AD532" s="8"/>
      <c r="AE532" s="8"/>
      <c r="AF532" s="8"/>
      <c r="AG532" s="6"/>
      <c r="AH532" s="40" t="str">
        <f t="shared" si="28"/>
        <v/>
      </c>
      <c r="AI532" s="40" t="str">
        <f t="shared" si="29"/>
        <v/>
      </c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</row>
    <row r="533" spans="3:54" ht="11.25">
      <c r="C533" s="30"/>
      <c r="E533" s="30"/>
      <c r="K533" s="30"/>
      <c r="U533" s="40" t="str">
        <f t="shared" si="30"/>
        <v/>
      </c>
      <c r="AD533" s="8"/>
      <c r="AE533" s="8"/>
      <c r="AF533" s="8"/>
      <c r="AG533" s="6"/>
      <c r="AH533" s="40" t="str">
        <f t="shared" si="28"/>
        <v/>
      </c>
      <c r="AI533" s="40" t="str">
        <f t="shared" si="29"/>
        <v/>
      </c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</row>
    <row r="534" spans="3:54" ht="11.25">
      <c r="C534" s="30"/>
      <c r="E534" s="30"/>
      <c r="K534" s="30"/>
      <c r="U534" s="40" t="str">
        <f t="shared" si="30"/>
        <v/>
      </c>
      <c r="AD534" s="8"/>
      <c r="AE534" s="8"/>
      <c r="AF534" s="8"/>
      <c r="AG534" s="6"/>
      <c r="AH534" s="40" t="str">
        <f t="shared" si="28"/>
        <v/>
      </c>
      <c r="AI534" s="40" t="str">
        <f t="shared" si="29"/>
        <v/>
      </c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</row>
    <row r="535" spans="3:54" ht="11.25">
      <c r="C535" s="30"/>
      <c r="E535" s="30"/>
      <c r="K535" s="30"/>
      <c r="U535" s="40" t="str">
        <f t="shared" si="30"/>
        <v/>
      </c>
      <c r="AD535" s="8"/>
      <c r="AE535" s="8"/>
      <c r="AF535" s="8"/>
      <c r="AG535" s="6"/>
      <c r="AH535" s="40" t="str">
        <f t="shared" si="28"/>
        <v/>
      </c>
      <c r="AI535" s="40" t="str">
        <f t="shared" si="29"/>
        <v/>
      </c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</row>
    <row r="536" spans="3:54" ht="11.25">
      <c r="C536" s="30"/>
      <c r="E536" s="30"/>
      <c r="K536" s="30"/>
      <c r="U536" s="40" t="str">
        <f t="shared" si="30"/>
        <v/>
      </c>
      <c r="AD536" s="8"/>
      <c r="AE536" s="8"/>
      <c r="AF536" s="8"/>
      <c r="AG536" s="6"/>
      <c r="AH536" s="40" t="str">
        <f t="shared" si="28"/>
        <v/>
      </c>
      <c r="AI536" s="40" t="str">
        <f t="shared" si="29"/>
        <v/>
      </c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</row>
    <row r="537" spans="3:54" ht="11.25">
      <c r="C537" s="30"/>
      <c r="E537" s="30"/>
      <c r="K537" s="30"/>
      <c r="U537" s="40" t="str">
        <f t="shared" si="30"/>
        <v/>
      </c>
      <c r="AD537" s="8"/>
      <c r="AE537" s="8"/>
      <c r="AF537" s="8"/>
      <c r="AG537" s="6"/>
      <c r="AH537" s="40" t="str">
        <f t="shared" si="28"/>
        <v/>
      </c>
      <c r="AI537" s="40" t="str">
        <f t="shared" si="29"/>
        <v/>
      </c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</row>
    <row r="538" spans="3:54" ht="11.25">
      <c r="C538" s="30"/>
      <c r="E538" s="30"/>
      <c r="K538" s="30"/>
      <c r="U538" s="40" t="str">
        <f t="shared" si="30"/>
        <v/>
      </c>
      <c r="AD538" s="8"/>
      <c r="AE538" s="8"/>
      <c r="AF538" s="8"/>
      <c r="AG538" s="6"/>
      <c r="AH538" s="40" t="str">
        <f t="shared" si="28"/>
        <v/>
      </c>
      <c r="AI538" s="40" t="str">
        <f t="shared" si="29"/>
        <v/>
      </c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</row>
    <row r="539" spans="3:54" ht="11.25">
      <c r="C539" s="30"/>
      <c r="E539" s="30"/>
      <c r="K539" s="30"/>
      <c r="U539" s="40" t="str">
        <f t="shared" si="30"/>
        <v/>
      </c>
      <c r="AD539" s="8"/>
      <c r="AE539" s="8"/>
      <c r="AF539" s="8"/>
      <c r="AG539" s="6"/>
      <c r="AH539" s="40" t="str">
        <f t="shared" si="28"/>
        <v/>
      </c>
      <c r="AI539" s="40" t="str">
        <f t="shared" si="29"/>
        <v/>
      </c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</row>
    <row r="540" spans="3:54" ht="11.25">
      <c r="C540" s="30"/>
      <c r="E540" s="30"/>
      <c r="K540" s="30"/>
      <c r="U540" s="40" t="str">
        <f t="shared" si="30"/>
        <v/>
      </c>
      <c r="AD540" s="8"/>
      <c r="AE540" s="8"/>
      <c r="AF540" s="8"/>
      <c r="AG540" s="6"/>
      <c r="AH540" s="40" t="str">
        <f t="shared" si="28"/>
        <v/>
      </c>
      <c r="AI540" s="40" t="str">
        <f t="shared" si="29"/>
        <v/>
      </c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</row>
    <row r="541" spans="3:54" ht="11.25">
      <c r="C541" s="30"/>
      <c r="E541" s="30"/>
      <c r="K541" s="30"/>
      <c r="U541" s="40" t="str">
        <f t="shared" si="30"/>
        <v/>
      </c>
      <c r="AD541" s="8"/>
      <c r="AE541" s="8"/>
      <c r="AF541" s="8"/>
      <c r="AG541" s="6"/>
      <c r="AH541" s="40" t="str">
        <f t="shared" si="28"/>
        <v/>
      </c>
      <c r="AI541" s="40" t="str">
        <f t="shared" si="29"/>
        <v/>
      </c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</row>
    <row r="542" spans="3:54" ht="11.25">
      <c r="C542" s="30"/>
      <c r="E542" s="30"/>
      <c r="K542" s="30"/>
      <c r="U542" s="40" t="str">
        <f t="shared" si="30"/>
        <v/>
      </c>
      <c r="AD542" s="8"/>
      <c r="AE542" s="8"/>
      <c r="AF542" s="8"/>
      <c r="AG542" s="6"/>
      <c r="AH542" s="40" t="str">
        <f t="shared" si="28"/>
        <v/>
      </c>
      <c r="AI542" s="40" t="str">
        <f t="shared" si="29"/>
        <v/>
      </c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</row>
    <row r="543" spans="3:54" ht="11.25">
      <c r="C543" s="30"/>
      <c r="E543" s="30"/>
      <c r="K543" s="30"/>
      <c r="U543" s="40" t="str">
        <f t="shared" si="30"/>
        <v/>
      </c>
      <c r="AD543" s="8"/>
      <c r="AE543" s="8"/>
      <c r="AF543" s="8"/>
      <c r="AG543" s="6"/>
      <c r="AH543" s="40" t="str">
        <f t="shared" si="28"/>
        <v/>
      </c>
      <c r="AI543" s="40" t="str">
        <f t="shared" si="29"/>
        <v/>
      </c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</row>
    <row r="544" spans="3:54" ht="11.25">
      <c r="C544" s="30"/>
      <c r="E544" s="30"/>
      <c r="K544" s="30"/>
      <c r="U544" s="40" t="str">
        <f t="shared" si="30"/>
        <v/>
      </c>
      <c r="AD544" s="8"/>
      <c r="AE544" s="8"/>
      <c r="AF544" s="8"/>
      <c r="AG544" s="6"/>
      <c r="AH544" s="40" t="str">
        <f t="shared" si="28"/>
        <v/>
      </c>
      <c r="AI544" s="40" t="str">
        <f t="shared" si="29"/>
        <v/>
      </c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</row>
    <row r="545" spans="3:54" ht="11.25">
      <c r="C545" s="30"/>
      <c r="E545" s="30"/>
      <c r="K545" s="30"/>
      <c r="U545" s="40" t="str">
        <f t="shared" si="30"/>
        <v/>
      </c>
      <c r="AD545" s="8"/>
      <c r="AE545" s="8"/>
      <c r="AF545" s="8"/>
      <c r="AG545" s="6"/>
      <c r="AH545" s="40" t="str">
        <f t="shared" si="28"/>
        <v/>
      </c>
      <c r="AI545" s="40" t="str">
        <f t="shared" si="29"/>
        <v/>
      </c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</row>
    <row r="546" spans="3:54" ht="11.25">
      <c r="C546" s="30"/>
      <c r="E546" s="30"/>
      <c r="K546" s="30"/>
      <c r="U546" s="40" t="str">
        <f t="shared" si="30"/>
        <v/>
      </c>
      <c r="AD546" s="8"/>
      <c r="AE546" s="8"/>
      <c r="AF546" s="8"/>
      <c r="AG546" s="6"/>
      <c r="AH546" s="40" t="str">
        <f t="shared" si="28"/>
        <v/>
      </c>
      <c r="AI546" s="40" t="str">
        <f t="shared" si="29"/>
        <v/>
      </c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</row>
    <row r="547" spans="3:54" ht="11.25">
      <c r="C547" s="30"/>
      <c r="E547" s="30"/>
      <c r="K547" s="30"/>
      <c r="U547" s="40" t="str">
        <f t="shared" si="30"/>
        <v/>
      </c>
      <c r="AD547" s="8"/>
      <c r="AE547" s="8"/>
      <c r="AF547" s="8"/>
      <c r="AG547" s="6"/>
      <c r="AH547" s="40" t="str">
        <f t="shared" si="28"/>
        <v/>
      </c>
      <c r="AI547" s="40" t="str">
        <f t="shared" si="29"/>
        <v/>
      </c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</row>
    <row r="548" spans="3:54" ht="11.25">
      <c r="C548" s="30"/>
      <c r="E548" s="30"/>
      <c r="K548" s="30"/>
      <c r="U548" s="40" t="str">
        <f t="shared" si="30"/>
        <v/>
      </c>
      <c r="AD548" s="8"/>
      <c r="AE548" s="8"/>
      <c r="AF548" s="8"/>
      <c r="AG548" s="6"/>
      <c r="AH548" s="40" t="str">
        <f t="shared" si="28"/>
        <v/>
      </c>
      <c r="AI548" s="40" t="str">
        <f t="shared" si="29"/>
        <v/>
      </c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</row>
    <row r="549" spans="3:54" ht="11.25">
      <c r="C549" s="30"/>
      <c r="E549" s="30"/>
      <c r="K549" s="30"/>
      <c r="U549" s="40" t="str">
        <f t="shared" si="30"/>
        <v/>
      </c>
      <c r="AD549" s="8"/>
      <c r="AE549" s="8"/>
      <c r="AF549" s="8"/>
      <c r="AG549" s="6"/>
      <c r="AH549" s="40" t="str">
        <f t="shared" si="28"/>
        <v/>
      </c>
      <c r="AI549" s="40" t="str">
        <f t="shared" si="29"/>
        <v/>
      </c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</row>
    <row r="550" spans="3:54" ht="11.25">
      <c r="C550" s="30"/>
      <c r="E550" s="30"/>
      <c r="K550" s="30"/>
      <c r="U550" s="40" t="str">
        <f t="shared" si="30"/>
        <v/>
      </c>
      <c r="AD550" s="8"/>
      <c r="AE550" s="8"/>
      <c r="AF550" s="8"/>
      <c r="AG550" s="6"/>
      <c r="AH550" s="40" t="str">
        <f t="shared" si="28"/>
        <v/>
      </c>
      <c r="AI550" s="40" t="str">
        <f t="shared" si="29"/>
        <v/>
      </c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</row>
    <row r="551" spans="3:54" ht="11.25">
      <c r="C551" s="30"/>
      <c r="E551" s="30"/>
      <c r="K551" s="30"/>
      <c r="U551" s="40" t="str">
        <f t="shared" si="30"/>
        <v/>
      </c>
      <c r="AD551" s="8"/>
      <c r="AE551" s="8"/>
      <c r="AF551" s="8"/>
      <c r="AG551" s="6"/>
      <c r="AH551" s="40" t="str">
        <f t="shared" si="28"/>
        <v/>
      </c>
      <c r="AI551" s="40" t="str">
        <f t="shared" si="29"/>
        <v/>
      </c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</row>
    <row r="552" spans="3:54" ht="11.25">
      <c r="C552" s="30"/>
      <c r="E552" s="30"/>
      <c r="K552" s="30"/>
      <c r="U552" s="40" t="str">
        <f t="shared" si="30"/>
        <v/>
      </c>
      <c r="AD552" s="8"/>
      <c r="AE552" s="8"/>
      <c r="AF552" s="8"/>
      <c r="AG552" s="6"/>
      <c r="AH552" s="40" t="str">
        <f t="shared" si="28"/>
        <v/>
      </c>
      <c r="AI552" s="40" t="str">
        <f t="shared" si="29"/>
        <v/>
      </c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</row>
    <row r="553" spans="3:54" ht="11.25">
      <c r="C553" s="30"/>
      <c r="E553" s="30"/>
      <c r="K553" s="30"/>
      <c r="U553" s="40" t="str">
        <f t="shared" si="30"/>
        <v/>
      </c>
      <c r="AD553" s="8"/>
      <c r="AE553" s="8"/>
      <c r="AF553" s="8"/>
      <c r="AG553" s="6"/>
      <c r="AH553" s="40" t="str">
        <f t="shared" si="28"/>
        <v/>
      </c>
      <c r="AI553" s="40" t="str">
        <f t="shared" si="29"/>
        <v/>
      </c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</row>
    <row r="554" spans="3:54" ht="11.25">
      <c r="C554" s="30"/>
      <c r="E554" s="30"/>
      <c r="K554" s="30"/>
      <c r="U554" s="40" t="str">
        <f t="shared" si="30"/>
        <v/>
      </c>
      <c r="AD554" s="8"/>
      <c r="AE554" s="8"/>
      <c r="AF554" s="8"/>
      <c r="AG554" s="6"/>
      <c r="AH554" s="40" t="str">
        <f t="shared" si="28"/>
        <v/>
      </c>
      <c r="AI554" s="40" t="str">
        <f t="shared" si="29"/>
        <v/>
      </c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</row>
    <row r="555" spans="3:54" ht="11.25">
      <c r="C555" s="30"/>
      <c r="E555" s="30"/>
      <c r="K555" s="30"/>
      <c r="U555" s="40" t="str">
        <f t="shared" si="30"/>
        <v/>
      </c>
      <c r="AD555" s="8"/>
      <c r="AE555" s="8"/>
      <c r="AF555" s="8"/>
      <c r="AG555" s="6"/>
      <c r="AH555" s="40" t="str">
        <f t="shared" si="28"/>
        <v/>
      </c>
      <c r="AI555" s="40" t="str">
        <f t="shared" si="29"/>
        <v/>
      </c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</row>
    <row r="556" spans="3:54" ht="11.25">
      <c r="C556" s="30"/>
      <c r="E556" s="30"/>
      <c r="K556" s="30"/>
      <c r="U556" s="40" t="str">
        <f t="shared" si="30"/>
        <v/>
      </c>
      <c r="AD556" s="8"/>
      <c r="AE556" s="8"/>
      <c r="AF556" s="8"/>
      <c r="AG556" s="6"/>
      <c r="AH556" s="40" t="str">
        <f t="shared" si="28"/>
        <v/>
      </c>
      <c r="AI556" s="40" t="str">
        <f t="shared" si="29"/>
        <v/>
      </c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</row>
    <row r="557" spans="3:54" ht="11.25">
      <c r="C557" s="30"/>
      <c r="E557" s="30"/>
      <c r="K557" s="30"/>
      <c r="U557" s="40" t="str">
        <f t="shared" si="30"/>
        <v/>
      </c>
      <c r="AD557" s="8"/>
      <c r="AE557" s="8"/>
      <c r="AF557" s="8"/>
      <c r="AG557" s="6"/>
      <c r="AH557" s="40" t="str">
        <f t="shared" si="28"/>
        <v/>
      </c>
      <c r="AI557" s="40" t="str">
        <f t="shared" si="29"/>
        <v/>
      </c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</row>
    <row r="558" spans="3:54" ht="11.25">
      <c r="C558" s="30"/>
      <c r="E558" s="30"/>
      <c r="K558" s="30"/>
      <c r="U558" s="40" t="str">
        <f t="shared" si="30"/>
        <v/>
      </c>
      <c r="AD558" s="8"/>
      <c r="AE558" s="8"/>
      <c r="AF558" s="8"/>
      <c r="AG558" s="6"/>
      <c r="AH558" s="40" t="str">
        <f t="shared" si="28"/>
        <v/>
      </c>
      <c r="AI558" s="40" t="str">
        <f t="shared" si="29"/>
        <v/>
      </c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</row>
    <row r="559" spans="3:54" ht="11.25">
      <c r="C559" s="30"/>
      <c r="E559" s="30"/>
      <c r="K559" s="30"/>
      <c r="U559" s="40" t="str">
        <f t="shared" si="30"/>
        <v/>
      </c>
      <c r="AD559" s="8"/>
      <c r="AE559" s="8"/>
      <c r="AF559" s="8"/>
      <c r="AG559" s="6"/>
      <c r="AH559" s="40" t="str">
        <f t="shared" si="28"/>
        <v/>
      </c>
      <c r="AI559" s="40" t="str">
        <f t="shared" si="29"/>
        <v/>
      </c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</row>
    <row r="560" spans="3:54" ht="11.25">
      <c r="C560" s="30"/>
      <c r="E560" s="30"/>
      <c r="K560" s="30"/>
      <c r="U560" s="40" t="str">
        <f t="shared" si="30"/>
        <v/>
      </c>
      <c r="AD560" s="8"/>
      <c r="AE560" s="8"/>
      <c r="AF560" s="8"/>
      <c r="AG560" s="6"/>
      <c r="AH560" s="40" t="str">
        <f t="shared" si="28"/>
        <v/>
      </c>
      <c r="AI560" s="40" t="str">
        <f t="shared" si="29"/>
        <v/>
      </c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</row>
    <row r="561" spans="3:54" ht="11.25">
      <c r="C561" s="30"/>
      <c r="E561" s="30"/>
      <c r="K561" s="30"/>
      <c r="U561" s="40" t="str">
        <f t="shared" si="30"/>
        <v/>
      </c>
      <c r="AD561" s="8"/>
      <c r="AE561" s="8"/>
      <c r="AF561" s="8"/>
      <c r="AG561" s="6"/>
      <c r="AH561" s="40" t="str">
        <f t="shared" si="28"/>
        <v/>
      </c>
      <c r="AI561" s="40" t="str">
        <f t="shared" si="29"/>
        <v/>
      </c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</row>
    <row r="562" spans="3:54" ht="11.25">
      <c r="C562" s="30"/>
      <c r="E562" s="30"/>
      <c r="K562" s="30"/>
      <c r="U562" s="40" t="str">
        <f t="shared" si="30"/>
        <v/>
      </c>
      <c r="AD562" s="8"/>
      <c r="AE562" s="8"/>
      <c r="AF562" s="8"/>
      <c r="AG562" s="6"/>
      <c r="AH562" s="40" t="str">
        <f t="shared" si="28"/>
        <v/>
      </c>
      <c r="AI562" s="40" t="str">
        <f t="shared" si="29"/>
        <v/>
      </c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</row>
    <row r="563" spans="3:54" ht="11.25">
      <c r="C563" s="30"/>
      <c r="E563" s="30"/>
      <c r="K563" s="30"/>
      <c r="U563" s="40" t="str">
        <f t="shared" si="30"/>
        <v/>
      </c>
      <c r="AD563" s="8"/>
      <c r="AE563" s="8"/>
      <c r="AF563" s="8"/>
      <c r="AG563" s="6"/>
      <c r="AH563" s="40" t="str">
        <f t="shared" si="28"/>
        <v/>
      </c>
      <c r="AI563" s="40" t="str">
        <f t="shared" si="29"/>
        <v/>
      </c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</row>
    <row r="564" spans="3:54" ht="11.25">
      <c r="C564" s="30"/>
      <c r="E564" s="30"/>
      <c r="K564" s="30"/>
      <c r="U564" s="40" t="str">
        <f t="shared" si="30"/>
        <v/>
      </c>
      <c r="AD564" s="8"/>
      <c r="AE564" s="8"/>
      <c r="AF564" s="8"/>
      <c r="AG564" s="6"/>
      <c r="AH564" s="40" t="str">
        <f t="shared" si="28"/>
        <v/>
      </c>
      <c r="AI564" s="40" t="str">
        <f t="shared" si="29"/>
        <v/>
      </c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</row>
    <row r="565" spans="3:54" ht="11.25">
      <c r="C565" s="30"/>
      <c r="E565" s="30"/>
      <c r="K565" s="30"/>
      <c r="U565" s="40" t="str">
        <f t="shared" si="30"/>
        <v/>
      </c>
      <c r="AD565" s="8"/>
      <c r="AE565" s="8"/>
      <c r="AF565" s="8"/>
      <c r="AG565" s="6"/>
      <c r="AH565" s="40" t="str">
        <f t="shared" si="28"/>
        <v/>
      </c>
      <c r="AI565" s="40" t="str">
        <f t="shared" si="29"/>
        <v/>
      </c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</row>
    <row r="566" spans="3:54" ht="11.25">
      <c r="C566" s="30"/>
      <c r="E566" s="30"/>
      <c r="K566" s="30"/>
      <c r="U566" s="40" t="str">
        <f t="shared" si="30"/>
        <v/>
      </c>
      <c r="AD566" s="8"/>
      <c r="AE566" s="8"/>
      <c r="AF566" s="8"/>
      <c r="AG566" s="6"/>
      <c r="AH566" s="40" t="str">
        <f t="shared" si="28"/>
        <v/>
      </c>
      <c r="AI566" s="40" t="str">
        <f t="shared" si="29"/>
        <v/>
      </c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</row>
    <row r="567" spans="3:54" ht="11.25">
      <c r="C567" s="30"/>
      <c r="E567" s="30"/>
      <c r="K567" s="30"/>
      <c r="U567" s="40" t="str">
        <f t="shared" si="30"/>
        <v/>
      </c>
      <c r="AD567" s="8"/>
      <c r="AE567" s="8"/>
      <c r="AF567" s="8"/>
      <c r="AG567" s="6"/>
      <c r="AH567" s="40" t="str">
        <f t="shared" si="28"/>
        <v/>
      </c>
      <c r="AI567" s="40" t="str">
        <f t="shared" si="29"/>
        <v/>
      </c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</row>
    <row r="568" spans="3:54" ht="11.25">
      <c r="C568" s="30"/>
      <c r="E568" s="30"/>
      <c r="K568" s="30"/>
      <c r="U568" s="40" t="str">
        <f t="shared" si="30"/>
        <v/>
      </c>
      <c r="AD568" s="8"/>
      <c r="AE568" s="8"/>
      <c r="AF568" s="8"/>
      <c r="AG568" s="6"/>
      <c r="AH568" s="40" t="str">
        <f t="shared" si="28"/>
        <v/>
      </c>
      <c r="AI568" s="40" t="str">
        <f t="shared" si="29"/>
        <v/>
      </c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</row>
    <row r="569" spans="3:54" ht="11.25">
      <c r="C569" s="30"/>
      <c r="E569" s="30"/>
      <c r="K569" s="30"/>
      <c r="U569" s="40" t="str">
        <f t="shared" si="30"/>
        <v/>
      </c>
      <c r="AD569" s="8"/>
      <c r="AE569" s="8"/>
      <c r="AF569" s="8"/>
      <c r="AG569" s="6"/>
      <c r="AH569" s="40" t="str">
        <f t="shared" si="28"/>
        <v/>
      </c>
      <c r="AI569" s="40" t="str">
        <f t="shared" si="29"/>
        <v/>
      </c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</row>
    <row r="570" spans="3:54" ht="11.25">
      <c r="C570" s="30"/>
      <c r="E570" s="30"/>
      <c r="K570" s="30"/>
      <c r="U570" s="40" t="str">
        <f t="shared" si="30"/>
        <v/>
      </c>
      <c r="AD570" s="8"/>
      <c r="AE570" s="8"/>
      <c r="AF570" s="8"/>
      <c r="AG570" s="6"/>
      <c r="AH570" s="40" t="str">
        <f t="shared" si="28"/>
        <v/>
      </c>
      <c r="AI570" s="40" t="str">
        <f t="shared" si="29"/>
        <v/>
      </c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</row>
    <row r="571" spans="3:54" ht="11.25">
      <c r="C571" s="30"/>
      <c r="E571" s="30"/>
      <c r="K571" s="30"/>
      <c r="U571" s="40" t="str">
        <f t="shared" si="30"/>
        <v/>
      </c>
      <c r="AD571" s="8"/>
      <c r="AE571" s="8"/>
      <c r="AF571" s="8"/>
      <c r="AG571" s="6"/>
      <c r="AH571" s="40" t="str">
        <f t="shared" si="28"/>
        <v/>
      </c>
      <c r="AI571" s="40" t="str">
        <f t="shared" si="29"/>
        <v/>
      </c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</row>
    <row r="572" spans="3:54" ht="11.25">
      <c r="C572" s="30"/>
      <c r="E572" s="30"/>
      <c r="K572" s="30"/>
      <c r="U572" s="40" t="str">
        <f t="shared" si="30"/>
        <v/>
      </c>
      <c r="AD572" s="8"/>
      <c r="AE572" s="8"/>
      <c r="AF572" s="8"/>
      <c r="AG572" s="6"/>
      <c r="AH572" s="40" t="str">
        <f t="shared" si="28"/>
        <v/>
      </c>
      <c r="AI572" s="40" t="str">
        <f t="shared" si="29"/>
        <v/>
      </c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</row>
    <row r="573" spans="3:54" ht="11.25">
      <c r="C573" s="30"/>
      <c r="E573" s="30"/>
      <c r="K573" s="30"/>
      <c r="U573" s="40" t="str">
        <f t="shared" si="30"/>
        <v/>
      </c>
      <c r="AD573" s="8"/>
      <c r="AE573" s="8"/>
      <c r="AF573" s="8"/>
      <c r="AG573" s="6"/>
      <c r="AH573" s="40" t="str">
        <f t="shared" si="28"/>
        <v/>
      </c>
      <c r="AI573" s="40" t="str">
        <f t="shared" si="29"/>
        <v/>
      </c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</row>
    <row r="574" spans="3:54" ht="11.25">
      <c r="C574" s="30"/>
      <c r="E574" s="30"/>
      <c r="K574" s="30"/>
      <c r="U574" s="40" t="str">
        <f t="shared" si="30"/>
        <v/>
      </c>
      <c r="AD574" s="8"/>
      <c r="AE574" s="8"/>
      <c r="AF574" s="8"/>
      <c r="AG574" s="6"/>
      <c r="AH574" s="40" t="str">
        <f t="shared" ref="AH574:AH637" si="31">CONCATENATE(C574,D574,E574,F574,G574,H574,I574)</f>
        <v/>
      </c>
      <c r="AI574" s="40" t="str">
        <f t="shared" ref="AI574:AI637" si="32">CONCATENATE(K574,L574,M574,N574,O574,P574,Q574)</f>
        <v/>
      </c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</row>
    <row r="575" spans="3:54" ht="11.25">
      <c r="C575" s="30"/>
      <c r="E575" s="30"/>
      <c r="K575" s="30"/>
      <c r="U575" s="40" t="str">
        <f t="shared" si="30"/>
        <v/>
      </c>
      <c r="AD575" s="8"/>
      <c r="AE575" s="8"/>
      <c r="AF575" s="8"/>
      <c r="AG575" s="6"/>
      <c r="AH575" s="40" t="str">
        <f t="shared" si="31"/>
        <v/>
      </c>
      <c r="AI575" s="40" t="str">
        <f t="shared" si="32"/>
        <v/>
      </c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</row>
    <row r="576" spans="3:54" ht="11.25">
      <c r="C576" s="30"/>
      <c r="E576" s="30"/>
      <c r="K576" s="30"/>
      <c r="U576" s="40" t="str">
        <f t="shared" si="30"/>
        <v/>
      </c>
      <c r="AD576" s="8"/>
      <c r="AE576" s="8"/>
      <c r="AF576" s="8"/>
      <c r="AG576" s="6"/>
      <c r="AH576" s="40" t="str">
        <f t="shared" si="31"/>
        <v/>
      </c>
      <c r="AI576" s="40" t="str">
        <f t="shared" si="32"/>
        <v/>
      </c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</row>
    <row r="577" spans="3:54" ht="11.25">
      <c r="C577" s="30"/>
      <c r="E577" s="30"/>
      <c r="K577" s="30"/>
      <c r="U577" s="40" t="str">
        <f t="shared" si="30"/>
        <v/>
      </c>
      <c r="AD577" s="8"/>
      <c r="AE577" s="8"/>
      <c r="AF577" s="8"/>
      <c r="AG577" s="6"/>
      <c r="AH577" s="40" t="str">
        <f t="shared" si="31"/>
        <v/>
      </c>
      <c r="AI577" s="40" t="str">
        <f t="shared" si="32"/>
        <v/>
      </c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</row>
    <row r="578" spans="3:54" ht="11.25">
      <c r="C578" s="30"/>
      <c r="E578" s="30"/>
      <c r="K578" s="30"/>
      <c r="U578" s="40" t="str">
        <f t="shared" si="30"/>
        <v/>
      </c>
      <c r="AD578" s="8"/>
      <c r="AE578" s="8"/>
      <c r="AF578" s="8"/>
      <c r="AG578" s="6"/>
      <c r="AH578" s="40" t="str">
        <f t="shared" si="31"/>
        <v/>
      </c>
      <c r="AI578" s="40" t="str">
        <f t="shared" si="32"/>
        <v/>
      </c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</row>
    <row r="579" spans="3:54" ht="11.25">
      <c r="C579" s="30"/>
      <c r="E579" s="30"/>
      <c r="K579" s="30"/>
      <c r="U579" s="40" t="str">
        <f t="shared" si="30"/>
        <v/>
      </c>
      <c r="AD579" s="8"/>
      <c r="AE579" s="8"/>
      <c r="AF579" s="8"/>
      <c r="AG579" s="6"/>
      <c r="AH579" s="40" t="str">
        <f t="shared" si="31"/>
        <v/>
      </c>
      <c r="AI579" s="40" t="str">
        <f t="shared" si="32"/>
        <v/>
      </c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</row>
    <row r="580" spans="3:54" ht="11.25">
      <c r="C580" s="30"/>
      <c r="E580" s="30"/>
      <c r="K580" s="30"/>
      <c r="U580" s="40" t="str">
        <f t="shared" si="30"/>
        <v/>
      </c>
      <c r="AD580" s="8"/>
      <c r="AE580" s="8"/>
      <c r="AF580" s="8"/>
      <c r="AG580" s="6"/>
      <c r="AH580" s="40" t="str">
        <f t="shared" si="31"/>
        <v/>
      </c>
      <c r="AI580" s="40" t="str">
        <f t="shared" si="32"/>
        <v/>
      </c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</row>
    <row r="581" spans="3:54" ht="11.25">
      <c r="C581" s="30"/>
      <c r="E581" s="30"/>
      <c r="K581" s="30"/>
      <c r="U581" s="40" t="str">
        <f t="shared" si="30"/>
        <v/>
      </c>
      <c r="AD581" s="8"/>
      <c r="AE581" s="8"/>
      <c r="AF581" s="8"/>
      <c r="AG581" s="6"/>
      <c r="AH581" s="40" t="str">
        <f t="shared" si="31"/>
        <v/>
      </c>
      <c r="AI581" s="40" t="str">
        <f t="shared" si="32"/>
        <v/>
      </c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</row>
    <row r="582" spans="3:54" ht="11.25">
      <c r="C582" s="30"/>
      <c r="E582" s="30"/>
      <c r="K582" s="30"/>
      <c r="U582" s="40" t="str">
        <f t="shared" si="30"/>
        <v/>
      </c>
      <c r="AD582" s="8"/>
      <c r="AE582" s="8"/>
      <c r="AF582" s="8"/>
      <c r="AG582" s="6"/>
      <c r="AH582" s="40" t="str">
        <f t="shared" si="31"/>
        <v/>
      </c>
      <c r="AI582" s="40" t="str">
        <f t="shared" si="32"/>
        <v/>
      </c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</row>
    <row r="583" spans="3:54" ht="11.25">
      <c r="C583" s="30"/>
      <c r="E583" s="30"/>
      <c r="K583" s="30"/>
      <c r="U583" s="40" t="str">
        <f t="shared" ref="U583:U646" si="33">IF(V583&lt;&gt;"",IF(V583&lt;W583,CONCATENATE(TEXT(V583,"0.00%")," - ", TEXT(W583,"0.00%")),TEXT(V583,"0.00%")),"")</f>
        <v/>
      </c>
      <c r="AD583" s="8"/>
      <c r="AE583" s="8"/>
      <c r="AF583" s="8"/>
      <c r="AG583" s="6"/>
      <c r="AH583" s="40" t="str">
        <f t="shared" si="31"/>
        <v/>
      </c>
      <c r="AI583" s="40" t="str">
        <f t="shared" si="32"/>
        <v/>
      </c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</row>
    <row r="584" spans="3:54" ht="11.25">
      <c r="C584" s="30"/>
      <c r="E584" s="30"/>
      <c r="K584" s="30"/>
      <c r="U584" s="40" t="str">
        <f t="shared" si="33"/>
        <v/>
      </c>
      <c r="AD584" s="8"/>
      <c r="AE584" s="8"/>
      <c r="AF584" s="8"/>
      <c r="AG584" s="6"/>
      <c r="AH584" s="40" t="str">
        <f t="shared" si="31"/>
        <v/>
      </c>
      <c r="AI584" s="40" t="str">
        <f t="shared" si="32"/>
        <v/>
      </c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</row>
    <row r="585" spans="3:54" ht="11.25">
      <c r="C585" s="30"/>
      <c r="E585" s="30"/>
      <c r="K585" s="30"/>
      <c r="U585" s="40" t="str">
        <f t="shared" si="33"/>
        <v/>
      </c>
      <c r="AD585" s="8"/>
      <c r="AE585" s="8"/>
      <c r="AF585" s="8"/>
      <c r="AG585" s="6"/>
      <c r="AH585" s="40" t="str">
        <f t="shared" si="31"/>
        <v/>
      </c>
      <c r="AI585" s="40" t="str">
        <f t="shared" si="32"/>
        <v/>
      </c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</row>
    <row r="586" spans="3:54" ht="11.25">
      <c r="C586" s="30"/>
      <c r="E586" s="30"/>
      <c r="K586" s="30"/>
      <c r="U586" s="40" t="str">
        <f t="shared" si="33"/>
        <v/>
      </c>
      <c r="AD586" s="8"/>
      <c r="AE586" s="8"/>
      <c r="AF586" s="8"/>
      <c r="AG586" s="6"/>
      <c r="AH586" s="40" t="str">
        <f t="shared" si="31"/>
        <v/>
      </c>
      <c r="AI586" s="40" t="str">
        <f t="shared" si="32"/>
        <v/>
      </c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</row>
    <row r="587" spans="3:54" ht="11.25">
      <c r="C587" s="30"/>
      <c r="E587" s="30"/>
      <c r="K587" s="30"/>
      <c r="U587" s="40" t="str">
        <f t="shared" si="33"/>
        <v/>
      </c>
      <c r="AD587" s="8"/>
      <c r="AE587" s="8"/>
      <c r="AF587" s="8"/>
      <c r="AG587" s="6"/>
      <c r="AH587" s="40" t="str">
        <f t="shared" si="31"/>
        <v/>
      </c>
      <c r="AI587" s="40" t="str">
        <f t="shared" si="32"/>
        <v/>
      </c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</row>
    <row r="588" spans="3:54" ht="11.25">
      <c r="C588" s="30"/>
      <c r="E588" s="30"/>
      <c r="K588" s="30"/>
      <c r="U588" s="40" t="str">
        <f t="shared" si="33"/>
        <v/>
      </c>
      <c r="AD588" s="8"/>
      <c r="AE588" s="8"/>
      <c r="AF588" s="8"/>
      <c r="AG588" s="6"/>
      <c r="AH588" s="40" t="str">
        <f t="shared" si="31"/>
        <v/>
      </c>
      <c r="AI588" s="40" t="str">
        <f t="shared" si="32"/>
        <v/>
      </c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</row>
    <row r="589" spans="3:54" ht="11.25">
      <c r="C589" s="30"/>
      <c r="E589" s="30"/>
      <c r="K589" s="30"/>
      <c r="U589" s="40" t="str">
        <f t="shared" si="33"/>
        <v/>
      </c>
      <c r="AD589" s="8"/>
      <c r="AE589" s="8"/>
      <c r="AF589" s="8"/>
      <c r="AG589" s="6"/>
      <c r="AH589" s="40" t="str">
        <f t="shared" si="31"/>
        <v/>
      </c>
      <c r="AI589" s="40" t="str">
        <f t="shared" si="32"/>
        <v/>
      </c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</row>
    <row r="590" spans="3:54" ht="11.25">
      <c r="C590" s="30"/>
      <c r="E590" s="30"/>
      <c r="K590" s="30"/>
      <c r="U590" s="40" t="str">
        <f t="shared" si="33"/>
        <v/>
      </c>
      <c r="AD590" s="8"/>
      <c r="AE590" s="8"/>
      <c r="AF590" s="8"/>
      <c r="AG590" s="6"/>
      <c r="AH590" s="40" t="str">
        <f t="shared" si="31"/>
        <v/>
      </c>
      <c r="AI590" s="40" t="str">
        <f t="shared" si="32"/>
        <v/>
      </c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</row>
    <row r="591" spans="3:54" ht="11.25">
      <c r="C591" s="30"/>
      <c r="E591" s="30"/>
      <c r="K591" s="30"/>
      <c r="U591" s="40" t="str">
        <f t="shared" si="33"/>
        <v/>
      </c>
      <c r="AD591" s="8"/>
      <c r="AE591" s="8"/>
      <c r="AF591" s="8"/>
      <c r="AG591" s="6"/>
      <c r="AH591" s="40" t="str">
        <f t="shared" si="31"/>
        <v/>
      </c>
      <c r="AI591" s="40" t="str">
        <f t="shared" si="32"/>
        <v/>
      </c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</row>
    <row r="592" spans="3:54" ht="11.25">
      <c r="C592" s="30"/>
      <c r="E592" s="30"/>
      <c r="K592" s="30"/>
      <c r="U592" s="40" t="str">
        <f t="shared" si="33"/>
        <v/>
      </c>
      <c r="AD592" s="8"/>
      <c r="AE592" s="8"/>
      <c r="AF592" s="8"/>
      <c r="AG592" s="6"/>
      <c r="AH592" s="40" t="str">
        <f t="shared" si="31"/>
        <v/>
      </c>
      <c r="AI592" s="40" t="str">
        <f t="shared" si="32"/>
        <v/>
      </c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</row>
    <row r="593" spans="3:54" ht="11.25">
      <c r="C593" s="30"/>
      <c r="E593" s="30"/>
      <c r="K593" s="30"/>
      <c r="U593" s="40" t="str">
        <f t="shared" si="33"/>
        <v/>
      </c>
      <c r="AD593" s="8"/>
      <c r="AE593" s="8"/>
      <c r="AF593" s="8"/>
      <c r="AG593" s="6"/>
      <c r="AH593" s="40" t="str">
        <f t="shared" si="31"/>
        <v/>
      </c>
      <c r="AI593" s="40" t="str">
        <f t="shared" si="32"/>
        <v/>
      </c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</row>
    <row r="594" spans="3:54" ht="11.25">
      <c r="C594" s="30"/>
      <c r="E594" s="30"/>
      <c r="K594" s="30"/>
      <c r="U594" s="40" t="str">
        <f t="shared" si="33"/>
        <v/>
      </c>
      <c r="AD594" s="8"/>
      <c r="AE594" s="8"/>
      <c r="AF594" s="8"/>
      <c r="AG594" s="6"/>
      <c r="AH594" s="40" t="str">
        <f t="shared" si="31"/>
        <v/>
      </c>
      <c r="AI594" s="40" t="str">
        <f t="shared" si="32"/>
        <v/>
      </c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</row>
    <row r="595" spans="3:54" ht="11.25">
      <c r="C595" s="30"/>
      <c r="E595" s="30"/>
      <c r="K595" s="30"/>
      <c r="U595" s="40" t="str">
        <f t="shared" si="33"/>
        <v/>
      </c>
      <c r="AD595" s="8"/>
      <c r="AE595" s="8"/>
      <c r="AF595" s="8"/>
      <c r="AG595" s="6"/>
      <c r="AH595" s="40" t="str">
        <f t="shared" si="31"/>
        <v/>
      </c>
      <c r="AI595" s="40" t="str">
        <f t="shared" si="32"/>
        <v/>
      </c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</row>
    <row r="596" spans="3:54" ht="11.25">
      <c r="C596" s="30"/>
      <c r="E596" s="30"/>
      <c r="K596" s="30"/>
      <c r="U596" s="40" t="str">
        <f t="shared" si="33"/>
        <v/>
      </c>
      <c r="AD596" s="8"/>
      <c r="AE596" s="8"/>
      <c r="AF596" s="8"/>
      <c r="AG596" s="6"/>
      <c r="AH596" s="40" t="str">
        <f t="shared" si="31"/>
        <v/>
      </c>
      <c r="AI596" s="40" t="str">
        <f t="shared" si="32"/>
        <v/>
      </c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</row>
    <row r="597" spans="3:54" ht="11.25">
      <c r="C597" s="30"/>
      <c r="E597" s="30"/>
      <c r="K597" s="30"/>
      <c r="U597" s="40" t="str">
        <f t="shared" si="33"/>
        <v/>
      </c>
      <c r="AD597" s="8"/>
      <c r="AE597" s="8"/>
      <c r="AF597" s="8"/>
      <c r="AG597" s="6"/>
      <c r="AH597" s="40" t="str">
        <f t="shared" si="31"/>
        <v/>
      </c>
      <c r="AI597" s="40" t="str">
        <f t="shared" si="32"/>
        <v/>
      </c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</row>
    <row r="598" spans="3:54" ht="11.25">
      <c r="C598" s="30"/>
      <c r="E598" s="30"/>
      <c r="K598" s="30"/>
      <c r="U598" s="40" t="str">
        <f t="shared" si="33"/>
        <v/>
      </c>
      <c r="AD598" s="8"/>
      <c r="AE598" s="8"/>
      <c r="AF598" s="8"/>
      <c r="AG598" s="6"/>
      <c r="AH598" s="40" t="str">
        <f t="shared" si="31"/>
        <v/>
      </c>
      <c r="AI598" s="40" t="str">
        <f t="shared" si="32"/>
        <v/>
      </c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</row>
    <row r="599" spans="3:54" ht="11.25">
      <c r="C599" s="30"/>
      <c r="E599" s="30"/>
      <c r="K599" s="30"/>
      <c r="U599" s="40" t="str">
        <f t="shared" si="33"/>
        <v/>
      </c>
      <c r="AD599" s="8"/>
      <c r="AE599" s="8"/>
      <c r="AF599" s="8"/>
      <c r="AG599" s="6"/>
      <c r="AH599" s="40" t="str">
        <f t="shared" si="31"/>
        <v/>
      </c>
      <c r="AI599" s="40" t="str">
        <f t="shared" si="32"/>
        <v/>
      </c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</row>
    <row r="600" spans="3:54" ht="11.25">
      <c r="C600" s="30"/>
      <c r="E600" s="30"/>
      <c r="K600" s="30"/>
      <c r="U600" s="40" t="str">
        <f t="shared" si="33"/>
        <v/>
      </c>
      <c r="AD600" s="8"/>
      <c r="AE600" s="8"/>
      <c r="AF600" s="8"/>
      <c r="AG600" s="6"/>
      <c r="AH600" s="40" t="str">
        <f t="shared" si="31"/>
        <v/>
      </c>
      <c r="AI600" s="40" t="str">
        <f t="shared" si="32"/>
        <v/>
      </c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</row>
    <row r="601" spans="3:54" ht="11.25">
      <c r="C601" s="30"/>
      <c r="E601" s="30"/>
      <c r="K601" s="30"/>
      <c r="U601" s="40" t="str">
        <f t="shared" si="33"/>
        <v/>
      </c>
      <c r="AD601" s="8"/>
      <c r="AE601" s="8"/>
      <c r="AF601" s="8"/>
      <c r="AG601" s="6"/>
      <c r="AH601" s="40" t="str">
        <f t="shared" si="31"/>
        <v/>
      </c>
      <c r="AI601" s="40" t="str">
        <f t="shared" si="32"/>
        <v/>
      </c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</row>
    <row r="602" spans="3:54" ht="11.25">
      <c r="C602" s="30"/>
      <c r="E602" s="30"/>
      <c r="K602" s="30"/>
      <c r="U602" s="40" t="str">
        <f t="shared" si="33"/>
        <v/>
      </c>
      <c r="AD602" s="8"/>
      <c r="AE602" s="8"/>
      <c r="AF602" s="8"/>
      <c r="AG602" s="6"/>
      <c r="AH602" s="40" t="str">
        <f t="shared" si="31"/>
        <v/>
      </c>
      <c r="AI602" s="40" t="str">
        <f t="shared" si="32"/>
        <v/>
      </c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</row>
    <row r="603" spans="3:54" ht="11.25">
      <c r="C603" s="30"/>
      <c r="E603" s="30"/>
      <c r="K603" s="30"/>
      <c r="U603" s="40" t="str">
        <f t="shared" si="33"/>
        <v/>
      </c>
      <c r="AD603" s="8"/>
      <c r="AE603" s="8"/>
      <c r="AF603" s="8"/>
      <c r="AG603" s="6"/>
      <c r="AH603" s="40" t="str">
        <f t="shared" si="31"/>
        <v/>
      </c>
      <c r="AI603" s="40" t="str">
        <f t="shared" si="32"/>
        <v/>
      </c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</row>
    <row r="604" spans="3:54" ht="11.25">
      <c r="C604" s="30"/>
      <c r="E604" s="30"/>
      <c r="K604" s="30"/>
      <c r="U604" s="40" t="str">
        <f t="shared" si="33"/>
        <v/>
      </c>
      <c r="AD604" s="8"/>
      <c r="AE604" s="8"/>
      <c r="AF604" s="8"/>
      <c r="AG604" s="6"/>
      <c r="AH604" s="40" t="str">
        <f t="shared" si="31"/>
        <v/>
      </c>
      <c r="AI604" s="40" t="str">
        <f t="shared" si="32"/>
        <v/>
      </c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</row>
    <row r="605" spans="3:54" ht="11.25">
      <c r="C605" s="30"/>
      <c r="E605" s="30"/>
      <c r="K605" s="30"/>
      <c r="U605" s="40" t="str">
        <f t="shared" si="33"/>
        <v/>
      </c>
      <c r="AD605" s="8"/>
      <c r="AE605" s="8"/>
      <c r="AF605" s="8"/>
      <c r="AG605" s="6"/>
      <c r="AH605" s="40" t="str">
        <f t="shared" si="31"/>
        <v/>
      </c>
      <c r="AI605" s="40" t="str">
        <f t="shared" si="32"/>
        <v/>
      </c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</row>
    <row r="606" spans="3:54" ht="11.25">
      <c r="C606" s="30"/>
      <c r="E606" s="30"/>
      <c r="K606" s="30"/>
      <c r="U606" s="40" t="str">
        <f t="shared" si="33"/>
        <v/>
      </c>
      <c r="AD606" s="8"/>
      <c r="AE606" s="8"/>
      <c r="AF606" s="8"/>
      <c r="AG606" s="6"/>
      <c r="AH606" s="40" t="str">
        <f t="shared" si="31"/>
        <v/>
      </c>
      <c r="AI606" s="40" t="str">
        <f t="shared" si="32"/>
        <v/>
      </c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</row>
    <row r="607" spans="3:54" ht="11.25">
      <c r="C607" s="30"/>
      <c r="E607" s="30"/>
      <c r="K607" s="30"/>
      <c r="U607" s="40" t="str">
        <f t="shared" si="33"/>
        <v/>
      </c>
      <c r="AD607" s="8"/>
      <c r="AE607" s="8"/>
      <c r="AF607" s="8"/>
      <c r="AG607" s="6"/>
      <c r="AH607" s="40" t="str">
        <f t="shared" si="31"/>
        <v/>
      </c>
      <c r="AI607" s="40" t="str">
        <f t="shared" si="32"/>
        <v/>
      </c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</row>
    <row r="608" spans="3:54" ht="11.25">
      <c r="C608" s="30"/>
      <c r="E608" s="30"/>
      <c r="K608" s="30"/>
      <c r="U608" s="40" t="str">
        <f t="shared" si="33"/>
        <v/>
      </c>
      <c r="AD608" s="8"/>
      <c r="AE608" s="8"/>
      <c r="AF608" s="8"/>
      <c r="AG608" s="6"/>
      <c r="AH608" s="40" t="str">
        <f t="shared" si="31"/>
        <v/>
      </c>
      <c r="AI608" s="40" t="str">
        <f t="shared" si="32"/>
        <v/>
      </c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</row>
    <row r="609" spans="3:54" ht="11.25">
      <c r="C609" s="30"/>
      <c r="E609" s="30"/>
      <c r="K609" s="30"/>
      <c r="U609" s="40" t="str">
        <f t="shared" si="33"/>
        <v/>
      </c>
      <c r="AD609" s="8"/>
      <c r="AE609" s="8"/>
      <c r="AF609" s="8"/>
      <c r="AG609" s="6"/>
      <c r="AH609" s="40" t="str">
        <f t="shared" si="31"/>
        <v/>
      </c>
      <c r="AI609" s="40" t="str">
        <f t="shared" si="32"/>
        <v/>
      </c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</row>
    <row r="610" spans="3:54" ht="11.25">
      <c r="C610" s="30"/>
      <c r="E610" s="30"/>
      <c r="K610" s="30"/>
      <c r="U610" s="40" t="str">
        <f t="shared" si="33"/>
        <v/>
      </c>
      <c r="AD610" s="8"/>
      <c r="AE610" s="8"/>
      <c r="AF610" s="8"/>
      <c r="AG610" s="6"/>
      <c r="AH610" s="40" t="str">
        <f t="shared" si="31"/>
        <v/>
      </c>
      <c r="AI610" s="40" t="str">
        <f t="shared" si="32"/>
        <v/>
      </c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</row>
    <row r="611" spans="3:54" ht="11.25">
      <c r="C611" s="30"/>
      <c r="E611" s="30"/>
      <c r="K611" s="30"/>
      <c r="U611" s="40" t="str">
        <f t="shared" si="33"/>
        <v/>
      </c>
      <c r="AD611" s="8"/>
      <c r="AE611" s="8"/>
      <c r="AF611" s="8"/>
      <c r="AG611" s="6"/>
      <c r="AH611" s="40" t="str">
        <f t="shared" si="31"/>
        <v/>
      </c>
      <c r="AI611" s="40" t="str">
        <f t="shared" si="32"/>
        <v/>
      </c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</row>
    <row r="612" spans="3:54" ht="11.25">
      <c r="C612" s="30"/>
      <c r="E612" s="30"/>
      <c r="K612" s="30"/>
      <c r="U612" s="40" t="str">
        <f t="shared" si="33"/>
        <v/>
      </c>
      <c r="AD612" s="8"/>
      <c r="AE612" s="8"/>
      <c r="AF612" s="8"/>
      <c r="AG612" s="6"/>
      <c r="AH612" s="40" t="str">
        <f t="shared" si="31"/>
        <v/>
      </c>
      <c r="AI612" s="40" t="str">
        <f t="shared" si="32"/>
        <v/>
      </c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</row>
    <row r="613" spans="3:54" ht="11.25">
      <c r="C613" s="30"/>
      <c r="E613" s="30"/>
      <c r="K613" s="30"/>
      <c r="U613" s="40" t="str">
        <f t="shared" si="33"/>
        <v/>
      </c>
      <c r="AD613" s="8"/>
      <c r="AE613" s="8"/>
      <c r="AF613" s="8"/>
      <c r="AG613" s="6"/>
      <c r="AH613" s="40" t="str">
        <f t="shared" si="31"/>
        <v/>
      </c>
      <c r="AI613" s="40" t="str">
        <f t="shared" si="32"/>
        <v/>
      </c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</row>
    <row r="614" spans="3:54" ht="11.25">
      <c r="C614" s="30"/>
      <c r="E614" s="30"/>
      <c r="K614" s="30"/>
      <c r="U614" s="40" t="str">
        <f t="shared" si="33"/>
        <v/>
      </c>
      <c r="AD614" s="8"/>
      <c r="AE614" s="8"/>
      <c r="AF614" s="8"/>
      <c r="AG614" s="6"/>
      <c r="AH614" s="40" t="str">
        <f t="shared" si="31"/>
        <v/>
      </c>
      <c r="AI614" s="40" t="str">
        <f t="shared" si="32"/>
        <v/>
      </c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</row>
    <row r="615" spans="3:54" ht="11.25">
      <c r="C615" s="30"/>
      <c r="E615" s="30"/>
      <c r="K615" s="30"/>
      <c r="U615" s="40" t="str">
        <f t="shared" si="33"/>
        <v/>
      </c>
      <c r="AD615" s="8"/>
      <c r="AE615" s="8"/>
      <c r="AF615" s="8"/>
      <c r="AG615" s="6"/>
      <c r="AH615" s="40" t="str">
        <f t="shared" si="31"/>
        <v/>
      </c>
      <c r="AI615" s="40" t="str">
        <f t="shared" si="32"/>
        <v/>
      </c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</row>
    <row r="616" spans="3:54" ht="11.25">
      <c r="C616" s="30"/>
      <c r="E616" s="30"/>
      <c r="K616" s="30"/>
      <c r="U616" s="40" t="str">
        <f t="shared" si="33"/>
        <v/>
      </c>
      <c r="AD616" s="8"/>
      <c r="AE616" s="8"/>
      <c r="AF616" s="8"/>
      <c r="AG616" s="6"/>
      <c r="AH616" s="40" t="str">
        <f t="shared" si="31"/>
        <v/>
      </c>
      <c r="AI616" s="40" t="str">
        <f t="shared" si="32"/>
        <v/>
      </c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</row>
    <row r="617" spans="3:54" ht="11.25">
      <c r="C617" s="30"/>
      <c r="E617" s="30"/>
      <c r="K617" s="30"/>
      <c r="U617" s="40" t="str">
        <f t="shared" si="33"/>
        <v/>
      </c>
      <c r="AD617" s="8"/>
      <c r="AE617" s="8"/>
      <c r="AF617" s="8"/>
      <c r="AG617" s="6"/>
      <c r="AH617" s="40" t="str">
        <f t="shared" si="31"/>
        <v/>
      </c>
      <c r="AI617" s="40" t="str">
        <f t="shared" si="32"/>
        <v/>
      </c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</row>
    <row r="618" spans="3:54" ht="11.25">
      <c r="C618" s="30"/>
      <c r="E618" s="30"/>
      <c r="K618" s="30"/>
      <c r="U618" s="40" t="str">
        <f t="shared" si="33"/>
        <v/>
      </c>
      <c r="AD618" s="8"/>
      <c r="AE618" s="8"/>
      <c r="AF618" s="8"/>
      <c r="AG618" s="6"/>
      <c r="AH618" s="40" t="str">
        <f t="shared" si="31"/>
        <v/>
      </c>
      <c r="AI618" s="40" t="str">
        <f t="shared" si="32"/>
        <v/>
      </c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</row>
    <row r="619" spans="3:54" ht="11.25">
      <c r="C619" s="30"/>
      <c r="E619" s="30"/>
      <c r="K619" s="30"/>
      <c r="U619" s="40" t="str">
        <f t="shared" si="33"/>
        <v/>
      </c>
      <c r="AD619" s="8"/>
      <c r="AE619" s="8"/>
      <c r="AF619" s="8"/>
      <c r="AG619" s="6"/>
      <c r="AH619" s="40" t="str">
        <f t="shared" si="31"/>
        <v/>
      </c>
      <c r="AI619" s="40" t="str">
        <f t="shared" si="32"/>
        <v/>
      </c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</row>
    <row r="620" spans="3:54" ht="11.25">
      <c r="C620" s="30"/>
      <c r="E620" s="30"/>
      <c r="K620" s="30"/>
      <c r="U620" s="40" t="str">
        <f t="shared" si="33"/>
        <v/>
      </c>
      <c r="AD620" s="8"/>
      <c r="AE620" s="8"/>
      <c r="AF620" s="8"/>
      <c r="AG620" s="6"/>
      <c r="AH620" s="40" t="str">
        <f t="shared" si="31"/>
        <v/>
      </c>
      <c r="AI620" s="40" t="str">
        <f t="shared" si="32"/>
        <v/>
      </c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</row>
    <row r="621" spans="3:54" ht="11.25">
      <c r="C621" s="30"/>
      <c r="E621" s="30"/>
      <c r="K621" s="30"/>
      <c r="U621" s="40" t="str">
        <f t="shared" si="33"/>
        <v/>
      </c>
      <c r="AD621" s="8"/>
      <c r="AE621" s="8"/>
      <c r="AF621" s="8"/>
      <c r="AG621" s="6"/>
      <c r="AH621" s="40" t="str">
        <f t="shared" si="31"/>
        <v/>
      </c>
      <c r="AI621" s="40" t="str">
        <f t="shared" si="32"/>
        <v/>
      </c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</row>
    <row r="622" spans="3:54" ht="11.25">
      <c r="C622" s="30"/>
      <c r="E622" s="30"/>
      <c r="K622" s="30"/>
      <c r="U622" s="40" t="str">
        <f t="shared" si="33"/>
        <v/>
      </c>
      <c r="AD622" s="8"/>
      <c r="AE622" s="8"/>
      <c r="AF622" s="8"/>
      <c r="AG622" s="6"/>
      <c r="AH622" s="40" t="str">
        <f t="shared" si="31"/>
        <v/>
      </c>
      <c r="AI622" s="40" t="str">
        <f t="shared" si="32"/>
        <v/>
      </c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</row>
    <row r="623" spans="3:54" ht="11.25">
      <c r="C623" s="30"/>
      <c r="E623" s="30"/>
      <c r="K623" s="30"/>
      <c r="U623" s="40" t="str">
        <f t="shared" si="33"/>
        <v/>
      </c>
      <c r="AD623" s="8"/>
      <c r="AE623" s="8"/>
      <c r="AF623" s="8"/>
      <c r="AG623" s="6"/>
      <c r="AH623" s="40" t="str">
        <f t="shared" si="31"/>
        <v/>
      </c>
      <c r="AI623" s="40" t="str">
        <f t="shared" si="32"/>
        <v/>
      </c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</row>
    <row r="624" spans="3:54" ht="11.25">
      <c r="C624" s="30"/>
      <c r="E624" s="30"/>
      <c r="K624" s="30"/>
      <c r="U624" s="40" t="str">
        <f t="shared" si="33"/>
        <v/>
      </c>
      <c r="AD624" s="8"/>
      <c r="AE624" s="8"/>
      <c r="AF624" s="8"/>
      <c r="AG624" s="6"/>
      <c r="AH624" s="40" t="str">
        <f t="shared" si="31"/>
        <v/>
      </c>
      <c r="AI624" s="40" t="str">
        <f t="shared" si="32"/>
        <v/>
      </c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</row>
    <row r="625" spans="3:54" ht="11.25">
      <c r="C625" s="30"/>
      <c r="E625" s="30"/>
      <c r="K625" s="30"/>
      <c r="U625" s="40" t="str">
        <f t="shared" si="33"/>
        <v/>
      </c>
      <c r="AD625" s="8"/>
      <c r="AE625" s="8"/>
      <c r="AF625" s="8"/>
      <c r="AG625" s="6"/>
      <c r="AH625" s="40" t="str">
        <f t="shared" si="31"/>
        <v/>
      </c>
      <c r="AI625" s="40" t="str">
        <f t="shared" si="32"/>
        <v/>
      </c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</row>
    <row r="626" spans="3:54" ht="11.25">
      <c r="C626" s="30"/>
      <c r="E626" s="30"/>
      <c r="K626" s="30"/>
      <c r="U626" s="40" t="str">
        <f t="shared" si="33"/>
        <v/>
      </c>
      <c r="AD626" s="8"/>
      <c r="AE626" s="8"/>
      <c r="AF626" s="8"/>
      <c r="AG626" s="6"/>
      <c r="AH626" s="40" t="str">
        <f t="shared" si="31"/>
        <v/>
      </c>
      <c r="AI626" s="40" t="str">
        <f t="shared" si="32"/>
        <v/>
      </c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</row>
    <row r="627" spans="3:54" ht="11.25">
      <c r="C627" s="30"/>
      <c r="E627" s="30"/>
      <c r="K627" s="30"/>
      <c r="U627" s="40" t="str">
        <f t="shared" si="33"/>
        <v/>
      </c>
      <c r="AD627" s="8"/>
      <c r="AE627" s="8"/>
      <c r="AF627" s="8"/>
      <c r="AG627" s="6"/>
      <c r="AH627" s="40" t="str">
        <f t="shared" si="31"/>
        <v/>
      </c>
      <c r="AI627" s="40" t="str">
        <f t="shared" si="32"/>
        <v/>
      </c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</row>
    <row r="628" spans="3:54" ht="11.25">
      <c r="C628" s="30"/>
      <c r="E628" s="30"/>
      <c r="K628" s="30"/>
      <c r="U628" s="40" t="str">
        <f t="shared" si="33"/>
        <v/>
      </c>
      <c r="AD628" s="8"/>
      <c r="AE628" s="8"/>
      <c r="AF628" s="8"/>
      <c r="AG628" s="6"/>
      <c r="AH628" s="40" t="str">
        <f t="shared" si="31"/>
        <v/>
      </c>
      <c r="AI628" s="40" t="str">
        <f t="shared" si="32"/>
        <v/>
      </c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</row>
    <row r="629" spans="3:54" ht="11.25">
      <c r="C629" s="30"/>
      <c r="E629" s="30"/>
      <c r="K629" s="30"/>
      <c r="U629" s="40" t="str">
        <f t="shared" si="33"/>
        <v/>
      </c>
      <c r="AD629" s="8"/>
      <c r="AE629" s="8"/>
      <c r="AF629" s="8"/>
      <c r="AG629" s="6"/>
      <c r="AH629" s="40" t="str">
        <f t="shared" si="31"/>
        <v/>
      </c>
      <c r="AI629" s="40" t="str">
        <f t="shared" si="32"/>
        <v/>
      </c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</row>
    <row r="630" spans="3:54" ht="11.25">
      <c r="C630" s="30"/>
      <c r="E630" s="30"/>
      <c r="K630" s="30"/>
      <c r="U630" s="40" t="str">
        <f t="shared" si="33"/>
        <v/>
      </c>
      <c r="AD630" s="8"/>
      <c r="AE630" s="8"/>
      <c r="AF630" s="8"/>
      <c r="AG630" s="6"/>
      <c r="AH630" s="40" t="str">
        <f t="shared" si="31"/>
        <v/>
      </c>
      <c r="AI630" s="40" t="str">
        <f t="shared" si="32"/>
        <v/>
      </c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</row>
    <row r="631" spans="3:54" ht="11.25">
      <c r="C631" s="30"/>
      <c r="E631" s="30"/>
      <c r="K631" s="30"/>
      <c r="U631" s="40" t="str">
        <f t="shared" si="33"/>
        <v/>
      </c>
      <c r="AD631" s="8"/>
      <c r="AE631" s="8"/>
      <c r="AF631" s="8"/>
      <c r="AG631" s="6"/>
      <c r="AH631" s="40" t="str">
        <f t="shared" si="31"/>
        <v/>
      </c>
      <c r="AI631" s="40" t="str">
        <f t="shared" si="32"/>
        <v/>
      </c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</row>
    <row r="632" spans="3:54" ht="11.25">
      <c r="C632" s="30"/>
      <c r="E632" s="30"/>
      <c r="K632" s="30"/>
      <c r="U632" s="40" t="str">
        <f t="shared" si="33"/>
        <v/>
      </c>
      <c r="AD632" s="8"/>
      <c r="AE632" s="8"/>
      <c r="AF632" s="8"/>
      <c r="AG632" s="6"/>
      <c r="AH632" s="40" t="str">
        <f t="shared" si="31"/>
        <v/>
      </c>
      <c r="AI632" s="40" t="str">
        <f t="shared" si="32"/>
        <v/>
      </c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</row>
    <row r="633" spans="3:54" ht="11.25">
      <c r="C633" s="30"/>
      <c r="E633" s="30"/>
      <c r="K633" s="30"/>
      <c r="U633" s="40" t="str">
        <f t="shared" si="33"/>
        <v/>
      </c>
      <c r="AD633" s="8"/>
      <c r="AE633" s="8"/>
      <c r="AF633" s="8"/>
      <c r="AG633" s="6"/>
      <c r="AH633" s="40" t="str">
        <f t="shared" si="31"/>
        <v/>
      </c>
      <c r="AI633" s="40" t="str">
        <f t="shared" si="32"/>
        <v/>
      </c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</row>
    <row r="634" spans="3:54" ht="11.25">
      <c r="C634" s="30"/>
      <c r="E634" s="30"/>
      <c r="K634" s="30"/>
      <c r="U634" s="40" t="str">
        <f t="shared" si="33"/>
        <v/>
      </c>
      <c r="AD634" s="8"/>
      <c r="AE634" s="8"/>
      <c r="AF634" s="8"/>
      <c r="AG634" s="6"/>
      <c r="AH634" s="40" t="str">
        <f t="shared" si="31"/>
        <v/>
      </c>
      <c r="AI634" s="40" t="str">
        <f t="shared" si="32"/>
        <v/>
      </c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</row>
    <row r="635" spans="3:54" ht="11.25">
      <c r="C635" s="30"/>
      <c r="E635" s="30"/>
      <c r="K635" s="30"/>
      <c r="U635" s="40" t="str">
        <f t="shared" si="33"/>
        <v/>
      </c>
      <c r="AD635" s="8"/>
      <c r="AE635" s="8"/>
      <c r="AF635" s="8"/>
      <c r="AG635" s="6"/>
      <c r="AH635" s="40" t="str">
        <f t="shared" si="31"/>
        <v/>
      </c>
      <c r="AI635" s="40" t="str">
        <f t="shared" si="32"/>
        <v/>
      </c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</row>
    <row r="636" spans="3:54" ht="11.25">
      <c r="C636" s="30"/>
      <c r="E636" s="30"/>
      <c r="K636" s="30"/>
      <c r="U636" s="40" t="str">
        <f t="shared" si="33"/>
        <v/>
      </c>
      <c r="AD636" s="8"/>
      <c r="AE636" s="8"/>
      <c r="AF636" s="8"/>
      <c r="AG636" s="6"/>
      <c r="AH636" s="40" t="str">
        <f t="shared" si="31"/>
        <v/>
      </c>
      <c r="AI636" s="40" t="str">
        <f t="shared" si="32"/>
        <v/>
      </c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</row>
    <row r="637" spans="3:54" ht="11.25">
      <c r="C637" s="30"/>
      <c r="E637" s="30"/>
      <c r="K637" s="30"/>
      <c r="U637" s="40" t="str">
        <f t="shared" si="33"/>
        <v/>
      </c>
      <c r="AD637" s="8"/>
      <c r="AE637" s="8"/>
      <c r="AF637" s="8"/>
      <c r="AG637" s="6"/>
      <c r="AH637" s="40" t="str">
        <f t="shared" si="31"/>
        <v/>
      </c>
      <c r="AI637" s="40" t="str">
        <f t="shared" si="32"/>
        <v/>
      </c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</row>
    <row r="638" spans="3:54" ht="11.25">
      <c r="C638" s="30"/>
      <c r="E638" s="30"/>
      <c r="K638" s="30"/>
      <c r="U638" s="40" t="str">
        <f t="shared" si="33"/>
        <v/>
      </c>
      <c r="AD638" s="8"/>
      <c r="AE638" s="8"/>
      <c r="AF638" s="8"/>
      <c r="AG638" s="6"/>
      <c r="AH638" s="40" t="str">
        <f t="shared" ref="AH638:AH701" si="34">CONCATENATE(C638,D638,E638,F638,G638,H638,I638)</f>
        <v/>
      </c>
      <c r="AI638" s="40" t="str">
        <f t="shared" ref="AI638:AI701" si="35">CONCATENATE(K638,L638,M638,N638,O638,P638,Q638)</f>
        <v/>
      </c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</row>
    <row r="639" spans="3:54" ht="11.25">
      <c r="C639" s="30"/>
      <c r="E639" s="30"/>
      <c r="K639" s="30"/>
      <c r="U639" s="40" t="str">
        <f t="shared" si="33"/>
        <v/>
      </c>
      <c r="AD639" s="8"/>
      <c r="AE639" s="8"/>
      <c r="AF639" s="8"/>
      <c r="AG639" s="6"/>
      <c r="AH639" s="40" t="str">
        <f t="shared" si="34"/>
        <v/>
      </c>
      <c r="AI639" s="40" t="str">
        <f t="shared" si="35"/>
        <v/>
      </c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</row>
    <row r="640" spans="3:54" ht="11.25">
      <c r="C640" s="30"/>
      <c r="E640" s="30"/>
      <c r="K640" s="30"/>
      <c r="U640" s="40" t="str">
        <f t="shared" si="33"/>
        <v/>
      </c>
      <c r="AD640" s="8"/>
      <c r="AE640" s="8"/>
      <c r="AF640" s="8"/>
      <c r="AG640" s="6"/>
      <c r="AH640" s="40" t="str">
        <f t="shared" si="34"/>
        <v/>
      </c>
      <c r="AI640" s="40" t="str">
        <f t="shared" si="35"/>
        <v/>
      </c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</row>
    <row r="641" spans="3:54" ht="11.25">
      <c r="C641" s="30"/>
      <c r="E641" s="30"/>
      <c r="K641" s="30"/>
      <c r="U641" s="40" t="str">
        <f t="shared" si="33"/>
        <v/>
      </c>
      <c r="AD641" s="8"/>
      <c r="AE641" s="8"/>
      <c r="AF641" s="8"/>
      <c r="AG641" s="6"/>
      <c r="AH641" s="40" t="str">
        <f t="shared" si="34"/>
        <v/>
      </c>
      <c r="AI641" s="40" t="str">
        <f t="shared" si="35"/>
        <v/>
      </c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</row>
    <row r="642" spans="3:54" ht="11.25">
      <c r="C642" s="30"/>
      <c r="E642" s="30"/>
      <c r="K642" s="30"/>
      <c r="U642" s="40" t="str">
        <f t="shared" si="33"/>
        <v/>
      </c>
      <c r="AD642" s="8"/>
      <c r="AE642" s="8"/>
      <c r="AF642" s="8"/>
      <c r="AG642" s="6"/>
      <c r="AH642" s="40" t="str">
        <f t="shared" si="34"/>
        <v/>
      </c>
      <c r="AI642" s="40" t="str">
        <f t="shared" si="35"/>
        <v/>
      </c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</row>
    <row r="643" spans="3:54" ht="11.25">
      <c r="C643" s="30"/>
      <c r="E643" s="30"/>
      <c r="K643" s="30"/>
      <c r="U643" s="40" t="str">
        <f t="shared" si="33"/>
        <v/>
      </c>
      <c r="AD643" s="8"/>
      <c r="AE643" s="8"/>
      <c r="AF643" s="8"/>
      <c r="AG643" s="6"/>
      <c r="AH643" s="40" t="str">
        <f t="shared" si="34"/>
        <v/>
      </c>
      <c r="AI643" s="40" t="str">
        <f t="shared" si="35"/>
        <v/>
      </c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</row>
    <row r="644" spans="3:54" ht="11.25">
      <c r="C644" s="30"/>
      <c r="E644" s="30"/>
      <c r="K644" s="30"/>
      <c r="U644" s="40" t="str">
        <f t="shared" si="33"/>
        <v/>
      </c>
      <c r="AD644" s="8"/>
      <c r="AE644" s="8"/>
      <c r="AF644" s="8"/>
      <c r="AG644" s="6"/>
      <c r="AH644" s="40" t="str">
        <f t="shared" si="34"/>
        <v/>
      </c>
      <c r="AI644" s="40" t="str">
        <f t="shared" si="35"/>
        <v/>
      </c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</row>
    <row r="645" spans="3:54" ht="11.25">
      <c r="C645" s="30"/>
      <c r="E645" s="30"/>
      <c r="K645" s="30"/>
      <c r="U645" s="40" t="str">
        <f t="shared" si="33"/>
        <v/>
      </c>
      <c r="AD645" s="8"/>
      <c r="AE645" s="8"/>
      <c r="AF645" s="8"/>
      <c r="AG645" s="6"/>
      <c r="AH645" s="40" t="str">
        <f t="shared" si="34"/>
        <v/>
      </c>
      <c r="AI645" s="40" t="str">
        <f t="shared" si="35"/>
        <v/>
      </c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</row>
    <row r="646" spans="3:54" ht="11.25">
      <c r="C646" s="30"/>
      <c r="E646" s="30"/>
      <c r="K646" s="30"/>
      <c r="U646" s="40" t="str">
        <f t="shared" si="33"/>
        <v/>
      </c>
      <c r="AD646" s="8"/>
      <c r="AE646" s="8"/>
      <c r="AF646" s="8"/>
      <c r="AG646" s="6"/>
      <c r="AH646" s="40" t="str">
        <f t="shared" si="34"/>
        <v/>
      </c>
      <c r="AI646" s="40" t="str">
        <f t="shared" si="35"/>
        <v/>
      </c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</row>
    <row r="647" spans="3:54" ht="11.25">
      <c r="C647" s="30"/>
      <c r="E647" s="30"/>
      <c r="K647" s="30"/>
      <c r="U647" s="40" t="str">
        <f t="shared" ref="U647:U710" si="36">IF(V647&lt;&gt;"",IF(V647&lt;W647,CONCATENATE(TEXT(V647,"0.00%")," - ", TEXT(W647,"0.00%")),TEXT(V647,"0.00%")),"")</f>
        <v/>
      </c>
      <c r="AD647" s="8"/>
      <c r="AE647" s="8"/>
      <c r="AF647" s="8"/>
      <c r="AG647" s="6"/>
      <c r="AH647" s="40" t="str">
        <f t="shared" si="34"/>
        <v/>
      </c>
      <c r="AI647" s="40" t="str">
        <f t="shared" si="35"/>
        <v/>
      </c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</row>
    <row r="648" spans="3:54" ht="11.25">
      <c r="C648" s="30"/>
      <c r="E648" s="30"/>
      <c r="K648" s="30"/>
      <c r="U648" s="40" t="str">
        <f t="shared" si="36"/>
        <v/>
      </c>
      <c r="AD648" s="8"/>
      <c r="AE648" s="8"/>
      <c r="AF648" s="8"/>
      <c r="AG648" s="6"/>
      <c r="AH648" s="40" t="str">
        <f t="shared" si="34"/>
        <v/>
      </c>
      <c r="AI648" s="40" t="str">
        <f t="shared" si="35"/>
        <v/>
      </c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</row>
    <row r="649" spans="3:54" ht="11.25">
      <c r="C649" s="30"/>
      <c r="E649" s="30"/>
      <c r="K649" s="30"/>
      <c r="U649" s="40" t="str">
        <f t="shared" si="36"/>
        <v/>
      </c>
      <c r="AD649" s="8"/>
      <c r="AE649" s="8"/>
      <c r="AF649" s="8"/>
      <c r="AG649" s="6"/>
      <c r="AH649" s="40" t="str">
        <f t="shared" si="34"/>
        <v/>
      </c>
      <c r="AI649" s="40" t="str">
        <f t="shared" si="35"/>
        <v/>
      </c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</row>
    <row r="650" spans="3:54" ht="11.25">
      <c r="C650" s="30"/>
      <c r="E650" s="30"/>
      <c r="K650" s="30"/>
      <c r="U650" s="40" t="str">
        <f t="shared" si="36"/>
        <v/>
      </c>
      <c r="AD650" s="8"/>
      <c r="AE650" s="8"/>
      <c r="AF650" s="8"/>
      <c r="AG650" s="6"/>
      <c r="AH650" s="40" t="str">
        <f t="shared" si="34"/>
        <v/>
      </c>
      <c r="AI650" s="40" t="str">
        <f t="shared" si="35"/>
        <v/>
      </c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</row>
    <row r="651" spans="3:54" ht="11.25">
      <c r="C651" s="30"/>
      <c r="E651" s="30"/>
      <c r="K651" s="30"/>
      <c r="U651" s="40" t="str">
        <f t="shared" si="36"/>
        <v/>
      </c>
      <c r="AD651" s="8"/>
      <c r="AE651" s="8"/>
      <c r="AF651" s="8"/>
      <c r="AG651" s="6"/>
      <c r="AH651" s="40" t="str">
        <f t="shared" si="34"/>
        <v/>
      </c>
      <c r="AI651" s="40" t="str">
        <f t="shared" si="35"/>
        <v/>
      </c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</row>
    <row r="652" spans="3:54" ht="11.25">
      <c r="C652" s="30"/>
      <c r="E652" s="30"/>
      <c r="K652" s="30"/>
      <c r="U652" s="40" t="str">
        <f t="shared" si="36"/>
        <v/>
      </c>
      <c r="AD652" s="8"/>
      <c r="AE652" s="8"/>
      <c r="AF652" s="8"/>
      <c r="AG652" s="6"/>
      <c r="AH652" s="40" t="str">
        <f t="shared" si="34"/>
        <v/>
      </c>
      <c r="AI652" s="40" t="str">
        <f t="shared" si="35"/>
        <v/>
      </c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</row>
    <row r="653" spans="3:54" ht="11.25">
      <c r="C653" s="30"/>
      <c r="E653" s="30"/>
      <c r="K653" s="30"/>
      <c r="U653" s="40" t="str">
        <f t="shared" si="36"/>
        <v/>
      </c>
      <c r="AD653" s="8"/>
      <c r="AE653" s="8"/>
      <c r="AF653" s="8"/>
      <c r="AG653" s="6"/>
      <c r="AH653" s="40" t="str">
        <f t="shared" si="34"/>
        <v/>
      </c>
      <c r="AI653" s="40" t="str">
        <f t="shared" si="35"/>
        <v/>
      </c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</row>
    <row r="654" spans="3:54" ht="11.25">
      <c r="C654" s="30"/>
      <c r="E654" s="30"/>
      <c r="K654" s="30"/>
      <c r="U654" s="40" t="str">
        <f t="shared" si="36"/>
        <v/>
      </c>
      <c r="AD654" s="8"/>
      <c r="AE654" s="8"/>
      <c r="AF654" s="8"/>
      <c r="AG654" s="6"/>
      <c r="AH654" s="40" t="str">
        <f t="shared" si="34"/>
        <v/>
      </c>
      <c r="AI654" s="40" t="str">
        <f t="shared" si="35"/>
        <v/>
      </c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</row>
    <row r="655" spans="3:54" ht="11.25">
      <c r="C655" s="30"/>
      <c r="E655" s="30"/>
      <c r="K655" s="30"/>
      <c r="U655" s="40" t="str">
        <f t="shared" si="36"/>
        <v/>
      </c>
      <c r="AD655" s="8"/>
      <c r="AE655" s="8"/>
      <c r="AF655" s="8"/>
      <c r="AG655" s="6"/>
      <c r="AH655" s="40" t="str">
        <f t="shared" si="34"/>
        <v/>
      </c>
      <c r="AI655" s="40" t="str">
        <f t="shared" si="35"/>
        <v/>
      </c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</row>
    <row r="656" spans="3:54" ht="11.25">
      <c r="C656" s="30"/>
      <c r="E656" s="30"/>
      <c r="K656" s="30"/>
      <c r="U656" s="40" t="str">
        <f t="shared" si="36"/>
        <v/>
      </c>
      <c r="AD656" s="8"/>
      <c r="AE656" s="8"/>
      <c r="AF656" s="8"/>
      <c r="AG656" s="6"/>
      <c r="AH656" s="40" t="str">
        <f t="shared" si="34"/>
        <v/>
      </c>
      <c r="AI656" s="40" t="str">
        <f t="shared" si="35"/>
        <v/>
      </c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</row>
    <row r="657" spans="3:54" ht="11.25">
      <c r="C657" s="30"/>
      <c r="E657" s="30"/>
      <c r="K657" s="30"/>
      <c r="U657" s="40" t="str">
        <f t="shared" si="36"/>
        <v/>
      </c>
      <c r="AD657" s="8"/>
      <c r="AE657" s="8"/>
      <c r="AF657" s="8"/>
      <c r="AG657" s="6"/>
      <c r="AH657" s="40" t="str">
        <f t="shared" si="34"/>
        <v/>
      </c>
      <c r="AI657" s="40" t="str">
        <f t="shared" si="35"/>
        <v/>
      </c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</row>
    <row r="658" spans="3:54" ht="11.25">
      <c r="C658" s="30"/>
      <c r="E658" s="30"/>
      <c r="K658" s="30"/>
      <c r="U658" s="40" t="str">
        <f t="shared" si="36"/>
        <v/>
      </c>
      <c r="AD658" s="8"/>
      <c r="AE658" s="8"/>
      <c r="AF658" s="8"/>
      <c r="AG658" s="6"/>
      <c r="AH658" s="40" t="str">
        <f t="shared" si="34"/>
        <v/>
      </c>
      <c r="AI658" s="40" t="str">
        <f t="shared" si="35"/>
        <v/>
      </c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</row>
    <row r="659" spans="3:54" ht="11.25">
      <c r="C659" s="30"/>
      <c r="E659" s="30"/>
      <c r="K659" s="30"/>
      <c r="U659" s="40" t="str">
        <f t="shared" si="36"/>
        <v/>
      </c>
      <c r="AD659" s="8"/>
      <c r="AE659" s="8"/>
      <c r="AF659" s="8"/>
      <c r="AG659" s="6"/>
      <c r="AH659" s="40" t="str">
        <f t="shared" si="34"/>
        <v/>
      </c>
      <c r="AI659" s="40" t="str">
        <f t="shared" si="35"/>
        <v/>
      </c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</row>
    <row r="660" spans="3:54" ht="11.25">
      <c r="C660" s="30"/>
      <c r="E660" s="30"/>
      <c r="K660" s="30"/>
      <c r="U660" s="40" t="str">
        <f t="shared" si="36"/>
        <v/>
      </c>
      <c r="AD660" s="8"/>
      <c r="AE660" s="8"/>
      <c r="AF660" s="8"/>
      <c r="AG660" s="6"/>
      <c r="AH660" s="40" t="str">
        <f t="shared" si="34"/>
        <v/>
      </c>
      <c r="AI660" s="40" t="str">
        <f t="shared" si="35"/>
        <v/>
      </c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</row>
    <row r="661" spans="3:54" ht="11.25">
      <c r="C661" s="30"/>
      <c r="E661" s="30"/>
      <c r="K661" s="30"/>
      <c r="U661" s="40" t="str">
        <f t="shared" si="36"/>
        <v/>
      </c>
      <c r="AD661" s="8"/>
      <c r="AE661" s="8"/>
      <c r="AF661" s="8"/>
      <c r="AG661" s="6"/>
      <c r="AH661" s="40" t="str">
        <f t="shared" si="34"/>
        <v/>
      </c>
      <c r="AI661" s="40" t="str">
        <f t="shared" si="35"/>
        <v/>
      </c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</row>
    <row r="662" spans="3:54" ht="11.25">
      <c r="C662" s="30"/>
      <c r="E662" s="30"/>
      <c r="K662" s="30"/>
      <c r="U662" s="40" t="str">
        <f t="shared" si="36"/>
        <v/>
      </c>
      <c r="AD662" s="8"/>
      <c r="AE662" s="8"/>
      <c r="AF662" s="8"/>
      <c r="AG662" s="6"/>
      <c r="AH662" s="40" t="str">
        <f t="shared" si="34"/>
        <v/>
      </c>
      <c r="AI662" s="40" t="str">
        <f t="shared" si="35"/>
        <v/>
      </c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</row>
    <row r="663" spans="3:54" ht="11.25">
      <c r="C663" s="30"/>
      <c r="E663" s="30"/>
      <c r="K663" s="30"/>
      <c r="U663" s="40" t="str">
        <f t="shared" si="36"/>
        <v/>
      </c>
      <c r="AD663" s="8"/>
      <c r="AE663" s="8"/>
      <c r="AF663" s="8"/>
      <c r="AG663" s="6"/>
      <c r="AH663" s="40" t="str">
        <f t="shared" si="34"/>
        <v/>
      </c>
      <c r="AI663" s="40" t="str">
        <f t="shared" si="35"/>
        <v/>
      </c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</row>
    <row r="664" spans="3:54" ht="11.25">
      <c r="C664" s="30"/>
      <c r="E664" s="30"/>
      <c r="K664" s="30"/>
      <c r="U664" s="40" t="str">
        <f t="shared" si="36"/>
        <v/>
      </c>
      <c r="AD664" s="8"/>
      <c r="AE664" s="8"/>
      <c r="AF664" s="8"/>
      <c r="AG664" s="6"/>
      <c r="AH664" s="40" t="str">
        <f t="shared" si="34"/>
        <v/>
      </c>
      <c r="AI664" s="40" t="str">
        <f t="shared" si="35"/>
        <v/>
      </c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</row>
    <row r="665" spans="3:54" ht="11.25">
      <c r="C665" s="30"/>
      <c r="E665" s="30"/>
      <c r="K665" s="30"/>
      <c r="U665" s="40" t="str">
        <f t="shared" si="36"/>
        <v/>
      </c>
      <c r="AD665" s="8"/>
      <c r="AE665" s="8"/>
      <c r="AF665" s="8"/>
      <c r="AG665" s="6"/>
      <c r="AH665" s="40" t="str">
        <f t="shared" si="34"/>
        <v/>
      </c>
      <c r="AI665" s="40" t="str">
        <f t="shared" si="35"/>
        <v/>
      </c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</row>
    <row r="666" spans="3:54" ht="11.25">
      <c r="C666" s="30"/>
      <c r="E666" s="30"/>
      <c r="K666" s="30"/>
      <c r="U666" s="40" t="str">
        <f t="shared" si="36"/>
        <v/>
      </c>
      <c r="AD666" s="8"/>
      <c r="AE666" s="8"/>
      <c r="AF666" s="8"/>
      <c r="AG666" s="6"/>
      <c r="AH666" s="40" t="str">
        <f t="shared" si="34"/>
        <v/>
      </c>
      <c r="AI666" s="40" t="str">
        <f t="shared" si="35"/>
        <v/>
      </c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</row>
    <row r="667" spans="3:54" ht="11.25">
      <c r="C667" s="30"/>
      <c r="E667" s="30"/>
      <c r="K667" s="30"/>
      <c r="U667" s="40" t="str">
        <f t="shared" si="36"/>
        <v/>
      </c>
      <c r="AD667" s="8"/>
      <c r="AE667" s="8"/>
      <c r="AF667" s="8"/>
      <c r="AG667" s="6"/>
      <c r="AH667" s="40" t="str">
        <f t="shared" si="34"/>
        <v/>
      </c>
      <c r="AI667" s="40" t="str">
        <f t="shared" si="35"/>
        <v/>
      </c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</row>
    <row r="668" spans="3:54" ht="11.25">
      <c r="C668" s="30"/>
      <c r="E668" s="30"/>
      <c r="K668" s="30"/>
      <c r="U668" s="40" t="str">
        <f t="shared" si="36"/>
        <v/>
      </c>
      <c r="AD668" s="8"/>
      <c r="AE668" s="8"/>
      <c r="AF668" s="8"/>
      <c r="AG668" s="6"/>
      <c r="AH668" s="40" t="str">
        <f t="shared" si="34"/>
        <v/>
      </c>
      <c r="AI668" s="40" t="str">
        <f t="shared" si="35"/>
        <v/>
      </c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</row>
    <row r="669" spans="3:54" ht="11.25">
      <c r="C669" s="30"/>
      <c r="E669" s="30"/>
      <c r="K669" s="30"/>
      <c r="U669" s="40" t="str">
        <f t="shared" si="36"/>
        <v/>
      </c>
      <c r="AD669" s="8"/>
      <c r="AE669" s="8"/>
      <c r="AF669" s="8"/>
      <c r="AG669" s="6"/>
      <c r="AH669" s="40" t="str">
        <f t="shared" si="34"/>
        <v/>
      </c>
      <c r="AI669" s="40" t="str">
        <f t="shared" si="35"/>
        <v/>
      </c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</row>
    <row r="670" spans="3:54" ht="11.25">
      <c r="C670" s="30"/>
      <c r="E670" s="30"/>
      <c r="K670" s="30"/>
      <c r="U670" s="40" t="str">
        <f t="shared" si="36"/>
        <v/>
      </c>
      <c r="AD670" s="8"/>
      <c r="AE670" s="8"/>
      <c r="AF670" s="8"/>
      <c r="AG670" s="6"/>
      <c r="AH670" s="40" t="str">
        <f t="shared" si="34"/>
        <v/>
      </c>
      <c r="AI670" s="40" t="str">
        <f t="shared" si="35"/>
        <v/>
      </c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</row>
    <row r="671" spans="3:54" ht="11.25">
      <c r="C671" s="30"/>
      <c r="E671" s="30"/>
      <c r="K671" s="30"/>
      <c r="U671" s="40" t="str">
        <f t="shared" si="36"/>
        <v/>
      </c>
      <c r="AD671" s="8"/>
      <c r="AE671" s="8"/>
      <c r="AF671" s="8"/>
      <c r="AG671" s="6"/>
      <c r="AH671" s="40" t="str">
        <f t="shared" si="34"/>
        <v/>
      </c>
      <c r="AI671" s="40" t="str">
        <f t="shared" si="35"/>
        <v/>
      </c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</row>
    <row r="672" spans="3:54" ht="11.25">
      <c r="C672" s="30"/>
      <c r="E672" s="30"/>
      <c r="K672" s="30"/>
      <c r="U672" s="40" t="str">
        <f t="shared" si="36"/>
        <v/>
      </c>
      <c r="AD672" s="8"/>
      <c r="AE672" s="8"/>
      <c r="AF672" s="8"/>
      <c r="AG672" s="6"/>
      <c r="AH672" s="40" t="str">
        <f t="shared" si="34"/>
        <v/>
      </c>
      <c r="AI672" s="40" t="str">
        <f t="shared" si="35"/>
        <v/>
      </c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</row>
    <row r="673" spans="3:54" ht="11.25">
      <c r="C673" s="30"/>
      <c r="E673" s="30"/>
      <c r="K673" s="30"/>
      <c r="U673" s="40" t="str">
        <f t="shared" si="36"/>
        <v/>
      </c>
      <c r="AD673" s="8"/>
      <c r="AE673" s="8"/>
      <c r="AF673" s="8"/>
      <c r="AG673" s="6"/>
      <c r="AH673" s="40" t="str">
        <f t="shared" si="34"/>
        <v/>
      </c>
      <c r="AI673" s="40" t="str">
        <f t="shared" si="35"/>
        <v/>
      </c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</row>
    <row r="674" spans="3:54" ht="11.25">
      <c r="C674" s="30"/>
      <c r="E674" s="30"/>
      <c r="K674" s="30"/>
      <c r="U674" s="40" t="str">
        <f t="shared" si="36"/>
        <v/>
      </c>
      <c r="AD674" s="8"/>
      <c r="AE674" s="8"/>
      <c r="AF674" s="8"/>
      <c r="AG674" s="6"/>
      <c r="AH674" s="40" t="str">
        <f t="shared" si="34"/>
        <v/>
      </c>
      <c r="AI674" s="40" t="str">
        <f t="shared" si="35"/>
        <v/>
      </c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</row>
    <row r="675" spans="3:54" ht="11.25">
      <c r="C675" s="30"/>
      <c r="E675" s="30"/>
      <c r="K675" s="30"/>
      <c r="U675" s="40" t="str">
        <f t="shared" si="36"/>
        <v/>
      </c>
      <c r="AD675" s="8"/>
      <c r="AE675" s="8"/>
      <c r="AF675" s="8"/>
      <c r="AG675" s="6"/>
      <c r="AH675" s="40" t="str">
        <f t="shared" si="34"/>
        <v/>
      </c>
      <c r="AI675" s="40" t="str">
        <f t="shared" si="35"/>
        <v/>
      </c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</row>
    <row r="676" spans="3:54" ht="11.25">
      <c r="C676" s="30"/>
      <c r="E676" s="30"/>
      <c r="K676" s="30"/>
      <c r="U676" s="40" t="str">
        <f t="shared" si="36"/>
        <v/>
      </c>
      <c r="AD676" s="8"/>
      <c r="AE676" s="8"/>
      <c r="AF676" s="8"/>
      <c r="AG676" s="6"/>
      <c r="AH676" s="40" t="str">
        <f t="shared" si="34"/>
        <v/>
      </c>
      <c r="AI676" s="40" t="str">
        <f t="shared" si="35"/>
        <v/>
      </c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</row>
    <row r="677" spans="3:54" ht="11.25">
      <c r="C677" s="30"/>
      <c r="E677" s="30"/>
      <c r="K677" s="30"/>
      <c r="U677" s="40" t="str">
        <f t="shared" si="36"/>
        <v/>
      </c>
      <c r="AD677" s="8"/>
      <c r="AE677" s="8"/>
      <c r="AF677" s="8"/>
      <c r="AG677" s="6"/>
      <c r="AH677" s="40" t="str">
        <f t="shared" si="34"/>
        <v/>
      </c>
      <c r="AI677" s="40" t="str">
        <f t="shared" si="35"/>
        <v/>
      </c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</row>
    <row r="678" spans="3:54" ht="11.25">
      <c r="C678" s="30"/>
      <c r="E678" s="30"/>
      <c r="K678" s="30"/>
      <c r="U678" s="40" t="str">
        <f t="shared" si="36"/>
        <v/>
      </c>
      <c r="AD678" s="8"/>
      <c r="AE678" s="8"/>
      <c r="AF678" s="8"/>
      <c r="AG678" s="6"/>
      <c r="AH678" s="40" t="str">
        <f t="shared" si="34"/>
        <v/>
      </c>
      <c r="AI678" s="40" t="str">
        <f t="shared" si="35"/>
        <v/>
      </c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</row>
    <row r="679" spans="3:54" ht="11.25">
      <c r="C679" s="30"/>
      <c r="E679" s="30"/>
      <c r="K679" s="30"/>
      <c r="U679" s="40" t="str">
        <f t="shared" si="36"/>
        <v/>
      </c>
      <c r="AD679" s="8"/>
      <c r="AE679" s="8"/>
      <c r="AF679" s="8"/>
      <c r="AG679" s="6"/>
      <c r="AH679" s="40" t="str">
        <f t="shared" si="34"/>
        <v/>
      </c>
      <c r="AI679" s="40" t="str">
        <f t="shared" si="35"/>
        <v/>
      </c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</row>
    <row r="680" spans="3:54" ht="11.25">
      <c r="C680" s="30"/>
      <c r="E680" s="30"/>
      <c r="K680" s="30"/>
      <c r="U680" s="40" t="str">
        <f t="shared" si="36"/>
        <v/>
      </c>
      <c r="AD680" s="8"/>
      <c r="AE680" s="8"/>
      <c r="AF680" s="8"/>
      <c r="AG680" s="6"/>
      <c r="AH680" s="40" t="str">
        <f t="shared" si="34"/>
        <v/>
      </c>
      <c r="AI680" s="40" t="str">
        <f t="shared" si="35"/>
        <v/>
      </c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</row>
    <row r="681" spans="3:54" ht="11.25">
      <c r="C681" s="30"/>
      <c r="E681" s="30"/>
      <c r="K681" s="30"/>
      <c r="U681" s="40" t="str">
        <f t="shared" si="36"/>
        <v/>
      </c>
      <c r="AD681" s="8"/>
      <c r="AE681" s="8"/>
      <c r="AF681" s="8"/>
      <c r="AG681" s="6"/>
      <c r="AH681" s="40" t="str">
        <f t="shared" si="34"/>
        <v/>
      </c>
      <c r="AI681" s="40" t="str">
        <f t="shared" si="35"/>
        <v/>
      </c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</row>
    <row r="682" spans="3:54" ht="11.25">
      <c r="C682" s="30"/>
      <c r="E682" s="30"/>
      <c r="K682" s="30"/>
      <c r="U682" s="40" t="str">
        <f t="shared" si="36"/>
        <v/>
      </c>
      <c r="AD682" s="8"/>
      <c r="AE682" s="8"/>
      <c r="AF682" s="8"/>
      <c r="AG682" s="6"/>
      <c r="AH682" s="40" t="str">
        <f t="shared" si="34"/>
        <v/>
      </c>
      <c r="AI682" s="40" t="str">
        <f t="shared" si="35"/>
        <v/>
      </c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</row>
    <row r="683" spans="3:54" ht="11.25">
      <c r="C683" s="30"/>
      <c r="E683" s="30"/>
      <c r="K683" s="30"/>
      <c r="U683" s="40" t="str">
        <f t="shared" si="36"/>
        <v/>
      </c>
      <c r="AD683" s="8"/>
      <c r="AE683" s="8"/>
      <c r="AF683" s="8"/>
      <c r="AG683" s="6"/>
      <c r="AH683" s="40" t="str">
        <f t="shared" si="34"/>
        <v/>
      </c>
      <c r="AI683" s="40" t="str">
        <f t="shared" si="35"/>
        <v/>
      </c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</row>
    <row r="684" spans="3:54" ht="11.25">
      <c r="C684" s="30"/>
      <c r="E684" s="30"/>
      <c r="K684" s="30"/>
      <c r="U684" s="40" t="str">
        <f t="shared" si="36"/>
        <v/>
      </c>
      <c r="AD684" s="8"/>
      <c r="AE684" s="8"/>
      <c r="AF684" s="8"/>
      <c r="AG684" s="6"/>
      <c r="AH684" s="40" t="str">
        <f t="shared" si="34"/>
        <v/>
      </c>
      <c r="AI684" s="40" t="str">
        <f t="shared" si="35"/>
        <v/>
      </c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</row>
    <row r="685" spans="3:54" ht="11.25">
      <c r="C685" s="30"/>
      <c r="E685" s="30"/>
      <c r="K685" s="30"/>
      <c r="U685" s="40" t="str">
        <f t="shared" si="36"/>
        <v/>
      </c>
      <c r="AD685" s="8"/>
      <c r="AE685" s="8"/>
      <c r="AF685" s="8"/>
      <c r="AG685" s="6"/>
      <c r="AH685" s="40" t="str">
        <f t="shared" si="34"/>
        <v/>
      </c>
      <c r="AI685" s="40" t="str">
        <f t="shared" si="35"/>
        <v/>
      </c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</row>
    <row r="686" spans="3:54" ht="11.25">
      <c r="C686" s="30"/>
      <c r="E686" s="30"/>
      <c r="K686" s="30"/>
      <c r="U686" s="40" t="str">
        <f t="shared" si="36"/>
        <v/>
      </c>
      <c r="AD686" s="8"/>
      <c r="AE686" s="8"/>
      <c r="AF686" s="8"/>
      <c r="AG686" s="6"/>
      <c r="AH686" s="40" t="str">
        <f t="shared" si="34"/>
        <v/>
      </c>
      <c r="AI686" s="40" t="str">
        <f t="shared" si="35"/>
        <v/>
      </c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</row>
    <row r="687" spans="3:54" ht="11.25">
      <c r="C687" s="30"/>
      <c r="E687" s="30"/>
      <c r="K687" s="30"/>
      <c r="U687" s="40" t="str">
        <f t="shared" si="36"/>
        <v/>
      </c>
      <c r="AD687" s="8"/>
      <c r="AE687" s="8"/>
      <c r="AF687" s="8"/>
      <c r="AG687" s="6"/>
      <c r="AH687" s="40" t="str">
        <f t="shared" si="34"/>
        <v/>
      </c>
      <c r="AI687" s="40" t="str">
        <f t="shared" si="35"/>
        <v/>
      </c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</row>
    <row r="688" spans="3:54" ht="11.25">
      <c r="C688" s="30"/>
      <c r="E688" s="30"/>
      <c r="K688" s="30"/>
      <c r="U688" s="40" t="str">
        <f t="shared" si="36"/>
        <v/>
      </c>
      <c r="AD688" s="8"/>
      <c r="AE688" s="8"/>
      <c r="AF688" s="8"/>
      <c r="AG688" s="6"/>
      <c r="AH688" s="40" t="str">
        <f t="shared" si="34"/>
        <v/>
      </c>
      <c r="AI688" s="40" t="str">
        <f t="shared" si="35"/>
        <v/>
      </c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</row>
    <row r="689" spans="3:54" ht="11.25">
      <c r="C689" s="30"/>
      <c r="E689" s="30"/>
      <c r="K689" s="30"/>
      <c r="U689" s="40" t="str">
        <f t="shared" si="36"/>
        <v/>
      </c>
      <c r="AD689" s="8"/>
      <c r="AE689" s="8"/>
      <c r="AF689" s="8"/>
      <c r="AG689" s="6"/>
      <c r="AH689" s="40" t="str">
        <f t="shared" si="34"/>
        <v/>
      </c>
      <c r="AI689" s="40" t="str">
        <f t="shared" si="35"/>
        <v/>
      </c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</row>
    <row r="690" spans="3:54" ht="11.25">
      <c r="C690" s="30"/>
      <c r="E690" s="30"/>
      <c r="K690" s="30"/>
      <c r="U690" s="40" t="str">
        <f t="shared" si="36"/>
        <v/>
      </c>
      <c r="AD690" s="8"/>
      <c r="AE690" s="8"/>
      <c r="AF690" s="8"/>
      <c r="AG690" s="6"/>
      <c r="AH690" s="40" t="str">
        <f t="shared" si="34"/>
        <v/>
      </c>
      <c r="AI690" s="40" t="str">
        <f t="shared" si="35"/>
        <v/>
      </c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</row>
    <row r="691" spans="3:54" ht="11.25">
      <c r="C691" s="30"/>
      <c r="E691" s="30"/>
      <c r="K691" s="30"/>
      <c r="U691" s="40" t="str">
        <f t="shared" si="36"/>
        <v/>
      </c>
      <c r="AD691" s="8"/>
      <c r="AE691" s="8"/>
      <c r="AF691" s="8"/>
      <c r="AG691" s="6"/>
      <c r="AH691" s="40" t="str">
        <f t="shared" si="34"/>
        <v/>
      </c>
      <c r="AI691" s="40" t="str">
        <f t="shared" si="35"/>
        <v/>
      </c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</row>
    <row r="692" spans="3:54" ht="11.25">
      <c r="C692" s="30"/>
      <c r="E692" s="30"/>
      <c r="K692" s="30"/>
      <c r="U692" s="40" t="str">
        <f t="shared" si="36"/>
        <v/>
      </c>
      <c r="AD692" s="8"/>
      <c r="AE692" s="8"/>
      <c r="AF692" s="8"/>
      <c r="AG692" s="6"/>
      <c r="AH692" s="40" t="str">
        <f t="shared" si="34"/>
        <v/>
      </c>
      <c r="AI692" s="40" t="str">
        <f t="shared" si="35"/>
        <v/>
      </c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</row>
    <row r="693" spans="3:54" ht="11.25">
      <c r="C693" s="30"/>
      <c r="E693" s="30"/>
      <c r="K693" s="30"/>
      <c r="U693" s="40" t="str">
        <f t="shared" si="36"/>
        <v/>
      </c>
      <c r="AD693" s="8"/>
      <c r="AE693" s="8"/>
      <c r="AF693" s="8"/>
      <c r="AG693" s="6"/>
      <c r="AH693" s="40" t="str">
        <f t="shared" si="34"/>
        <v/>
      </c>
      <c r="AI693" s="40" t="str">
        <f t="shared" si="35"/>
        <v/>
      </c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</row>
    <row r="694" spans="3:54" ht="11.25">
      <c r="C694" s="30"/>
      <c r="E694" s="30"/>
      <c r="K694" s="30"/>
      <c r="U694" s="40" t="str">
        <f t="shared" si="36"/>
        <v/>
      </c>
      <c r="AD694" s="8"/>
      <c r="AE694" s="8"/>
      <c r="AF694" s="8"/>
      <c r="AG694" s="6"/>
      <c r="AH694" s="40" t="str">
        <f t="shared" si="34"/>
        <v/>
      </c>
      <c r="AI694" s="40" t="str">
        <f t="shared" si="35"/>
        <v/>
      </c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</row>
    <row r="695" spans="3:54" ht="11.25">
      <c r="C695" s="30"/>
      <c r="E695" s="30"/>
      <c r="K695" s="30"/>
      <c r="U695" s="40" t="str">
        <f t="shared" si="36"/>
        <v/>
      </c>
      <c r="AD695" s="8"/>
      <c r="AE695" s="8"/>
      <c r="AF695" s="8"/>
      <c r="AG695" s="6"/>
      <c r="AH695" s="40" t="str">
        <f t="shared" si="34"/>
        <v/>
      </c>
      <c r="AI695" s="40" t="str">
        <f t="shared" si="35"/>
        <v/>
      </c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</row>
    <row r="696" spans="3:54" ht="11.25">
      <c r="C696" s="30"/>
      <c r="E696" s="30"/>
      <c r="K696" s="30"/>
      <c r="U696" s="40" t="str">
        <f t="shared" si="36"/>
        <v/>
      </c>
      <c r="AD696" s="8"/>
      <c r="AE696" s="8"/>
      <c r="AF696" s="8"/>
      <c r="AG696" s="6"/>
      <c r="AH696" s="40" t="str">
        <f t="shared" si="34"/>
        <v/>
      </c>
      <c r="AI696" s="40" t="str">
        <f t="shared" si="35"/>
        <v/>
      </c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</row>
    <row r="697" spans="3:54" ht="11.25">
      <c r="C697" s="30"/>
      <c r="E697" s="30"/>
      <c r="K697" s="30"/>
      <c r="U697" s="40" t="str">
        <f t="shared" si="36"/>
        <v/>
      </c>
      <c r="AD697" s="8"/>
      <c r="AE697" s="8"/>
      <c r="AF697" s="8"/>
      <c r="AG697" s="6"/>
      <c r="AH697" s="40" t="str">
        <f t="shared" si="34"/>
        <v/>
      </c>
      <c r="AI697" s="40" t="str">
        <f t="shared" si="35"/>
        <v/>
      </c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</row>
    <row r="698" spans="3:54" ht="11.25">
      <c r="C698" s="30"/>
      <c r="E698" s="30"/>
      <c r="K698" s="30"/>
      <c r="U698" s="40" t="str">
        <f t="shared" si="36"/>
        <v/>
      </c>
      <c r="AD698" s="8"/>
      <c r="AE698" s="8"/>
      <c r="AF698" s="8"/>
      <c r="AG698" s="6"/>
      <c r="AH698" s="40" t="str">
        <f t="shared" si="34"/>
        <v/>
      </c>
      <c r="AI698" s="40" t="str">
        <f t="shared" si="35"/>
        <v/>
      </c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</row>
    <row r="699" spans="3:54" ht="11.25">
      <c r="C699" s="30"/>
      <c r="E699" s="30"/>
      <c r="K699" s="30"/>
      <c r="U699" s="40" t="str">
        <f t="shared" si="36"/>
        <v/>
      </c>
      <c r="AD699" s="8"/>
      <c r="AE699" s="8"/>
      <c r="AF699" s="8"/>
      <c r="AG699" s="6"/>
      <c r="AH699" s="40" t="str">
        <f t="shared" si="34"/>
        <v/>
      </c>
      <c r="AI699" s="40" t="str">
        <f t="shared" si="35"/>
        <v/>
      </c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</row>
    <row r="700" spans="3:54" ht="11.25">
      <c r="C700" s="30"/>
      <c r="E700" s="30"/>
      <c r="K700" s="30"/>
      <c r="U700" s="40" t="str">
        <f t="shared" si="36"/>
        <v/>
      </c>
      <c r="AD700" s="8"/>
      <c r="AE700" s="8"/>
      <c r="AF700" s="8"/>
      <c r="AG700" s="6"/>
      <c r="AH700" s="40" t="str">
        <f t="shared" si="34"/>
        <v/>
      </c>
      <c r="AI700" s="40" t="str">
        <f t="shared" si="35"/>
        <v/>
      </c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</row>
    <row r="701" spans="3:54" ht="11.25">
      <c r="C701" s="30"/>
      <c r="E701" s="30"/>
      <c r="K701" s="30"/>
      <c r="U701" s="40" t="str">
        <f t="shared" si="36"/>
        <v/>
      </c>
      <c r="AD701" s="8"/>
      <c r="AE701" s="8"/>
      <c r="AF701" s="8"/>
      <c r="AG701" s="6"/>
      <c r="AH701" s="40" t="str">
        <f t="shared" si="34"/>
        <v/>
      </c>
      <c r="AI701" s="40" t="str">
        <f t="shared" si="35"/>
        <v/>
      </c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</row>
    <row r="702" spans="3:54" ht="11.25">
      <c r="C702" s="30"/>
      <c r="E702" s="30"/>
      <c r="K702" s="30"/>
      <c r="U702" s="40" t="str">
        <f t="shared" si="36"/>
        <v/>
      </c>
      <c r="AD702" s="8"/>
      <c r="AE702" s="8"/>
      <c r="AF702" s="8"/>
      <c r="AG702" s="6"/>
      <c r="AH702" s="40" t="str">
        <f t="shared" ref="AH702:AH765" si="37">CONCATENATE(C702,D702,E702,F702,G702,H702,I702)</f>
        <v/>
      </c>
      <c r="AI702" s="40" t="str">
        <f t="shared" ref="AI702:AI765" si="38">CONCATENATE(K702,L702,M702,N702,O702,P702,Q702)</f>
        <v/>
      </c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</row>
    <row r="703" spans="3:54" ht="11.25">
      <c r="C703" s="30"/>
      <c r="E703" s="30"/>
      <c r="K703" s="30"/>
      <c r="U703" s="40" t="str">
        <f t="shared" si="36"/>
        <v/>
      </c>
      <c r="AD703" s="8"/>
      <c r="AE703" s="8"/>
      <c r="AF703" s="8"/>
      <c r="AG703" s="6"/>
      <c r="AH703" s="40" t="str">
        <f t="shared" si="37"/>
        <v/>
      </c>
      <c r="AI703" s="40" t="str">
        <f t="shared" si="38"/>
        <v/>
      </c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</row>
    <row r="704" spans="3:54" ht="11.25">
      <c r="C704" s="30"/>
      <c r="E704" s="30"/>
      <c r="K704" s="30"/>
      <c r="U704" s="40" t="str">
        <f t="shared" si="36"/>
        <v/>
      </c>
      <c r="AD704" s="8"/>
      <c r="AE704" s="8"/>
      <c r="AF704" s="8"/>
      <c r="AG704" s="6"/>
      <c r="AH704" s="40" t="str">
        <f t="shared" si="37"/>
        <v/>
      </c>
      <c r="AI704" s="40" t="str">
        <f t="shared" si="38"/>
        <v/>
      </c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</row>
    <row r="705" spans="3:54" ht="11.25">
      <c r="C705" s="30"/>
      <c r="E705" s="30"/>
      <c r="K705" s="30"/>
      <c r="U705" s="40" t="str">
        <f t="shared" si="36"/>
        <v/>
      </c>
      <c r="AD705" s="8"/>
      <c r="AE705" s="8"/>
      <c r="AF705" s="8"/>
      <c r="AG705" s="6"/>
      <c r="AH705" s="40" t="str">
        <f t="shared" si="37"/>
        <v/>
      </c>
      <c r="AI705" s="40" t="str">
        <f t="shared" si="38"/>
        <v/>
      </c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</row>
    <row r="706" spans="3:54" ht="11.25">
      <c r="C706" s="30"/>
      <c r="E706" s="30"/>
      <c r="K706" s="30"/>
      <c r="U706" s="40" t="str">
        <f t="shared" si="36"/>
        <v/>
      </c>
      <c r="AD706" s="8"/>
      <c r="AE706" s="8"/>
      <c r="AF706" s="8"/>
      <c r="AG706" s="6"/>
      <c r="AH706" s="40" t="str">
        <f t="shared" si="37"/>
        <v/>
      </c>
      <c r="AI706" s="40" t="str">
        <f t="shared" si="38"/>
        <v/>
      </c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</row>
    <row r="707" spans="3:54" ht="11.25">
      <c r="C707" s="30"/>
      <c r="E707" s="30"/>
      <c r="K707" s="30"/>
      <c r="U707" s="40" t="str">
        <f t="shared" si="36"/>
        <v/>
      </c>
      <c r="AD707" s="8"/>
      <c r="AE707" s="8"/>
      <c r="AF707" s="8"/>
      <c r="AG707" s="6"/>
      <c r="AH707" s="40" t="str">
        <f t="shared" si="37"/>
        <v/>
      </c>
      <c r="AI707" s="40" t="str">
        <f t="shared" si="38"/>
        <v/>
      </c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</row>
    <row r="708" spans="3:54" ht="11.25">
      <c r="C708" s="30"/>
      <c r="E708" s="30"/>
      <c r="K708" s="30"/>
      <c r="U708" s="40" t="str">
        <f t="shared" si="36"/>
        <v/>
      </c>
      <c r="AD708" s="8"/>
      <c r="AE708" s="8"/>
      <c r="AF708" s="8"/>
      <c r="AG708" s="6"/>
      <c r="AH708" s="40" t="str">
        <f t="shared" si="37"/>
        <v/>
      </c>
      <c r="AI708" s="40" t="str">
        <f t="shared" si="38"/>
        <v/>
      </c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</row>
    <row r="709" spans="3:54" ht="11.25">
      <c r="C709" s="30"/>
      <c r="E709" s="30"/>
      <c r="K709" s="30"/>
      <c r="U709" s="40" t="str">
        <f t="shared" si="36"/>
        <v/>
      </c>
      <c r="AD709" s="8"/>
      <c r="AE709" s="8"/>
      <c r="AF709" s="8"/>
      <c r="AG709" s="6"/>
      <c r="AH709" s="40" t="str">
        <f t="shared" si="37"/>
        <v/>
      </c>
      <c r="AI709" s="40" t="str">
        <f t="shared" si="38"/>
        <v/>
      </c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</row>
    <row r="710" spans="3:54" ht="11.25">
      <c r="C710" s="30"/>
      <c r="E710" s="30"/>
      <c r="K710" s="30"/>
      <c r="U710" s="40" t="str">
        <f t="shared" si="36"/>
        <v/>
      </c>
      <c r="AD710" s="8"/>
      <c r="AE710" s="8"/>
      <c r="AF710" s="8"/>
      <c r="AG710" s="6"/>
      <c r="AH710" s="40" t="str">
        <f t="shared" si="37"/>
        <v/>
      </c>
      <c r="AI710" s="40" t="str">
        <f t="shared" si="38"/>
        <v/>
      </c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</row>
    <row r="711" spans="3:54" ht="11.25">
      <c r="C711" s="30"/>
      <c r="E711" s="30"/>
      <c r="K711" s="30"/>
      <c r="U711" s="40" t="str">
        <f t="shared" ref="U711:U774" si="39">IF(V711&lt;&gt;"",IF(V711&lt;W711,CONCATENATE(TEXT(V711,"0.00%")," - ", TEXT(W711,"0.00%")),TEXT(V711,"0.00%")),"")</f>
        <v/>
      </c>
      <c r="AD711" s="8"/>
      <c r="AE711" s="8"/>
      <c r="AF711" s="8"/>
      <c r="AG711" s="6"/>
      <c r="AH711" s="40" t="str">
        <f t="shared" si="37"/>
        <v/>
      </c>
      <c r="AI711" s="40" t="str">
        <f t="shared" si="38"/>
        <v/>
      </c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</row>
    <row r="712" spans="3:54" ht="11.25">
      <c r="C712" s="30"/>
      <c r="E712" s="30"/>
      <c r="K712" s="30"/>
      <c r="U712" s="40" t="str">
        <f t="shared" si="39"/>
        <v/>
      </c>
      <c r="AD712" s="8"/>
      <c r="AE712" s="8"/>
      <c r="AF712" s="8"/>
      <c r="AG712" s="6"/>
      <c r="AH712" s="40" t="str">
        <f t="shared" si="37"/>
        <v/>
      </c>
      <c r="AI712" s="40" t="str">
        <f t="shared" si="38"/>
        <v/>
      </c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</row>
    <row r="713" spans="3:54" ht="11.25">
      <c r="C713" s="30"/>
      <c r="E713" s="30"/>
      <c r="K713" s="30"/>
      <c r="U713" s="40" t="str">
        <f t="shared" si="39"/>
        <v/>
      </c>
      <c r="AD713" s="8"/>
      <c r="AE713" s="8"/>
      <c r="AF713" s="8"/>
      <c r="AG713" s="6"/>
      <c r="AH713" s="40" t="str">
        <f t="shared" si="37"/>
        <v/>
      </c>
      <c r="AI713" s="40" t="str">
        <f t="shared" si="38"/>
        <v/>
      </c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</row>
    <row r="714" spans="3:54" ht="11.25">
      <c r="C714" s="30"/>
      <c r="E714" s="30"/>
      <c r="K714" s="30"/>
      <c r="U714" s="40" t="str">
        <f t="shared" si="39"/>
        <v/>
      </c>
      <c r="AD714" s="8"/>
      <c r="AE714" s="8"/>
      <c r="AF714" s="8"/>
      <c r="AG714" s="6"/>
      <c r="AH714" s="40" t="str">
        <f t="shared" si="37"/>
        <v/>
      </c>
      <c r="AI714" s="40" t="str">
        <f t="shared" si="38"/>
        <v/>
      </c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</row>
    <row r="715" spans="3:54" ht="11.25">
      <c r="C715" s="30"/>
      <c r="E715" s="30"/>
      <c r="K715" s="30"/>
      <c r="U715" s="40" t="str">
        <f t="shared" si="39"/>
        <v/>
      </c>
      <c r="AD715" s="8"/>
      <c r="AE715" s="8"/>
      <c r="AF715" s="8"/>
      <c r="AG715" s="6"/>
      <c r="AH715" s="40" t="str">
        <f t="shared" si="37"/>
        <v/>
      </c>
      <c r="AI715" s="40" t="str">
        <f t="shared" si="38"/>
        <v/>
      </c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</row>
    <row r="716" spans="3:54" ht="11.25">
      <c r="C716" s="30"/>
      <c r="E716" s="30"/>
      <c r="K716" s="30"/>
      <c r="U716" s="40" t="str">
        <f t="shared" si="39"/>
        <v/>
      </c>
      <c r="AD716" s="8"/>
      <c r="AE716" s="8"/>
      <c r="AF716" s="8"/>
      <c r="AG716" s="6"/>
      <c r="AH716" s="40" t="str">
        <f t="shared" si="37"/>
        <v/>
      </c>
      <c r="AI716" s="40" t="str">
        <f t="shared" si="38"/>
        <v/>
      </c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</row>
    <row r="717" spans="3:54" ht="11.25">
      <c r="C717" s="30"/>
      <c r="E717" s="30"/>
      <c r="K717" s="30"/>
      <c r="U717" s="40" t="str">
        <f t="shared" si="39"/>
        <v/>
      </c>
      <c r="AD717" s="8"/>
      <c r="AE717" s="8"/>
      <c r="AF717" s="8"/>
      <c r="AG717" s="6"/>
      <c r="AH717" s="40" t="str">
        <f t="shared" si="37"/>
        <v/>
      </c>
      <c r="AI717" s="40" t="str">
        <f t="shared" si="38"/>
        <v/>
      </c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</row>
    <row r="718" spans="3:54" ht="11.25">
      <c r="C718" s="30"/>
      <c r="E718" s="30"/>
      <c r="K718" s="30"/>
      <c r="U718" s="40" t="str">
        <f t="shared" si="39"/>
        <v/>
      </c>
      <c r="AD718" s="8"/>
      <c r="AE718" s="8"/>
      <c r="AF718" s="8"/>
      <c r="AG718" s="6"/>
      <c r="AH718" s="40" t="str">
        <f t="shared" si="37"/>
        <v/>
      </c>
      <c r="AI718" s="40" t="str">
        <f t="shared" si="38"/>
        <v/>
      </c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</row>
    <row r="719" spans="3:54" ht="11.25">
      <c r="C719" s="30"/>
      <c r="E719" s="30"/>
      <c r="K719" s="30"/>
      <c r="U719" s="40" t="str">
        <f t="shared" si="39"/>
        <v/>
      </c>
      <c r="AD719" s="8"/>
      <c r="AE719" s="8"/>
      <c r="AF719" s="8"/>
      <c r="AG719" s="6"/>
      <c r="AH719" s="40" t="str">
        <f t="shared" si="37"/>
        <v/>
      </c>
      <c r="AI719" s="40" t="str">
        <f t="shared" si="38"/>
        <v/>
      </c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</row>
    <row r="720" spans="3:54" ht="11.25">
      <c r="C720" s="30"/>
      <c r="E720" s="30"/>
      <c r="K720" s="30"/>
      <c r="U720" s="40" t="str">
        <f t="shared" si="39"/>
        <v/>
      </c>
      <c r="AD720" s="8"/>
      <c r="AE720" s="8"/>
      <c r="AF720" s="8"/>
      <c r="AG720" s="6"/>
      <c r="AH720" s="40" t="str">
        <f t="shared" si="37"/>
        <v/>
      </c>
      <c r="AI720" s="40" t="str">
        <f t="shared" si="38"/>
        <v/>
      </c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</row>
    <row r="721" spans="3:54" ht="11.25">
      <c r="C721" s="30"/>
      <c r="E721" s="30"/>
      <c r="K721" s="30"/>
      <c r="U721" s="40" t="str">
        <f t="shared" si="39"/>
        <v/>
      </c>
      <c r="AD721" s="8"/>
      <c r="AE721" s="8"/>
      <c r="AF721" s="8"/>
      <c r="AG721" s="6"/>
      <c r="AH721" s="40" t="str">
        <f t="shared" si="37"/>
        <v/>
      </c>
      <c r="AI721" s="40" t="str">
        <f t="shared" si="38"/>
        <v/>
      </c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</row>
    <row r="722" spans="3:54" ht="11.25">
      <c r="C722" s="30"/>
      <c r="E722" s="30"/>
      <c r="K722" s="30"/>
      <c r="U722" s="40" t="str">
        <f t="shared" si="39"/>
        <v/>
      </c>
      <c r="AD722" s="8"/>
      <c r="AE722" s="8"/>
      <c r="AF722" s="8"/>
      <c r="AG722" s="6"/>
      <c r="AH722" s="40" t="str">
        <f t="shared" si="37"/>
        <v/>
      </c>
      <c r="AI722" s="40" t="str">
        <f t="shared" si="38"/>
        <v/>
      </c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</row>
    <row r="723" spans="3:54" ht="11.25">
      <c r="C723" s="30"/>
      <c r="E723" s="30"/>
      <c r="K723" s="30"/>
      <c r="U723" s="40" t="str">
        <f t="shared" si="39"/>
        <v/>
      </c>
      <c r="AD723" s="8"/>
      <c r="AE723" s="8"/>
      <c r="AF723" s="8"/>
      <c r="AG723" s="6"/>
      <c r="AH723" s="40" t="str">
        <f t="shared" si="37"/>
        <v/>
      </c>
      <c r="AI723" s="40" t="str">
        <f t="shared" si="38"/>
        <v/>
      </c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</row>
    <row r="724" spans="3:54" ht="11.25">
      <c r="C724" s="30"/>
      <c r="E724" s="30"/>
      <c r="K724" s="30"/>
      <c r="U724" s="40" t="str">
        <f t="shared" si="39"/>
        <v/>
      </c>
      <c r="AD724" s="8"/>
      <c r="AE724" s="8"/>
      <c r="AF724" s="8"/>
      <c r="AG724" s="6"/>
      <c r="AH724" s="40" t="str">
        <f t="shared" si="37"/>
        <v/>
      </c>
      <c r="AI724" s="40" t="str">
        <f t="shared" si="38"/>
        <v/>
      </c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</row>
    <row r="725" spans="3:54" ht="11.25">
      <c r="C725" s="30"/>
      <c r="E725" s="30"/>
      <c r="K725" s="30"/>
      <c r="U725" s="40" t="str">
        <f t="shared" si="39"/>
        <v/>
      </c>
      <c r="AD725" s="8"/>
      <c r="AE725" s="8"/>
      <c r="AF725" s="8"/>
      <c r="AG725" s="6"/>
      <c r="AH725" s="40" t="str">
        <f t="shared" si="37"/>
        <v/>
      </c>
      <c r="AI725" s="40" t="str">
        <f t="shared" si="38"/>
        <v/>
      </c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</row>
    <row r="726" spans="3:54" ht="11.25">
      <c r="C726" s="30"/>
      <c r="E726" s="30"/>
      <c r="K726" s="30"/>
      <c r="U726" s="40" t="str">
        <f t="shared" si="39"/>
        <v/>
      </c>
      <c r="AD726" s="8"/>
      <c r="AE726" s="8"/>
      <c r="AF726" s="8"/>
      <c r="AG726" s="6"/>
      <c r="AH726" s="40" t="str">
        <f t="shared" si="37"/>
        <v/>
      </c>
      <c r="AI726" s="40" t="str">
        <f t="shared" si="38"/>
        <v/>
      </c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</row>
    <row r="727" spans="3:54" ht="11.25">
      <c r="C727" s="30"/>
      <c r="E727" s="30"/>
      <c r="K727" s="30"/>
      <c r="U727" s="40" t="str">
        <f t="shared" si="39"/>
        <v/>
      </c>
      <c r="AD727" s="8"/>
      <c r="AE727" s="8"/>
      <c r="AF727" s="8"/>
      <c r="AG727" s="6"/>
      <c r="AH727" s="40" t="str">
        <f t="shared" si="37"/>
        <v/>
      </c>
      <c r="AI727" s="40" t="str">
        <f t="shared" si="38"/>
        <v/>
      </c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</row>
    <row r="728" spans="3:54" ht="11.25">
      <c r="C728" s="30"/>
      <c r="E728" s="30"/>
      <c r="K728" s="30"/>
      <c r="U728" s="40" t="str">
        <f t="shared" si="39"/>
        <v/>
      </c>
      <c r="AD728" s="8"/>
      <c r="AE728" s="8"/>
      <c r="AF728" s="8"/>
      <c r="AG728" s="6"/>
      <c r="AH728" s="40" t="str">
        <f t="shared" si="37"/>
        <v/>
      </c>
      <c r="AI728" s="40" t="str">
        <f t="shared" si="38"/>
        <v/>
      </c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</row>
    <row r="729" spans="3:54" ht="11.25">
      <c r="C729" s="30"/>
      <c r="E729" s="30"/>
      <c r="K729" s="30"/>
      <c r="U729" s="40" t="str">
        <f t="shared" si="39"/>
        <v/>
      </c>
      <c r="AD729" s="8"/>
      <c r="AE729" s="8"/>
      <c r="AF729" s="8"/>
      <c r="AG729" s="6"/>
      <c r="AH729" s="40" t="str">
        <f t="shared" si="37"/>
        <v/>
      </c>
      <c r="AI729" s="40" t="str">
        <f t="shared" si="38"/>
        <v/>
      </c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</row>
    <row r="730" spans="3:54" ht="11.25">
      <c r="C730" s="30"/>
      <c r="E730" s="30"/>
      <c r="K730" s="30"/>
      <c r="U730" s="40" t="str">
        <f t="shared" si="39"/>
        <v/>
      </c>
      <c r="AD730" s="8"/>
      <c r="AE730" s="8"/>
      <c r="AF730" s="8"/>
      <c r="AG730" s="6"/>
      <c r="AH730" s="40" t="str">
        <f t="shared" si="37"/>
        <v/>
      </c>
      <c r="AI730" s="40" t="str">
        <f t="shared" si="38"/>
        <v/>
      </c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</row>
    <row r="731" spans="3:54" ht="11.25">
      <c r="C731" s="30"/>
      <c r="E731" s="30"/>
      <c r="K731" s="30"/>
      <c r="U731" s="40" t="str">
        <f t="shared" si="39"/>
        <v/>
      </c>
      <c r="AD731" s="8"/>
      <c r="AE731" s="8"/>
      <c r="AF731" s="8"/>
      <c r="AG731" s="6"/>
      <c r="AH731" s="40" t="str">
        <f t="shared" si="37"/>
        <v/>
      </c>
      <c r="AI731" s="40" t="str">
        <f t="shared" si="38"/>
        <v/>
      </c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</row>
    <row r="732" spans="3:54" ht="11.25">
      <c r="C732" s="30"/>
      <c r="E732" s="30"/>
      <c r="K732" s="30"/>
      <c r="U732" s="40" t="str">
        <f t="shared" si="39"/>
        <v/>
      </c>
      <c r="AD732" s="8"/>
      <c r="AE732" s="8"/>
      <c r="AF732" s="8"/>
      <c r="AG732" s="6"/>
      <c r="AH732" s="40" t="str">
        <f t="shared" si="37"/>
        <v/>
      </c>
      <c r="AI732" s="40" t="str">
        <f t="shared" si="38"/>
        <v/>
      </c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</row>
    <row r="733" spans="3:54" ht="11.25">
      <c r="C733" s="30"/>
      <c r="E733" s="30"/>
      <c r="K733" s="30"/>
      <c r="U733" s="40" t="str">
        <f t="shared" si="39"/>
        <v/>
      </c>
      <c r="AD733" s="8"/>
      <c r="AE733" s="8"/>
      <c r="AF733" s="8"/>
      <c r="AG733" s="6"/>
      <c r="AH733" s="40" t="str">
        <f t="shared" si="37"/>
        <v/>
      </c>
      <c r="AI733" s="40" t="str">
        <f t="shared" si="38"/>
        <v/>
      </c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</row>
    <row r="734" spans="3:54" ht="11.25">
      <c r="C734" s="30"/>
      <c r="E734" s="30"/>
      <c r="K734" s="30"/>
      <c r="U734" s="40" t="str">
        <f t="shared" si="39"/>
        <v/>
      </c>
      <c r="AD734" s="8"/>
      <c r="AE734" s="8"/>
      <c r="AF734" s="8"/>
      <c r="AG734" s="6"/>
      <c r="AH734" s="40" t="str">
        <f t="shared" si="37"/>
        <v/>
      </c>
      <c r="AI734" s="40" t="str">
        <f t="shared" si="38"/>
        <v/>
      </c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</row>
    <row r="735" spans="3:54" ht="11.25">
      <c r="C735" s="30"/>
      <c r="E735" s="30"/>
      <c r="K735" s="30"/>
      <c r="U735" s="40" t="str">
        <f t="shared" si="39"/>
        <v/>
      </c>
      <c r="AD735" s="8"/>
      <c r="AE735" s="8"/>
      <c r="AF735" s="8"/>
      <c r="AG735" s="6"/>
      <c r="AH735" s="40" t="str">
        <f t="shared" si="37"/>
        <v/>
      </c>
      <c r="AI735" s="40" t="str">
        <f t="shared" si="38"/>
        <v/>
      </c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</row>
    <row r="736" spans="3:54" ht="11.25">
      <c r="C736" s="30"/>
      <c r="E736" s="30"/>
      <c r="K736" s="30"/>
      <c r="U736" s="40" t="str">
        <f t="shared" si="39"/>
        <v/>
      </c>
      <c r="AD736" s="8"/>
      <c r="AE736" s="8"/>
      <c r="AF736" s="8"/>
      <c r="AG736" s="6"/>
      <c r="AH736" s="40" t="str">
        <f t="shared" si="37"/>
        <v/>
      </c>
      <c r="AI736" s="40" t="str">
        <f t="shared" si="38"/>
        <v/>
      </c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</row>
    <row r="737" spans="3:54" ht="11.25">
      <c r="C737" s="30"/>
      <c r="E737" s="30"/>
      <c r="K737" s="30"/>
      <c r="U737" s="40" t="str">
        <f t="shared" si="39"/>
        <v/>
      </c>
      <c r="AD737" s="8"/>
      <c r="AE737" s="8"/>
      <c r="AF737" s="8"/>
      <c r="AG737" s="6"/>
      <c r="AH737" s="40" t="str">
        <f t="shared" si="37"/>
        <v/>
      </c>
      <c r="AI737" s="40" t="str">
        <f t="shared" si="38"/>
        <v/>
      </c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</row>
    <row r="738" spans="3:54" ht="11.25">
      <c r="C738" s="30"/>
      <c r="E738" s="30"/>
      <c r="K738" s="30"/>
      <c r="U738" s="40" t="str">
        <f t="shared" si="39"/>
        <v/>
      </c>
      <c r="AD738" s="8"/>
      <c r="AE738" s="8"/>
      <c r="AF738" s="8"/>
      <c r="AG738" s="6"/>
      <c r="AH738" s="40" t="str">
        <f t="shared" si="37"/>
        <v/>
      </c>
      <c r="AI738" s="40" t="str">
        <f t="shared" si="38"/>
        <v/>
      </c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</row>
    <row r="739" spans="3:54" ht="11.25">
      <c r="C739" s="30"/>
      <c r="E739" s="30"/>
      <c r="K739" s="30"/>
      <c r="U739" s="40" t="str">
        <f t="shared" si="39"/>
        <v/>
      </c>
      <c r="AD739" s="8"/>
      <c r="AE739" s="8"/>
      <c r="AF739" s="8"/>
      <c r="AG739" s="6"/>
      <c r="AH739" s="40" t="str">
        <f t="shared" si="37"/>
        <v/>
      </c>
      <c r="AI739" s="40" t="str">
        <f t="shared" si="38"/>
        <v/>
      </c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</row>
    <row r="740" spans="3:54" ht="11.25">
      <c r="C740" s="30"/>
      <c r="E740" s="30"/>
      <c r="K740" s="30"/>
      <c r="U740" s="40" t="str">
        <f t="shared" si="39"/>
        <v/>
      </c>
      <c r="AD740" s="8"/>
      <c r="AE740" s="8"/>
      <c r="AF740" s="8"/>
      <c r="AG740" s="6"/>
      <c r="AH740" s="40" t="str">
        <f t="shared" si="37"/>
        <v/>
      </c>
      <c r="AI740" s="40" t="str">
        <f t="shared" si="38"/>
        <v/>
      </c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</row>
    <row r="741" spans="3:54" ht="11.25">
      <c r="C741" s="30"/>
      <c r="E741" s="30"/>
      <c r="K741" s="30"/>
      <c r="U741" s="40" t="str">
        <f t="shared" si="39"/>
        <v/>
      </c>
      <c r="AD741" s="8"/>
      <c r="AE741" s="8"/>
      <c r="AF741" s="8"/>
      <c r="AG741" s="6"/>
      <c r="AH741" s="40" t="str">
        <f t="shared" si="37"/>
        <v/>
      </c>
      <c r="AI741" s="40" t="str">
        <f t="shared" si="38"/>
        <v/>
      </c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</row>
    <row r="742" spans="3:54" ht="11.25">
      <c r="C742" s="30"/>
      <c r="E742" s="30"/>
      <c r="K742" s="30"/>
      <c r="U742" s="40" t="str">
        <f t="shared" si="39"/>
        <v/>
      </c>
      <c r="AD742" s="8"/>
      <c r="AE742" s="8"/>
      <c r="AF742" s="8"/>
      <c r="AG742" s="6"/>
      <c r="AH742" s="40" t="str">
        <f t="shared" si="37"/>
        <v/>
      </c>
      <c r="AI742" s="40" t="str">
        <f t="shared" si="38"/>
        <v/>
      </c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</row>
    <row r="743" spans="3:54" ht="11.25">
      <c r="C743" s="30"/>
      <c r="E743" s="30"/>
      <c r="K743" s="30"/>
      <c r="U743" s="40" t="str">
        <f t="shared" si="39"/>
        <v/>
      </c>
      <c r="AD743" s="8"/>
      <c r="AE743" s="8"/>
      <c r="AF743" s="8"/>
      <c r="AG743" s="6"/>
      <c r="AH743" s="40" t="str">
        <f t="shared" si="37"/>
        <v/>
      </c>
      <c r="AI743" s="40" t="str">
        <f t="shared" si="38"/>
        <v/>
      </c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</row>
    <row r="744" spans="3:54" ht="11.25">
      <c r="C744" s="30"/>
      <c r="E744" s="30"/>
      <c r="K744" s="30"/>
      <c r="U744" s="40" t="str">
        <f t="shared" si="39"/>
        <v/>
      </c>
      <c r="AD744" s="8"/>
      <c r="AE744" s="8"/>
      <c r="AF744" s="8"/>
      <c r="AG744" s="6"/>
      <c r="AH744" s="40" t="str">
        <f t="shared" si="37"/>
        <v/>
      </c>
      <c r="AI744" s="40" t="str">
        <f t="shared" si="38"/>
        <v/>
      </c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</row>
    <row r="745" spans="3:54" ht="11.25">
      <c r="C745" s="30"/>
      <c r="E745" s="30"/>
      <c r="K745" s="30"/>
      <c r="U745" s="40" t="str">
        <f t="shared" si="39"/>
        <v/>
      </c>
      <c r="AD745" s="8"/>
      <c r="AE745" s="8"/>
      <c r="AF745" s="8"/>
      <c r="AG745" s="6"/>
      <c r="AH745" s="40" t="str">
        <f t="shared" si="37"/>
        <v/>
      </c>
      <c r="AI745" s="40" t="str">
        <f t="shared" si="38"/>
        <v/>
      </c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</row>
    <row r="746" spans="3:54" ht="11.25">
      <c r="C746" s="30"/>
      <c r="E746" s="30"/>
      <c r="K746" s="30"/>
      <c r="U746" s="40" t="str">
        <f t="shared" si="39"/>
        <v/>
      </c>
      <c r="AD746" s="8"/>
      <c r="AE746" s="8"/>
      <c r="AF746" s="8"/>
      <c r="AG746" s="6"/>
      <c r="AH746" s="40" t="str">
        <f t="shared" si="37"/>
        <v/>
      </c>
      <c r="AI746" s="40" t="str">
        <f t="shared" si="38"/>
        <v/>
      </c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</row>
    <row r="747" spans="3:54" ht="11.25">
      <c r="C747" s="30"/>
      <c r="E747" s="30"/>
      <c r="K747" s="30"/>
      <c r="U747" s="40" t="str">
        <f t="shared" si="39"/>
        <v/>
      </c>
      <c r="AD747" s="8"/>
      <c r="AE747" s="8"/>
      <c r="AF747" s="8"/>
      <c r="AG747" s="6"/>
      <c r="AH747" s="40" t="str">
        <f t="shared" si="37"/>
        <v/>
      </c>
      <c r="AI747" s="40" t="str">
        <f t="shared" si="38"/>
        <v/>
      </c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</row>
    <row r="748" spans="3:54" ht="11.25">
      <c r="C748" s="30"/>
      <c r="E748" s="30"/>
      <c r="K748" s="30"/>
      <c r="U748" s="40" t="str">
        <f t="shared" si="39"/>
        <v/>
      </c>
      <c r="AD748" s="8"/>
      <c r="AE748" s="8"/>
      <c r="AF748" s="8"/>
      <c r="AG748" s="6"/>
      <c r="AH748" s="40" t="str">
        <f t="shared" si="37"/>
        <v/>
      </c>
      <c r="AI748" s="40" t="str">
        <f t="shared" si="38"/>
        <v/>
      </c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</row>
    <row r="749" spans="3:54" ht="11.25">
      <c r="C749" s="30"/>
      <c r="E749" s="30"/>
      <c r="K749" s="30"/>
      <c r="U749" s="40" t="str">
        <f t="shared" si="39"/>
        <v/>
      </c>
      <c r="AD749" s="8"/>
      <c r="AE749" s="8"/>
      <c r="AF749" s="8"/>
      <c r="AG749" s="6"/>
      <c r="AH749" s="40" t="str">
        <f t="shared" si="37"/>
        <v/>
      </c>
      <c r="AI749" s="40" t="str">
        <f t="shared" si="38"/>
        <v/>
      </c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</row>
    <row r="750" spans="3:54" ht="11.25">
      <c r="C750" s="30"/>
      <c r="E750" s="30"/>
      <c r="K750" s="30"/>
      <c r="U750" s="40" t="str">
        <f t="shared" si="39"/>
        <v/>
      </c>
      <c r="AD750" s="8"/>
      <c r="AE750" s="8"/>
      <c r="AF750" s="8"/>
      <c r="AG750" s="6"/>
      <c r="AH750" s="40" t="str">
        <f t="shared" si="37"/>
        <v/>
      </c>
      <c r="AI750" s="40" t="str">
        <f t="shared" si="38"/>
        <v/>
      </c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</row>
    <row r="751" spans="3:54" ht="11.25">
      <c r="C751" s="30"/>
      <c r="E751" s="30"/>
      <c r="K751" s="30"/>
      <c r="U751" s="40" t="str">
        <f t="shared" si="39"/>
        <v/>
      </c>
      <c r="AD751" s="8"/>
      <c r="AE751" s="8"/>
      <c r="AF751" s="8"/>
      <c r="AG751" s="6"/>
      <c r="AH751" s="40" t="str">
        <f t="shared" si="37"/>
        <v/>
      </c>
      <c r="AI751" s="40" t="str">
        <f t="shared" si="38"/>
        <v/>
      </c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</row>
    <row r="752" spans="3:54" ht="11.25">
      <c r="C752" s="30"/>
      <c r="E752" s="30"/>
      <c r="K752" s="30"/>
      <c r="U752" s="40" t="str">
        <f t="shared" si="39"/>
        <v/>
      </c>
      <c r="AD752" s="8"/>
      <c r="AE752" s="8"/>
      <c r="AF752" s="8"/>
      <c r="AG752" s="6"/>
      <c r="AH752" s="40" t="str">
        <f t="shared" si="37"/>
        <v/>
      </c>
      <c r="AI752" s="40" t="str">
        <f t="shared" si="38"/>
        <v/>
      </c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</row>
    <row r="753" spans="3:54" ht="11.25">
      <c r="C753" s="30"/>
      <c r="E753" s="30"/>
      <c r="K753" s="30"/>
      <c r="U753" s="40" t="str">
        <f t="shared" si="39"/>
        <v/>
      </c>
      <c r="AD753" s="8"/>
      <c r="AE753" s="8"/>
      <c r="AF753" s="8"/>
      <c r="AG753" s="6"/>
      <c r="AH753" s="40" t="str">
        <f t="shared" si="37"/>
        <v/>
      </c>
      <c r="AI753" s="40" t="str">
        <f t="shared" si="38"/>
        <v/>
      </c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</row>
    <row r="754" spans="3:54" ht="11.25">
      <c r="C754" s="30"/>
      <c r="E754" s="30"/>
      <c r="K754" s="30"/>
      <c r="U754" s="40" t="str">
        <f t="shared" si="39"/>
        <v/>
      </c>
      <c r="AD754" s="8"/>
      <c r="AE754" s="8"/>
      <c r="AF754" s="8"/>
      <c r="AG754" s="6"/>
      <c r="AH754" s="40" t="str">
        <f t="shared" si="37"/>
        <v/>
      </c>
      <c r="AI754" s="40" t="str">
        <f t="shared" si="38"/>
        <v/>
      </c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</row>
    <row r="755" spans="3:54" ht="11.25">
      <c r="C755" s="30"/>
      <c r="E755" s="30"/>
      <c r="K755" s="30"/>
      <c r="U755" s="40" t="str">
        <f t="shared" si="39"/>
        <v/>
      </c>
      <c r="AD755" s="8"/>
      <c r="AE755" s="8"/>
      <c r="AF755" s="8"/>
      <c r="AG755" s="6"/>
      <c r="AH755" s="40" t="str">
        <f t="shared" si="37"/>
        <v/>
      </c>
      <c r="AI755" s="40" t="str">
        <f t="shared" si="38"/>
        <v/>
      </c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</row>
    <row r="756" spans="3:54" ht="11.25">
      <c r="C756" s="30"/>
      <c r="E756" s="30"/>
      <c r="K756" s="30"/>
      <c r="U756" s="40" t="str">
        <f t="shared" si="39"/>
        <v/>
      </c>
      <c r="AD756" s="8"/>
      <c r="AE756" s="8"/>
      <c r="AF756" s="8"/>
      <c r="AG756" s="6"/>
      <c r="AH756" s="40" t="str">
        <f t="shared" si="37"/>
        <v/>
      </c>
      <c r="AI756" s="40" t="str">
        <f t="shared" si="38"/>
        <v/>
      </c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</row>
    <row r="757" spans="3:54" ht="11.25">
      <c r="C757" s="30"/>
      <c r="E757" s="30"/>
      <c r="K757" s="30"/>
      <c r="U757" s="40" t="str">
        <f t="shared" si="39"/>
        <v/>
      </c>
      <c r="AD757" s="8"/>
      <c r="AE757" s="8"/>
      <c r="AF757" s="8"/>
      <c r="AG757" s="6"/>
      <c r="AH757" s="40" t="str">
        <f t="shared" si="37"/>
        <v/>
      </c>
      <c r="AI757" s="40" t="str">
        <f t="shared" si="38"/>
        <v/>
      </c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</row>
    <row r="758" spans="3:54" ht="11.25">
      <c r="C758" s="30"/>
      <c r="E758" s="30"/>
      <c r="K758" s="30"/>
      <c r="U758" s="40" t="str">
        <f t="shared" si="39"/>
        <v/>
      </c>
      <c r="AD758" s="8"/>
      <c r="AE758" s="8"/>
      <c r="AF758" s="8"/>
      <c r="AG758" s="6"/>
      <c r="AH758" s="40" t="str">
        <f t="shared" si="37"/>
        <v/>
      </c>
      <c r="AI758" s="40" t="str">
        <f t="shared" si="38"/>
        <v/>
      </c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</row>
    <row r="759" spans="3:54" ht="11.25">
      <c r="C759" s="30"/>
      <c r="E759" s="30"/>
      <c r="K759" s="30"/>
      <c r="U759" s="40" t="str">
        <f t="shared" si="39"/>
        <v/>
      </c>
      <c r="AD759" s="8"/>
      <c r="AE759" s="8"/>
      <c r="AF759" s="8"/>
      <c r="AG759" s="6"/>
      <c r="AH759" s="40" t="str">
        <f t="shared" si="37"/>
        <v/>
      </c>
      <c r="AI759" s="40" t="str">
        <f t="shared" si="38"/>
        <v/>
      </c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</row>
    <row r="760" spans="3:54" ht="11.25">
      <c r="C760" s="30"/>
      <c r="E760" s="30"/>
      <c r="K760" s="30"/>
      <c r="U760" s="40" t="str">
        <f t="shared" si="39"/>
        <v/>
      </c>
      <c r="AD760" s="8"/>
      <c r="AE760" s="8"/>
      <c r="AF760" s="8"/>
      <c r="AG760" s="6"/>
      <c r="AH760" s="40" t="str">
        <f t="shared" si="37"/>
        <v/>
      </c>
      <c r="AI760" s="40" t="str">
        <f t="shared" si="38"/>
        <v/>
      </c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</row>
    <row r="761" spans="3:54" ht="11.25">
      <c r="C761" s="30"/>
      <c r="E761" s="30"/>
      <c r="K761" s="30"/>
      <c r="U761" s="40" t="str">
        <f t="shared" si="39"/>
        <v/>
      </c>
      <c r="AD761" s="8"/>
      <c r="AE761" s="8"/>
      <c r="AF761" s="8"/>
      <c r="AG761" s="6"/>
      <c r="AH761" s="40" t="str">
        <f t="shared" si="37"/>
        <v/>
      </c>
      <c r="AI761" s="40" t="str">
        <f t="shared" si="38"/>
        <v/>
      </c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</row>
    <row r="762" spans="3:54" ht="11.25">
      <c r="C762" s="30"/>
      <c r="E762" s="30"/>
      <c r="K762" s="30"/>
      <c r="U762" s="40" t="str">
        <f t="shared" si="39"/>
        <v/>
      </c>
      <c r="AD762" s="8"/>
      <c r="AE762" s="8"/>
      <c r="AF762" s="8"/>
      <c r="AG762" s="6"/>
      <c r="AH762" s="40" t="str">
        <f t="shared" si="37"/>
        <v/>
      </c>
      <c r="AI762" s="40" t="str">
        <f t="shared" si="38"/>
        <v/>
      </c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</row>
    <row r="763" spans="3:54" ht="11.25">
      <c r="C763" s="30"/>
      <c r="E763" s="30"/>
      <c r="K763" s="30"/>
      <c r="U763" s="40" t="str">
        <f t="shared" si="39"/>
        <v/>
      </c>
      <c r="AD763" s="8"/>
      <c r="AE763" s="8"/>
      <c r="AF763" s="8"/>
      <c r="AG763" s="6"/>
      <c r="AH763" s="40" t="str">
        <f t="shared" si="37"/>
        <v/>
      </c>
      <c r="AI763" s="40" t="str">
        <f t="shared" si="38"/>
        <v/>
      </c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</row>
    <row r="764" spans="3:54" ht="11.25">
      <c r="C764" s="30"/>
      <c r="E764" s="30"/>
      <c r="K764" s="30"/>
      <c r="U764" s="40" t="str">
        <f t="shared" si="39"/>
        <v/>
      </c>
      <c r="AD764" s="8"/>
      <c r="AE764" s="8"/>
      <c r="AF764" s="8"/>
      <c r="AG764" s="6"/>
      <c r="AH764" s="40" t="str">
        <f t="shared" si="37"/>
        <v/>
      </c>
      <c r="AI764" s="40" t="str">
        <f t="shared" si="38"/>
        <v/>
      </c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</row>
    <row r="765" spans="3:54" ht="11.25">
      <c r="C765" s="30"/>
      <c r="E765" s="30"/>
      <c r="K765" s="30"/>
      <c r="U765" s="40" t="str">
        <f t="shared" si="39"/>
        <v/>
      </c>
      <c r="AD765" s="8"/>
      <c r="AE765" s="8"/>
      <c r="AF765" s="8"/>
      <c r="AG765" s="6"/>
      <c r="AH765" s="40" t="str">
        <f t="shared" si="37"/>
        <v/>
      </c>
      <c r="AI765" s="40" t="str">
        <f t="shared" si="38"/>
        <v/>
      </c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</row>
    <row r="766" spans="3:54" ht="11.25">
      <c r="C766" s="30"/>
      <c r="E766" s="30"/>
      <c r="K766" s="30"/>
      <c r="U766" s="40" t="str">
        <f t="shared" si="39"/>
        <v/>
      </c>
      <c r="AD766" s="8"/>
      <c r="AE766" s="8"/>
      <c r="AF766" s="8"/>
      <c r="AG766" s="6"/>
      <c r="AH766" s="40" t="str">
        <f t="shared" ref="AH766:AH829" si="40">CONCATENATE(C766,D766,E766,F766,G766,H766,I766)</f>
        <v/>
      </c>
      <c r="AI766" s="40" t="str">
        <f t="shared" ref="AI766:AI829" si="41">CONCATENATE(K766,L766,M766,N766,O766,P766,Q766)</f>
        <v/>
      </c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</row>
    <row r="767" spans="3:54" ht="11.25">
      <c r="C767" s="30"/>
      <c r="E767" s="30"/>
      <c r="K767" s="30"/>
      <c r="U767" s="40" t="str">
        <f t="shared" si="39"/>
        <v/>
      </c>
      <c r="AD767" s="8"/>
      <c r="AE767" s="8"/>
      <c r="AF767" s="8"/>
      <c r="AG767" s="6"/>
      <c r="AH767" s="40" t="str">
        <f t="shared" si="40"/>
        <v/>
      </c>
      <c r="AI767" s="40" t="str">
        <f t="shared" si="41"/>
        <v/>
      </c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</row>
    <row r="768" spans="3:54" ht="11.25">
      <c r="C768" s="30"/>
      <c r="E768" s="30"/>
      <c r="K768" s="30"/>
      <c r="U768" s="40" t="str">
        <f t="shared" si="39"/>
        <v/>
      </c>
      <c r="AD768" s="8"/>
      <c r="AE768" s="8"/>
      <c r="AF768" s="8"/>
      <c r="AG768" s="6"/>
      <c r="AH768" s="40" t="str">
        <f t="shared" si="40"/>
        <v/>
      </c>
      <c r="AI768" s="40" t="str">
        <f t="shared" si="41"/>
        <v/>
      </c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</row>
    <row r="769" spans="3:54" ht="11.25">
      <c r="C769" s="30"/>
      <c r="E769" s="30"/>
      <c r="K769" s="30"/>
      <c r="U769" s="40" t="str">
        <f t="shared" si="39"/>
        <v/>
      </c>
      <c r="AD769" s="8"/>
      <c r="AE769" s="8"/>
      <c r="AF769" s="8"/>
      <c r="AG769" s="6"/>
      <c r="AH769" s="40" t="str">
        <f t="shared" si="40"/>
        <v/>
      </c>
      <c r="AI769" s="40" t="str">
        <f t="shared" si="41"/>
        <v/>
      </c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</row>
    <row r="770" spans="3:54" ht="11.25">
      <c r="C770" s="30"/>
      <c r="E770" s="30"/>
      <c r="K770" s="30"/>
      <c r="U770" s="40" t="str">
        <f t="shared" si="39"/>
        <v/>
      </c>
      <c r="AD770" s="8"/>
      <c r="AE770" s="8"/>
      <c r="AF770" s="8"/>
      <c r="AG770" s="6"/>
      <c r="AH770" s="40" t="str">
        <f t="shared" si="40"/>
        <v/>
      </c>
      <c r="AI770" s="40" t="str">
        <f t="shared" si="41"/>
        <v/>
      </c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</row>
    <row r="771" spans="3:54" ht="11.25">
      <c r="C771" s="30"/>
      <c r="E771" s="30"/>
      <c r="K771" s="30"/>
      <c r="U771" s="40" t="str">
        <f t="shared" si="39"/>
        <v/>
      </c>
      <c r="AD771" s="8"/>
      <c r="AE771" s="8"/>
      <c r="AF771" s="8"/>
      <c r="AG771" s="6"/>
      <c r="AH771" s="40" t="str">
        <f t="shared" si="40"/>
        <v/>
      </c>
      <c r="AI771" s="40" t="str">
        <f t="shared" si="41"/>
        <v/>
      </c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</row>
    <row r="772" spans="3:54" ht="11.25">
      <c r="C772" s="30"/>
      <c r="E772" s="30"/>
      <c r="K772" s="30"/>
      <c r="U772" s="40" t="str">
        <f t="shared" si="39"/>
        <v/>
      </c>
      <c r="AD772" s="8"/>
      <c r="AE772" s="8"/>
      <c r="AF772" s="8"/>
      <c r="AG772" s="6"/>
      <c r="AH772" s="40" t="str">
        <f t="shared" si="40"/>
        <v/>
      </c>
      <c r="AI772" s="40" t="str">
        <f t="shared" si="41"/>
        <v/>
      </c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</row>
    <row r="773" spans="3:54" ht="11.25">
      <c r="C773" s="30"/>
      <c r="E773" s="30"/>
      <c r="K773" s="30"/>
      <c r="U773" s="40" t="str">
        <f t="shared" si="39"/>
        <v/>
      </c>
      <c r="AD773" s="8"/>
      <c r="AE773" s="8"/>
      <c r="AF773" s="8"/>
      <c r="AG773" s="6"/>
      <c r="AH773" s="40" t="str">
        <f t="shared" si="40"/>
        <v/>
      </c>
      <c r="AI773" s="40" t="str">
        <f t="shared" si="41"/>
        <v/>
      </c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</row>
    <row r="774" spans="3:54" ht="11.25">
      <c r="C774" s="30"/>
      <c r="E774" s="30"/>
      <c r="K774" s="30"/>
      <c r="U774" s="40" t="str">
        <f t="shared" si="39"/>
        <v/>
      </c>
      <c r="AD774" s="8"/>
      <c r="AE774" s="8"/>
      <c r="AF774" s="8"/>
      <c r="AG774" s="6"/>
      <c r="AH774" s="40" t="str">
        <f t="shared" si="40"/>
        <v/>
      </c>
      <c r="AI774" s="40" t="str">
        <f t="shared" si="41"/>
        <v/>
      </c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</row>
    <row r="775" spans="3:54" ht="11.25">
      <c r="C775" s="30"/>
      <c r="E775" s="30"/>
      <c r="K775" s="30"/>
      <c r="U775" s="40" t="str">
        <f t="shared" ref="U775:U838" si="42">IF(V775&lt;&gt;"",IF(V775&lt;W775,CONCATENATE(TEXT(V775,"0.00%")," - ", TEXT(W775,"0.00%")),TEXT(V775,"0.00%")),"")</f>
        <v/>
      </c>
      <c r="AD775" s="8"/>
      <c r="AE775" s="8"/>
      <c r="AF775" s="8"/>
      <c r="AG775" s="6"/>
      <c r="AH775" s="40" t="str">
        <f t="shared" si="40"/>
        <v/>
      </c>
      <c r="AI775" s="40" t="str">
        <f t="shared" si="41"/>
        <v/>
      </c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</row>
    <row r="776" spans="3:54" ht="11.25">
      <c r="C776" s="30"/>
      <c r="E776" s="30"/>
      <c r="K776" s="30"/>
      <c r="U776" s="40" t="str">
        <f t="shared" si="42"/>
        <v/>
      </c>
      <c r="AD776" s="8"/>
      <c r="AE776" s="8"/>
      <c r="AF776" s="8"/>
      <c r="AG776" s="6"/>
      <c r="AH776" s="40" t="str">
        <f t="shared" si="40"/>
        <v/>
      </c>
      <c r="AI776" s="40" t="str">
        <f t="shared" si="41"/>
        <v/>
      </c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</row>
    <row r="777" spans="3:54" ht="11.25">
      <c r="C777" s="30"/>
      <c r="E777" s="30"/>
      <c r="K777" s="30"/>
      <c r="U777" s="40" t="str">
        <f t="shared" si="42"/>
        <v/>
      </c>
      <c r="AD777" s="8"/>
      <c r="AE777" s="8"/>
      <c r="AF777" s="8"/>
      <c r="AG777" s="6"/>
      <c r="AH777" s="40" t="str">
        <f t="shared" si="40"/>
        <v/>
      </c>
      <c r="AI777" s="40" t="str">
        <f t="shared" si="41"/>
        <v/>
      </c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</row>
    <row r="778" spans="3:54" ht="11.25">
      <c r="C778" s="30"/>
      <c r="E778" s="30"/>
      <c r="K778" s="30"/>
      <c r="U778" s="40" t="str">
        <f t="shared" si="42"/>
        <v/>
      </c>
      <c r="AD778" s="8"/>
      <c r="AE778" s="8"/>
      <c r="AF778" s="8"/>
      <c r="AG778" s="6"/>
      <c r="AH778" s="40" t="str">
        <f t="shared" si="40"/>
        <v/>
      </c>
      <c r="AI778" s="40" t="str">
        <f t="shared" si="41"/>
        <v/>
      </c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</row>
    <row r="779" spans="3:54" ht="11.25">
      <c r="C779" s="30"/>
      <c r="E779" s="30"/>
      <c r="K779" s="30"/>
      <c r="U779" s="40" t="str">
        <f t="shared" si="42"/>
        <v/>
      </c>
      <c r="AD779" s="8"/>
      <c r="AE779" s="8"/>
      <c r="AF779" s="8"/>
      <c r="AG779" s="6"/>
      <c r="AH779" s="40" t="str">
        <f t="shared" si="40"/>
        <v/>
      </c>
      <c r="AI779" s="40" t="str">
        <f t="shared" si="41"/>
        <v/>
      </c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</row>
    <row r="780" spans="3:54" ht="11.25">
      <c r="C780" s="30"/>
      <c r="E780" s="30"/>
      <c r="K780" s="30"/>
      <c r="U780" s="40" t="str">
        <f t="shared" si="42"/>
        <v/>
      </c>
      <c r="AD780" s="8"/>
      <c r="AE780" s="8"/>
      <c r="AF780" s="8"/>
      <c r="AG780" s="6"/>
      <c r="AH780" s="40" t="str">
        <f t="shared" si="40"/>
        <v/>
      </c>
      <c r="AI780" s="40" t="str">
        <f t="shared" si="41"/>
        <v/>
      </c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</row>
    <row r="781" spans="3:54" ht="11.25">
      <c r="C781" s="30"/>
      <c r="E781" s="30"/>
      <c r="K781" s="30"/>
      <c r="U781" s="40" t="str">
        <f t="shared" si="42"/>
        <v/>
      </c>
      <c r="AD781" s="8"/>
      <c r="AE781" s="8"/>
      <c r="AF781" s="8"/>
      <c r="AG781" s="6"/>
      <c r="AH781" s="40" t="str">
        <f t="shared" si="40"/>
        <v/>
      </c>
      <c r="AI781" s="40" t="str">
        <f t="shared" si="41"/>
        <v/>
      </c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</row>
    <row r="782" spans="3:54" ht="11.25">
      <c r="C782" s="30"/>
      <c r="E782" s="30"/>
      <c r="K782" s="30"/>
      <c r="U782" s="40" t="str">
        <f t="shared" si="42"/>
        <v/>
      </c>
      <c r="AD782" s="8"/>
      <c r="AE782" s="8"/>
      <c r="AF782" s="8"/>
      <c r="AG782" s="6"/>
      <c r="AH782" s="40" t="str">
        <f t="shared" si="40"/>
        <v/>
      </c>
      <c r="AI782" s="40" t="str">
        <f t="shared" si="41"/>
        <v/>
      </c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</row>
    <row r="783" spans="3:54" ht="11.25">
      <c r="C783" s="30"/>
      <c r="E783" s="30"/>
      <c r="K783" s="30"/>
      <c r="U783" s="40" t="str">
        <f t="shared" si="42"/>
        <v/>
      </c>
      <c r="AD783" s="8"/>
      <c r="AE783" s="8"/>
      <c r="AF783" s="8"/>
      <c r="AG783" s="6"/>
      <c r="AH783" s="40" t="str">
        <f t="shared" si="40"/>
        <v/>
      </c>
      <c r="AI783" s="40" t="str">
        <f t="shared" si="41"/>
        <v/>
      </c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</row>
    <row r="784" spans="3:54" ht="11.25">
      <c r="C784" s="30"/>
      <c r="E784" s="30"/>
      <c r="K784" s="30"/>
      <c r="U784" s="40" t="str">
        <f t="shared" si="42"/>
        <v/>
      </c>
      <c r="AD784" s="8"/>
      <c r="AE784" s="8"/>
      <c r="AF784" s="8"/>
      <c r="AG784" s="6"/>
      <c r="AH784" s="40" t="str">
        <f t="shared" si="40"/>
        <v/>
      </c>
      <c r="AI784" s="40" t="str">
        <f t="shared" si="41"/>
        <v/>
      </c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</row>
    <row r="785" spans="3:54" ht="11.25">
      <c r="C785" s="30"/>
      <c r="E785" s="30"/>
      <c r="K785" s="30"/>
      <c r="U785" s="40" t="str">
        <f t="shared" si="42"/>
        <v/>
      </c>
      <c r="AD785" s="8"/>
      <c r="AE785" s="8"/>
      <c r="AF785" s="8"/>
      <c r="AG785" s="6"/>
      <c r="AH785" s="40" t="str">
        <f t="shared" si="40"/>
        <v/>
      </c>
      <c r="AI785" s="40" t="str">
        <f t="shared" si="41"/>
        <v/>
      </c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</row>
    <row r="786" spans="3:54" ht="11.25">
      <c r="C786" s="30"/>
      <c r="E786" s="30"/>
      <c r="K786" s="30"/>
      <c r="U786" s="40" t="str">
        <f t="shared" si="42"/>
        <v/>
      </c>
      <c r="AD786" s="8"/>
      <c r="AE786" s="8"/>
      <c r="AF786" s="8"/>
      <c r="AG786" s="6"/>
      <c r="AH786" s="40" t="str">
        <f t="shared" si="40"/>
        <v/>
      </c>
      <c r="AI786" s="40" t="str">
        <f t="shared" si="41"/>
        <v/>
      </c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</row>
    <row r="787" spans="3:54" ht="11.25">
      <c r="C787" s="30"/>
      <c r="E787" s="30"/>
      <c r="K787" s="30"/>
      <c r="U787" s="40" t="str">
        <f t="shared" si="42"/>
        <v/>
      </c>
      <c r="AD787" s="8"/>
      <c r="AE787" s="8"/>
      <c r="AF787" s="8"/>
      <c r="AG787" s="6"/>
      <c r="AH787" s="40" t="str">
        <f t="shared" si="40"/>
        <v/>
      </c>
      <c r="AI787" s="40" t="str">
        <f t="shared" si="41"/>
        <v/>
      </c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</row>
    <row r="788" spans="3:54" ht="11.25">
      <c r="C788" s="30"/>
      <c r="E788" s="30"/>
      <c r="K788" s="30"/>
      <c r="U788" s="40" t="str">
        <f t="shared" si="42"/>
        <v/>
      </c>
      <c r="AD788" s="8"/>
      <c r="AE788" s="8"/>
      <c r="AF788" s="8"/>
      <c r="AG788" s="6"/>
      <c r="AH788" s="40" t="str">
        <f t="shared" si="40"/>
        <v/>
      </c>
      <c r="AI788" s="40" t="str">
        <f t="shared" si="41"/>
        <v/>
      </c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</row>
    <row r="789" spans="3:54" ht="11.25">
      <c r="C789" s="30"/>
      <c r="E789" s="30"/>
      <c r="K789" s="30"/>
      <c r="U789" s="40" t="str">
        <f t="shared" si="42"/>
        <v/>
      </c>
      <c r="AD789" s="8"/>
      <c r="AE789" s="8"/>
      <c r="AF789" s="8"/>
      <c r="AG789" s="6"/>
      <c r="AH789" s="40" t="str">
        <f t="shared" si="40"/>
        <v/>
      </c>
      <c r="AI789" s="40" t="str">
        <f t="shared" si="41"/>
        <v/>
      </c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</row>
    <row r="790" spans="3:54" ht="11.25">
      <c r="C790" s="30"/>
      <c r="E790" s="30"/>
      <c r="K790" s="30"/>
      <c r="U790" s="40" t="str">
        <f t="shared" si="42"/>
        <v/>
      </c>
      <c r="AD790" s="8"/>
      <c r="AE790" s="8"/>
      <c r="AF790" s="8"/>
      <c r="AG790" s="6"/>
      <c r="AH790" s="40" t="str">
        <f t="shared" si="40"/>
        <v/>
      </c>
      <c r="AI790" s="40" t="str">
        <f t="shared" si="41"/>
        <v/>
      </c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</row>
    <row r="791" spans="3:54" ht="11.25">
      <c r="C791" s="30"/>
      <c r="E791" s="30"/>
      <c r="K791" s="30"/>
      <c r="U791" s="40" t="str">
        <f t="shared" si="42"/>
        <v/>
      </c>
      <c r="AD791" s="8"/>
      <c r="AE791" s="8"/>
      <c r="AF791" s="8"/>
      <c r="AG791" s="6"/>
      <c r="AH791" s="40" t="str">
        <f t="shared" si="40"/>
        <v/>
      </c>
      <c r="AI791" s="40" t="str">
        <f t="shared" si="41"/>
        <v/>
      </c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</row>
    <row r="792" spans="3:54" ht="11.25">
      <c r="C792" s="30"/>
      <c r="E792" s="30"/>
      <c r="K792" s="30"/>
      <c r="U792" s="40" t="str">
        <f t="shared" si="42"/>
        <v/>
      </c>
      <c r="AD792" s="8"/>
      <c r="AE792" s="8"/>
      <c r="AF792" s="8"/>
      <c r="AG792" s="6"/>
      <c r="AH792" s="40" t="str">
        <f t="shared" si="40"/>
        <v/>
      </c>
      <c r="AI792" s="40" t="str">
        <f t="shared" si="41"/>
        <v/>
      </c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</row>
    <row r="793" spans="3:54" ht="11.25">
      <c r="C793" s="30"/>
      <c r="E793" s="30"/>
      <c r="K793" s="30"/>
      <c r="U793" s="40" t="str">
        <f t="shared" si="42"/>
        <v/>
      </c>
      <c r="AD793" s="8"/>
      <c r="AE793" s="8"/>
      <c r="AF793" s="8"/>
      <c r="AG793" s="6"/>
      <c r="AH793" s="40" t="str">
        <f t="shared" si="40"/>
        <v/>
      </c>
      <c r="AI793" s="40" t="str">
        <f t="shared" si="41"/>
        <v/>
      </c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</row>
    <row r="794" spans="3:54" ht="11.25">
      <c r="C794" s="30"/>
      <c r="E794" s="30"/>
      <c r="K794" s="30"/>
      <c r="U794" s="40" t="str">
        <f t="shared" si="42"/>
        <v/>
      </c>
      <c r="AD794" s="8"/>
      <c r="AE794" s="8"/>
      <c r="AF794" s="8"/>
      <c r="AG794" s="6"/>
      <c r="AH794" s="40" t="str">
        <f t="shared" si="40"/>
        <v/>
      </c>
      <c r="AI794" s="40" t="str">
        <f t="shared" si="41"/>
        <v/>
      </c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</row>
    <row r="795" spans="3:54" ht="11.25">
      <c r="C795" s="30"/>
      <c r="E795" s="30"/>
      <c r="K795" s="30"/>
      <c r="U795" s="40" t="str">
        <f t="shared" si="42"/>
        <v/>
      </c>
      <c r="AD795" s="8"/>
      <c r="AE795" s="8"/>
      <c r="AF795" s="8"/>
      <c r="AG795" s="6"/>
      <c r="AH795" s="40" t="str">
        <f t="shared" si="40"/>
        <v/>
      </c>
      <c r="AI795" s="40" t="str">
        <f t="shared" si="41"/>
        <v/>
      </c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</row>
    <row r="796" spans="3:54" ht="11.25">
      <c r="C796" s="30"/>
      <c r="E796" s="30"/>
      <c r="K796" s="30"/>
      <c r="U796" s="40" t="str">
        <f t="shared" si="42"/>
        <v/>
      </c>
      <c r="AD796" s="8"/>
      <c r="AE796" s="8"/>
      <c r="AF796" s="8"/>
      <c r="AG796" s="6"/>
      <c r="AH796" s="40" t="str">
        <f t="shared" si="40"/>
        <v/>
      </c>
      <c r="AI796" s="40" t="str">
        <f t="shared" si="41"/>
        <v/>
      </c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</row>
    <row r="797" spans="3:54" ht="11.25">
      <c r="C797" s="30"/>
      <c r="E797" s="30"/>
      <c r="K797" s="30"/>
      <c r="U797" s="40" t="str">
        <f t="shared" si="42"/>
        <v/>
      </c>
      <c r="AD797" s="8"/>
      <c r="AE797" s="8"/>
      <c r="AF797" s="8"/>
      <c r="AG797" s="6"/>
      <c r="AH797" s="40" t="str">
        <f t="shared" si="40"/>
        <v/>
      </c>
      <c r="AI797" s="40" t="str">
        <f t="shared" si="41"/>
        <v/>
      </c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</row>
    <row r="798" spans="3:54" ht="11.25">
      <c r="C798" s="30"/>
      <c r="E798" s="30"/>
      <c r="K798" s="30"/>
      <c r="U798" s="40" t="str">
        <f t="shared" si="42"/>
        <v/>
      </c>
      <c r="AD798" s="8"/>
      <c r="AE798" s="8"/>
      <c r="AF798" s="8"/>
      <c r="AG798" s="6"/>
      <c r="AH798" s="40" t="str">
        <f t="shared" si="40"/>
        <v/>
      </c>
      <c r="AI798" s="40" t="str">
        <f t="shared" si="41"/>
        <v/>
      </c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</row>
    <row r="799" spans="3:54" ht="11.25">
      <c r="C799" s="30"/>
      <c r="E799" s="30"/>
      <c r="K799" s="30"/>
      <c r="U799" s="40" t="str">
        <f t="shared" si="42"/>
        <v/>
      </c>
      <c r="AD799" s="8"/>
      <c r="AE799" s="8"/>
      <c r="AF799" s="8"/>
      <c r="AG799" s="6"/>
      <c r="AH799" s="40" t="str">
        <f t="shared" si="40"/>
        <v/>
      </c>
      <c r="AI799" s="40" t="str">
        <f t="shared" si="41"/>
        <v/>
      </c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</row>
    <row r="800" spans="3:54" ht="11.25">
      <c r="C800" s="30"/>
      <c r="E800" s="30"/>
      <c r="K800" s="30"/>
      <c r="U800" s="40" t="str">
        <f t="shared" si="42"/>
        <v/>
      </c>
      <c r="AD800" s="8"/>
      <c r="AE800" s="8"/>
      <c r="AF800" s="8"/>
      <c r="AG800" s="6"/>
      <c r="AH800" s="40" t="str">
        <f t="shared" si="40"/>
        <v/>
      </c>
      <c r="AI800" s="40" t="str">
        <f t="shared" si="41"/>
        <v/>
      </c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</row>
    <row r="801" spans="3:54" ht="11.25">
      <c r="C801" s="30"/>
      <c r="E801" s="30"/>
      <c r="K801" s="30"/>
      <c r="U801" s="40" t="str">
        <f t="shared" si="42"/>
        <v/>
      </c>
      <c r="AD801" s="8"/>
      <c r="AE801" s="8"/>
      <c r="AF801" s="8"/>
      <c r="AG801" s="6"/>
      <c r="AH801" s="40" t="str">
        <f t="shared" si="40"/>
        <v/>
      </c>
      <c r="AI801" s="40" t="str">
        <f t="shared" si="41"/>
        <v/>
      </c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</row>
    <row r="802" spans="3:54" ht="11.25">
      <c r="C802" s="30"/>
      <c r="E802" s="30"/>
      <c r="K802" s="30"/>
      <c r="U802" s="40" t="str">
        <f t="shared" si="42"/>
        <v/>
      </c>
      <c r="AD802" s="8"/>
      <c r="AE802" s="8"/>
      <c r="AF802" s="8"/>
      <c r="AG802" s="6"/>
      <c r="AH802" s="40" t="str">
        <f t="shared" si="40"/>
        <v/>
      </c>
      <c r="AI802" s="40" t="str">
        <f t="shared" si="41"/>
        <v/>
      </c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</row>
    <row r="803" spans="3:54" ht="11.25">
      <c r="C803" s="30"/>
      <c r="E803" s="30"/>
      <c r="K803" s="30"/>
      <c r="U803" s="40" t="str">
        <f t="shared" si="42"/>
        <v/>
      </c>
      <c r="AD803" s="8"/>
      <c r="AE803" s="8"/>
      <c r="AF803" s="8"/>
      <c r="AG803" s="6"/>
      <c r="AH803" s="40" t="str">
        <f t="shared" si="40"/>
        <v/>
      </c>
      <c r="AI803" s="40" t="str">
        <f t="shared" si="41"/>
        <v/>
      </c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</row>
    <row r="804" spans="3:54" ht="11.25">
      <c r="C804" s="30"/>
      <c r="E804" s="30"/>
      <c r="K804" s="30"/>
      <c r="U804" s="40" t="str">
        <f t="shared" si="42"/>
        <v/>
      </c>
      <c r="AD804" s="8"/>
      <c r="AE804" s="8"/>
      <c r="AF804" s="8"/>
      <c r="AG804" s="6"/>
      <c r="AH804" s="40" t="str">
        <f t="shared" si="40"/>
        <v/>
      </c>
      <c r="AI804" s="40" t="str">
        <f t="shared" si="41"/>
        <v/>
      </c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</row>
    <row r="805" spans="3:54" ht="11.25">
      <c r="C805" s="30"/>
      <c r="E805" s="30"/>
      <c r="K805" s="30"/>
      <c r="U805" s="40" t="str">
        <f t="shared" si="42"/>
        <v/>
      </c>
      <c r="AD805" s="8"/>
      <c r="AE805" s="8"/>
      <c r="AF805" s="8"/>
      <c r="AG805" s="6"/>
      <c r="AH805" s="40" t="str">
        <f t="shared" si="40"/>
        <v/>
      </c>
      <c r="AI805" s="40" t="str">
        <f t="shared" si="41"/>
        <v/>
      </c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</row>
    <row r="806" spans="3:54" ht="11.25">
      <c r="C806" s="30"/>
      <c r="E806" s="30"/>
      <c r="K806" s="30"/>
      <c r="U806" s="40" t="str">
        <f t="shared" si="42"/>
        <v/>
      </c>
      <c r="AD806" s="8"/>
      <c r="AE806" s="8"/>
      <c r="AF806" s="8"/>
      <c r="AG806" s="6"/>
      <c r="AH806" s="40" t="str">
        <f t="shared" si="40"/>
        <v/>
      </c>
      <c r="AI806" s="40" t="str">
        <f t="shared" si="41"/>
        <v/>
      </c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</row>
    <row r="807" spans="3:54" ht="11.25">
      <c r="C807" s="30"/>
      <c r="E807" s="30"/>
      <c r="K807" s="30"/>
      <c r="U807" s="40" t="str">
        <f t="shared" si="42"/>
        <v/>
      </c>
      <c r="AD807" s="8"/>
      <c r="AE807" s="8"/>
      <c r="AF807" s="8"/>
      <c r="AG807" s="6"/>
      <c r="AH807" s="40" t="str">
        <f t="shared" si="40"/>
        <v/>
      </c>
      <c r="AI807" s="40" t="str">
        <f t="shared" si="41"/>
        <v/>
      </c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</row>
    <row r="808" spans="3:54" ht="11.25">
      <c r="C808" s="30"/>
      <c r="E808" s="30"/>
      <c r="K808" s="30"/>
      <c r="U808" s="40" t="str">
        <f t="shared" si="42"/>
        <v/>
      </c>
      <c r="AD808" s="8"/>
      <c r="AE808" s="8"/>
      <c r="AF808" s="8"/>
      <c r="AG808" s="6"/>
      <c r="AH808" s="40" t="str">
        <f t="shared" si="40"/>
        <v/>
      </c>
      <c r="AI808" s="40" t="str">
        <f t="shared" si="41"/>
        <v/>
      </c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</row>
    <row r="809" spans="3:54" ht="11.25">
      <c r="C809" s="30"/>
      <c r="E809" s="30"/>
      <c r="K809" s="30"/>
      <c r="U809" s="40" t="str">
        <f t="shared" si="42"/>
        <v/>
      </c>
      <c r="AD809" s="8"/>
      <c r="AE809" s="8"/>
      <c r="AF809" s="8"/>
      <c r="AG809" s="6"/>
      <c r="AH809" s="40" t="str">
        <f t="shared" si="40"/>
        <v/>
      </c>
      <c r="AI809" s="40" t="str">
        <f t="shared" si="41"/>
        <v/>
      </c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</row>
    <row r="810" spans="3:54" ht="11.25">
      <c r="C810" s="30"/>
      <c r="E810" s="30"/>
      <c r="K810" s="30"/>
      <c r="U810" s="40" t="str">
        <f t="shared" si="42"/>
        <v/>
      </c>
      <c r="AD810" s="8"/>
      <c r="AE810" s="8"/>
      <c r="AF810" s="8"/>
      <c r="AG810" s="6"/>
      <c r="AH810" s="40" t="str">
        <f t="shared" si="40"/>
        <v/>
      </c>
      <c r="AI810" s="40" t="str">
        <f t="shared" si="41"/>
        <v/>
      </c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</row>
    <row r="811" spans="3:54" ht="11.25">
      <c r="C811" s="30"/>
      <c r="E811" s="30"/>
      <c r="K811" s="30"/>
      <c r="U811" s="40" t="str">
        <f t="shared" si="42"/>
        <v/>
      </c>
      <c r="AD811" s="8"/>
      <c r="AE811" s="8"/>
      <c r="AF811" s="8"/>
      <c r="AG811" s="6"/>
      <c r="AH811" s="40" t="str">
        <f t="shared" si="40"/>
        <v/>
      </c>
      <c r="AI811" s="40" t="str">
        <f t="shared" si="41"/>
        <v/>
      </c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</row>
    <row r="812" spans="3:54" ht="11.25">
      <c r="C812" s="30"/>
      <c r="E812" s="30"/>
      <c r="K812" s="30"/>
      <c r="U812" s="40" t="str">
        <f t="shared" si="42"/>
        <v/>
      </c>
      <c r="AD812" s="8"/>
      <c r="AE812" s="8"/>
      <c r="AF812" s="8"/>
      <c r="AG812" s="6"/>
      <c r="AH812" s="40" t="str">
        <f t="shared" si="40"/>
        <v/>
      </c>
      <c r="AI812" s="40" t="str">
        <f t="shared" si="41"/>
        <v/>
      </c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</row>
    <row r="813" spans="3:54" ht="11.25">
      <c r="C813" s="30"/>
      <c r="E813" s="30"/>
      <c r="K813" s="30"/>
      <c r="U813" s="40" t="str">
        <f t="shared" si="42"/>
        <v/>
      </c>
      <c r="AD813" s="8"/>
      <c r="AE813" s="8"/>
      <c r="AF813" s="8"/>
      <c r="AG813" s="6"/>
      <c r="AH813" s="40" t="str">
        <f t="shared" si="40"/>
        <v/>
      </c>
      <c r="AI813" s="40" t="str">
        <f t="shared" si="41"/>
        <v/>
      </c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</row>
    <row r="814" spans="3:54" ht="11.25">
      <c r="C814" s="30"/>
      <c r="E814" s="30"/>
      <c r="K814" s="30"/>
      <c r="U814" s="40" t="str">
        <f t="shared" si="42"/>
        <v/>
      </c>
      <c r="AD814" s="8"/>
      <c r="AE814" s="8"/>
      <c r="AF814" s="8"/>
      <c r="AG814" s="6"/>
      <c r="AH814" s="40" t="str">
        <f t="shared" si="40"/>
        <v/>
      </c>
      <c r="AI814" s="40" t="str">
        <f t="shared" si="41"/>
        <v/>
      </c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</row>
    <row r="815" spans="3:54" ht="11.25">
      <c r="C815" s="30"/>
      <c r="E815" s="30"/>
      <c r="K815" s="30"/>
      <c r="U815" s="40" t="str">
        <f t="shared" si="42"/>
        <v/>
      </c>
      <c r="AD815" s="8"/>
      <c r="AE815" s="8"/>
      <c r="AF815" s="8"/>
      <c r="AG815" s="6"/>
      <c r="AH815" s="40" t="str">
        <f t="shared" si="40"/>
        <v/>
      </c>
      <c r="AI815" s="40" t="str">
        <f t="shared" si="41"/>
        <v/>
      </c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</row>
    <row r="816" spans="3:54" ht="11.25">
      <c r="C816" s="30"/>
      <c r="E816" s="30"/>
      <c r="K816" s="30"/>
      <c r="U816" s="40" t="str">
        <f t="shared" si="42"/>
        <v/>
      </c>
      <c r="AD816" s="8"/>
      <c r="AE816" s="8"/>
      <c r="AF816" s="8"/>
      <c r="AG816" s="6"/>
      <c r="AH816" s="40" t="str">
        <f t="shared" si="40"/>
        <v/>
      </c>
      <c r="AI816" s="40" t="str">
        <f t="shared" si="41"/>
        <v/>
      </c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</row>
    <row r="817" spans="3:54" ht="11.25">
      <c r="C817" s="30"/>
      <c r="E817" s="30"/>
      <c r="K817" s="30"/>
      <c r="U817" s="40" t="str">
        <f t="shared" si="42"/>
        <v/>
      </c>
      <c r="AD817" s="8"/>
      <c r="AE817" s="8"/>
      <c r="AF817" s="8"/>
      <c r="AG817" s="6"/>
      <c r="AH817" s="40" t="str">
        <f t="shared" si="40"/>
        <v/>
      </c>
      <c r="AI817" s="40" t="str">
        <f t="shared" si="41"/>
        <v/>
      </c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</row>
    <row r="818" spans="3:54" ht="11.25">
      <c r="C818" s="30"/>
      <c r="E818" s="30"/>
      <c r="K818" s="30"/>
      <c r="U818" s="40" t="str">
        <f t="shared" si="42"/>
        <v/>
      </c>
      <c r="AD818" s="8"/>
      <c r="AE818" s="8"/>
      <c r="AF818" s="8"/>
      <c r="AG818" s="6"/>
      <c r="AH818" s="40" t="str">
        <f t="shared" si="40"/>
        <v/>
      </c>
      <c r="AI818" s="40" t="str">
        <f t="shared" si="41"/>
        <v/>
      </c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</row>
    <row r="819" spans="3:54" ht="11.25">
      <c r="C819" s="30"/>
      <c r="E819" s="30"/>
      <c r="K819" s="30"/>
      <c r="U819" s="40" t="str">
        <f t="shared" si="42"/>
        <v/>
      </c>
      <c r="AD819" s="8"/>
      <c r="AE819" s="8"/>
      <c r="AF819" s="8"/>
      <c r="AG819" s="6"/>
      <c r="AH819" s="40" t="str">
        <f t="shared" si="40"/>
        <v/>
      </c>
      <c r="AI819" s="40" t="str">
        <f t="shared" si="41"/>
        <v/>
      </c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</row>
    <row r="820" spans="3:54" ht="11.25">
      <c r="C820" s="30"/>
      <c r="E820" s="30"/>
      <c r="K820" s="30"/>
      <c r="U820" s="40" t="str">
        <f t="shared" si="42"/>
        <v/>
      </c>
      <c r="AD820" s="8"/>
      <c r="AE820" s="8"/>
      <c r="AF820" s="8"/>
      <c r="AG820" s="6"/>
      <c r="AH820" s="40" t="str">
        <f t="shared" si="40"/>
        <v/>
      </c>
      <c r="AI820" s="40" t="str">
        <f t="shared" si="41"/>
        <v/>
      </c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</row>
    <row r="821" spans="3:54" ht="11.25">
      <c r="C821" s="30"/>
      <c r="E821" s="30"/>
      <c r="K821" s="30"/>
      <c r="U821" s="40" t="str">
        <f t="shared" si="42"/>
        <v/>
      </c>
      <c r="AD821" s="8"/>
      <c r="AE821" s="8"/>
      <c r="AF821" s="8"/>
      <c r="AG821" s="6"/>
      <c r="AH821" s="40" t="str">
        <f t="shared" si="40"/>
        <v/>
      </c>
      <c r="AI821" s="40" t="str">
        <f t="shared" si="41"/>
        <v/>
      </c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</row>
    <row r="822" spans="3:54" ht="11.25">
      <c r="C822" s="30"/>
      <c r="E822" s="30"/>
      <c r="K822" s="30"/>
      <c r="U822" s="40" t="str">
        <f t="shared" si="42"/>
        <v/>
      </c>
      <c r="AD822" s="8"/>
      <c r="AE822" s="8"/>
      <c r="AF822" s="8"/>
      <c r="AG822" s="6"/>
      <c r="AH822" s="40" t="str">
        <f t="shared" si="40"/>
        <v/>
      </c>
      <c r="AI822" s="40" t="str">
        <f t="shared" si="41"/>
        <v/>
      </c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</row>
    <row r="823" spans="3:54" ht="11.25">
      <c r="C823" s="30"/>
      <c r="E823" s="30"/>
      <c r="K823" s="30"/>
      <c r="U823" s="40" t="str">
        <f t="shared" si="42"/>
        <v/>
      </c>
      <c r="AD823" s="8"/>
      <c r="AE823" s="8"/>
      <c r="AF823" s="8"/>
      <c r="AG823" s="6"/>
      <c r="AH823" s="40" t="str">
        <f t="shared" si="40"/>
        <v/>
      </c>
      <c r="AI823" s="40" t="str">
        <f t="shared" si="41"/>
        <v/>
      </c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</row>
    <row r="824" spans="3:54" ht="11.25">
      <c r="C824" s="30"/>
      <c r="E824" s="30"/>
      <c r="K824" s="30"/>
      <c r="U824" s="40" t="str">
        <f t="shared" si="42"/>
        <v/>
      </c>
      <c r="AD824" s="8"/>
      <c r="AE824" s="8"/>
      <c r="AF824" s="8"/>
      <c r="AG824" s="6"/>
      <c r="AH824" s="40" t="str">
        <f t="shared" si="40"/>
        <v/>
      </c>
      <c r="AI824" s="40" t="str">
        <f t="shared" si="41"/>
        <v/>
      </c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</row>
    <row r="825" spans="3:54" ht="11.25">
      <c r="C825" s="30"/>
      <c r="E825" s="30"/>
      <c r="K825" s="30"/>
      <c r="U825" s="40" t="str">
        <f t="shared" si="42"/>
        <v/>
      </c>
      <c r="AD825" s="8"/>
      <c r="AE825" s="8"/>
      <c r="AF825" s="8"/>
      <c r="AG825" s="6"/>
      <c r="AH825" s="40" t="str">
        <f t="shared" si="40"/>
        <v/>
      </c>
      <c r="AI825" s="40" t="str">
        <f t="shared" si="41"/>
        <v/>
      </c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</row>
    <row r="826" spans="3:54" ht="11.25">
      <c r="C826" s="30"/>
      <c r="E826" s="30"/>
      <c r="K826" s="30"/>
      <c r="U826" s="40" t="str">
        <f t="shared" si="42"/>
        <v/>
      </c>
      <c r="AD826" s="8"/>
      <c r="AE826" s="8"/>
      <c r="AF826" s="8"/>
      <c r="AG826" s="6"/>
      <c r="AH826" s="40" t="str">
        <f t="shared" si="40"/>
        <v/>
      </c>
      <c r="AI826" s="40" t="str">
        <f t="shared" si="41"/>
        <v/>
      </c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</row>
    <row r="827" spans="3:54" ht="11.25">
      <c r="C827" s="30"/>
      <c r="E827" s="30"/>
      <c r="K827" s="30"/>
      <c r="U827" s="40" t="str">
        <f t="shared" si="42"/>
        <v/>
      </c>
      <c r="AD827" s="8"/>
      <c r="AE827" s="8"/>
      <c r="AF827" s="8"/>
      <c r="AG827" s="6"/>
      <c r="AH827" s="40" t="str">
        <f t="shared" si="40"/>
        <v/>
      </c>
      <c r="AI827" s="40" t="str">
        <f t="shared" si="41"/>
        <v/>
      </c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</row>
    <row r="828" spans="3:54" ht="11.25">
      <c r="C828" s="30"/>
      <c r="E828" s="30"/>
      <c r="K828" s="30"/>
      <c r="U828" s="40" t="str">
        <f t="shared" si="42"/>
        <v/>
      </c>
      <c r="AD828" s="8"/>
      <c r="AE828" s="8"/>
      <c r="AF828" s="8"/>
      <c r="AG828" s="6"/>
      <c r="AH828" s="40" t="str">
        <f t="shared" si="40"/>
        <v/>
      </c>
      <c r="AI828" s="40" t="str">
        <f t="shared" si="41"/>
        <v/>
      </c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</row>
    <row r="829" spans="3:54" ht="11.25">
      <c r="C829" s="30"/>
      <c r="E829" s="30"/>
      <c r="K829" s="30"/>
      <c r="U829" s="40" t="str">
        <f t="shared" si="42"/>
        <v/>
      </c>
      <c r="AD829" s="8"/>
      <c r="AE829" s="8"/>
      <c r="AF829" s="8"/>
      <c r="AG829" s="6"/>
      <c r="AH829" s="40" t="str">
        <f t="shared" si="40"/>
        <v/>
      </c>
      <c r="AI829" s="40" t="str">
        <f t="shared" si="41"/>
        <v/>
      </c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</row>
    <row r="830" spans="3:54" ht="11.25">
      <c r="C830" s="30"/>
      <c r="E830" s="30"/>
      <c r="K830" s="30"/>
      <c r="U830" s="40" t="str">
        <f t="shared" si="42"/>
        <v/>
      </c>
      <c r="AD830" s="8"/>
      <c r="AE830" s="8"/>
      <c r="AF830" s="8"/>
      <c r="AG830" s="6"/>
      <c r="AH830" s="40" t="str">
        <f t="shared" ref="AH830:AH893" si="43">CONCATENATE(C830,D830,E830,F830,G830,H830,I830)</f>
        <v/>
      </c>
      <c r="AI830" s="40" t="str">
        <f t="shared" ref="AI830:AI893" si="44">CONCATENATE(K830,L830,M830,N830,O830,P830,Q830)</f>
        <v/>
      </c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</row>
    <row r="831" spans="3:54" ht="11.25">
      <c r="C831" s="30"/>
      <c r="E831" s="30"/>
      <c r="K831" s="30"/>
      <c r="U831" s="40" t="str">
        <f t="shared" si="42"/>
        <v/>
      </c>
      <c r="AD831" s="8"/>
      <c r="AE831" s="8"/>
      <c r="AF831" s="8"/>
      <c r="AG831" s="6"/>
      <c r="AH831" s="40" t="str">
        <f t="shared" si="43"/>
        <v/>
      </c>
      <c r="AI831" s="40" t="str">
        <f t="shared" si="44"/>
        <v/>
      </c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</row>
    <row r="832" spans="3:54" ht="11.25">
      <c r="C832" s="30"/>
      <c r="E832" s="30"/>
      <c r="K832" s="30"/>
      <c r="U832" s="40" t="str">
        <f t="shared" si="42"/>
        <v/>
      </c>
      <c r="AD832" s="8"/>
      <c r="AE832" s="8"/>
      <c r="AF832" s="8"/>
      <c r="AG832" s="6"/>
      <c r="AH832" s="40" t="str">
        <f t="shared" si="43"/>
        <v/>
      </c>
      <c r="AI832" s="40" t="str">
        <f t="shared" si="44"/>
        <v/>
      </c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</row>
    <row r="833" spans="3:54" ht="11.25">
      <c r="C833" s="30"/>
      <c r="E833" s="30"/>
      <c r="K833" s="30"/>
      <c r="U833" s="40" t="str">
        <f t="shared" si="42"/>
        <v/>
      </c>
      <c r="AD833" s="8"/>
      <c r="AE833" s="8"/>
      <c r="AF833" s="8"/>
      <c r="AG833" s="6"/>
      <c r="AH833" s="40" t="str">
        <f t="shared" si="43"/>
        <v/>
      </c>
      <c r="AI833" s="40" t="str">
        <f t="shared" si="44"/>
        <v/>
      </c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</row>
    <row r="834" spans="3:54" ht="11.25">
      <c r="C834" s="30"/>
      <c r="E834" s="30"/>
      <c r="K834" s="30"/>
      <c r="U834" s="40" t="str">
        <f t="shared" si="42"/>
        <v/>
      </c>
      <c r="AD834" s="8"/>
      <c r="AE834" s="8"/>
      <c r="AF834" s="8"/>
      <c r="AG834" s="6"/>
      <c r="AH834" s="40" t="str">
        <f t="shared" si="43"/>
        <v/>
      </c>
      <c r="AI834" s="40" t="str">
        <f t="shared" si="44"/>
        <v/>
      </c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</row>
    <row r="835" spans="3:54" ht="11.25">
      <c r="C835" s="30"/>
      <c r="E835" s="30"/>
      <c r="K835" s="30"/>
      <c r="U835" s="40" t="str">
        <f t="shared" si="42"/>
        <v/>
      </c>
      <c r="AD835" s="8"/>
      <c r="AE835" s="8"/>
      <c r="AF835" s="8"/>
      <c r="AG835" s="6"/>
      <c r="AH835" s="40" t="str">
        <f t="shared" si="43"/>
        <v/>
      </c>
      <c r="AI835" s="40" t="str">
        <f t="shared" si="44"/>
        <v/>
      </c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</row>
    <row r="836" spans="3:54" ht="11.25">
      <c r="C836" s="30"/>
      <c r="E836" s="30"/>
      <c r="K836" s="30"/>
      <c r="U836" s="40" t="str">
        <f t="shared" si="42"/>
        <v/>
      </c>
      <c r="AD836" s="8"/>
      <c r="AE836" s="8"/>
      <c r="AF836" s="8"/>
      <c r="AG836" s="6"/>
      <c r="AH836" s="40" t="str">
        <f t="shared" si="43"/>
        <v/>
      </c>
      <c r="AI836" s="40" t="str">
        <f t="shared" si="44"/>
        <v/>
      </c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</row>
    <row r="837" spans="3:54" ht="11.25">
      <c r="C837" s="30"/>
      <c r="E837" s="30"/>
      <c r="K837" s="30"/>
      <c r="U837" s="40" t="str">
        <f t="shared" si="42"/>
        <v/>
      </c>
      <c r="AD837" s="8"/>
      <c r="AE837" s="8"/>
      <c r="AF837" s="8"/>
      <c r="AG837" s="6"/>
      <c r="AH837" s="40" t="str">
        <f t="shared" si="43"/>
        <v/>
      </c>
      <c r="AI837" s="40" t="str">
        <f t="shared" si="44"/>
        <v/>
      </c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</row>
    <row r="838" spans="3:54" ht="11.25">
      <c r="C838" s="30"/>
      <c r="E838" s="30"/>
      <c r="K838" s="30"/>
      <c r="U838" s="40" t="str">
        <f t="shared" si="42"/>
        <v/>
      </c>
      <c r="AD838" s="8"/>
      <c r="AE838" s="8"/>
      <c r="AF838" s="8"/>
      <c r="AG838" s="6"/>
      <c r="AH838" s="40" t="str">
        <f t="shared" si="43"/>
        <v/>
      </c>
      <c r="AI838" s="40" t="str">
        <f t="shared" si="44"/>
        <v/>
      </c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</row>
    <row r="839" spans="3:54" ht="11.25">
      <c r="C839" s="30"/>
      <c r="E839" s="30"/>
      <c r="K839" s="30"/>
      <c r="U839" s="40" t="str">
        <f t="shared" ref="U839:U902" si="45">IF(V839&lt;&gt;"",IF(V839&lt;W839,CONCATENATE(TEXT(V839,"0.00%")," - ", TEXT(W839,"0.00%")),TEXT(V839,"0.00%")),"")</f>
        <v/>
      </c>
      <c r="AD839" s="8"/>
      <c r="AE839" s="8"/>
      <c r="AF839" s="8"/>
      <c r="AG839" s="6"/>
      <c r="AH839" s="40" t="str">
        <f t="shared" si="43"/>
        <v/>
      </c>
      <c r="AI839" s="40" t="str">
        <f t="shared" si="44"/>
        <v/>
      </c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</row>
    <row r="840" spans="3:54" ht="11.25">
      <c r="C840" s="30"/>
      <c r="E840" s="30"/>
      <c r="K840" s="30"/>
      <c r="U840" s="40" t="str">
        <f t="shared" si="45"/>
        <v/>
      </c>
      <c r="AD840" s="8"/>
      <c r="AE840" s="8"/>
      <c r="AF840" s="8"/>
      <c r="AG840" s="6"/>
      <c r="AH840" s="40" t="str">
        <f t="shared" si="43"/>
        <v/>
      </c>
      <c r="AI840" s="40" t="str">
        <f t="shared" si="44"/>
        <v/>
      </c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</row>
    <row r="841" spans="3:54" ht="11.25">
      <c r="C841" s="30"/>
      <c r="E841" s="30"/>
      <c r="K841" s="30"/>
      <c r="U841" s="40" t="str">
        <f t="shared" si="45"/>
        <v/>
      </c>
      <c r="AD841" s="8"/>
      <c r="AE841" s="8"/>
      <c r="AF841" s="8"/>
      <c r="AG841" s="6"/>
      <c r="AH841" s="40" t="str">
        <f t="shared" si="43"/>
        <v/>
      </c>
      <c r="AI841" s="40" t="str">
        <f t="shared" si="44"/>
        <v/>
      </c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</row>
    <row r="842" spans="3:54" ht="11.25">
      <c r="C842" s="30"/>
      <c r="E842" s="30"/>
      <c r="K842" s="30"/>
      <c r="U842" s="40" t="str">
        <f t="shared" si="45"/>
        <v/>
      </c>
      <c r="AD842" s="8"/>
      <c r="AE842" s="8"/>
      <c r="AF842" s="8"/>
      <c r="AG842" s="6"/>
      <c r="AH842" s="40" t="str">
        <f t="shared" si="43"/>
        <v/>
      </c>
      <c r="AI842" s="40" t="str">
        <f t="shared" si="44"/>
        <v/>
      </c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</row>
    <row r="843" spans="3:54" ht="11.25">
      <c r="C843" s="30"/>
      <c r="E843" s="30"/>
      <c r="K843" s="30"/>
      <c r="U843" s="40" t="str">
        <f t="shared" si="45"/>
        <v/>
      </c>
      <c r="AD843" s="8"/>
      <c r="AE843" s="8"/>
      <c r="AF843" s="8"/>
      <c r="AG843" s="6"/>
      <c r="AH843" s="40" t="str">
        <f t="shared" si="43"/>
        <v/>
      </c>
      <c r="AI843" s="40" t="str">
        <f t="shared" si="44"/>
        <v/>
      </c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</row>
    <row r="844" spans="3:54" ht="11.25">
      <c r="C844" s="30"/>
      <c r="E844" s="30"/>
      <c r="K844" s="30"/>
      <c r="U844" s="40" t="str">
        <f t="shared" si="45"/>
        <v/>
      </c>
      <c r="AD844" s="8"/>
      <c r="AE844" s="8"/>
      <c r="AF844" s="8"/>
      <c r="AG844" s="6"/>
      <c r="AH844" s="40" t="str">
        <f t="shared" si="43"/>
        <v/>
      </c>
      <c r="AI844" s="40" t="str">
        <f t="shared" si="44"/>
        <v/>
      </c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</row>
    <row r="845" spans="3:54" ht="11.25">
      <c r="C845" s="30"/>
      <c r="E845" s="30"/>
      <c r="K845" s="30"/>
      <c r="U845" s="40" t="str">
        <f t="shared" si="45"/>
        <v/>
      </c>
      <c r="AD845" s="8"/>
      <c r="AE845" s="8"/>
      <c r="AF845" s="8"/>
      <c r="AG845" s="6"/>
      <c r="AH845" s="40" t="str">
        <f t="shared" si="43"/>
        <v/>
      </c>
      <c r="AI845" s="40" t="str">
        <f t="shared" si="44"/>
        <v/>
      </c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</row>
    <row r="846" spans="3:54" ht="11.25">
      <c r="C846" s="30"/>
      <c r="E846" s="30"/>
      <c r="K846" s="30"/>
      <c r="U846" s="40" t="str">
        <f t="shared" si="45"/>
        <v/>
      </c>
      <c r="AD846" s="8"/>
      <c r="AE846" s="8"/>
      <c r="AF846" s="8"/>
      <c r="AG846" s="6"/>
      <c r="AH846" s="40" t="str">
        <f t="shared" si="43"/>
        <v/>
      </c>
      <c r="AI846" s="40" t="str">
        <f t="shared" si="44"/>
        <v/>
      </c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</row>
    <row r="847" spans="3:54" ht="11.25">
      <c r="C847" s="30"/>
      <c r="E847" s="30"/>
      <c r="K847" s="30"/>
      <c r="U847" s="40" t="str">
        <f t="shared" si="45"/>
        <v/>
      </c>
      <c r="AD847" s="8"/>
      <c r="AE847" s="8"/>
      <c r="AF847" s="8"/>
      <c r="AG847" s="6"/>
      <c r="AH847" s="40" t="str">
        <f t="shared" si="43"/>
        <v/>
      </c>
      <c r="AI847" s="40" t="str">
        <f t="shared" si="44"/>
        <v/>
      </c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</row>
    <row r="848" spans="3:54" ht="11.25">
      <c r="C848" s="30"/>
      <c r="E848" s="30"/>
      <c r="K848" s="30"/>
      <c r="U848" s="40" t="str">
        <f t="shared" si="45"/>
        <v/>
      </c>
      <c r="AD848" s="8"/>
      <c r="AE848" s="8"/>
      <c r="AF848" s="8"/>
      <c r="AG848" s="6"/>
      <c r="AH848" s="40" t="str">
        <f t="shared" si="43"/>
        <v/>
      </c>
      <c r="AI848" s="40" t="str">
        <f t="shared" si="44"/>
        <v/>
      </c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</row>
    <row r="849" spans="3:54" ht="11.25">
      <c r="C849" s="30"/>
      <c r="E849" s="30"/>
      <c r="K849" s="30"/>
      <c r="U849" s="40" t="str">
        <f t="shared" si="45"/>
        <v/>
      </c>
      <c r="AD849" s="8"/>
      <c r="AE849" s="8"/>
      <c r="AF849" s="8"/>
      <c r="AG849" s="6"/>
      <c r="AH849" s="40" t="str">
        <f t="shared" si="43"/>
        <v/>
      </c>
      <c r="AI849" s="40" t="str">
        <f t="shared" si="44"/>
        <v/>
      </c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</row>
    <row r="850" spans="3:54" ht="11.25">
      <c r="C850" s="30"/>
      <c r="E850" s="30"/>
      <c r="K850" s="30"/>
      <c r="U850" s="40" t="str">
        <f t="shared" si="45"/>
        <v/>
      </c>
      <c r="AD850" s="8"/>
      <c r="AE850" s="8"/>
      <c r="AF850" s="8"/>
      <c r="AG850" s="6"/>
      <c r="AH850" s="40" t="str">
        <f t="shared" si="43"/>
        <v/>
      </c>
      <c r="AI850" s="40" t="str">
        <f t="shared" si="44"/>
        <v/>
      </c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</row>
    <row r="851" spans="3:54" ht="11.25">
      <c r="C851" s="30"/>
      <c r="E851" s="30"/>
      <c r="K851" s="30"/>
      <c r="U851" s="40" t="str">
        <f t="shared" si="45"/>
        <v/>
      </c>
      <c r="AD851" s="8"/>
      <c r="AE851" s="8"/>
      <c r="AF851" s="8"/>
      <c r="AG851" s="6"/>
      <c r="AH851" s="40" t="str">
        <f t="shared" si="43"/>
        <v/>
      </c>
      <c r="AI851" s="40" t="str">
        <f t="shared" si="44"/>
        <v/>
      </c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</row>
    <row r="852" spans="3:54" ht="11.25">
      <c r="C852" s="30"/>
      <c r="E852" s="30"/>
      <c r="K852" s="30"/>
      <c r="U852" s="40" t="str">
        <f t="shared" si="45"/>
        <v/>
      </c>
      <c r="AD852" s="8"/>
      <c r="AE852" s="8"/>
      <c r="AF852" s="8"/>
      <c r="AG852" s="6"/>
      <c r="AH852" s="40" t="str">
        <f t="shared" si="43"/>
        <v/>
      </c>
      <c r="AI852" s="40" t="str">
        <f t="shared" si="44"/>
        <v/>
      </c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</row>
    <row r="853" spans="3:54" ht="11.25">
      <c r="C853" s="30"/>
      <c r="E853" s="30"/>
      <c r="K853" s="30"/>
      <c r="U853" s="40" t="str">
        <f t="shared" si="45"/>
        <v/>
      </c>
      <c r="AD853" s="8"/>
      <c r="AE853" s="8"/>
      <c r="AF853" s="8"/>
      <c r="AG853" s="6"/>
      <c r="AH853" s="40" t="str">
        <f t="shared" si="43"/>
        <v/>
      </c>
      <c r="AI853" s="40" t="str">
        <f t="shared" si="44"/>
        <v/>
      </c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</row>
    <row r="854" spans="3:54" ht="11.25">
      <c r="C854" s="30"/>
      <c r="E854" s="30"/>
      <c r="K854" s="30"/>
      <c r="U854" s="40" t="str">
        <f t="shared" si="45"/>
        <v/>
      </c>
      <c r="AD854" s="8"/>
      <c r="AE854" s="8"/>
      <c r="AF854" s="8"/>
      <c r="AG854" s="6"/>
      <c r="AH854" s="40" t="str">
        <f t="shared" si="43"/>
        <v/>
      </c>
      <c r="AI854" s="40" t="str">
        <f t="shared" si="44"/>
        <v/>
      </c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</row>
    <row r="855" spans="3:54" ht="11.25">
      <c r="C855" s="30"/>
      <c r="E855" s="30"/>
      <c r="K855" s="30"/>
      <c r="U855" s="40" t="str">
        <f t="shared" si="45"/>
        <v/>
      </c>
      <c r="AD855" s="8"/>
      <c r="AE855" s="8"/>
      <c r="AF855" s="8"/>
      <c r="AG855" s="6"/>
      <c r="AH855" s="40" t="str">
        <f t="shared" si="43"/>
        <v/>
      </c>
      <c r="AI855" s="40" t="str">
        <f t="shared" si="44"/>
        <v/>
      </c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</row>
    <row r="856" spans="3:54" ht="11.25">
      <c r="C856" s="30"/>
      <c r="E856" s="30"/>
      <c r="K856" s="30"/>
      <c r="U856" s="40" t="str">
        <f t="shared" si="45"/>
        <v/>
      </c>
      <c r="AD856" s="8"/>
      <c r="AE856" s="8"/>
      <c r="AF856" s="8"/>
      <c r="AG856" s="6"/>
      <c r="AH856" s="40" t="str">
        <f t="shared" si="43"/>
        <v/>
      </c>
      <c r="AI856" s="40" t="str">
        <f t="shared" si="44"/>
        <v/>
      </c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</row>
    <row r="857" spans="3:54" ht="11.25">
      <c r="C857" s="30"/>
      <c r="E857" s="30"/>
      <c r="K857" s="30"/>
      <c r="U857" s="40" t="str">
        <f t="shared" si="45"/>
        <v/>
      </c>
      <c r="AD857" s="8"/>
      <c r="AE857" s="8"/>
      <c r="AF857" s="8"/>
      <c r="AG857" s="6"/>
      <c r="AH857" s="40" t="str">
        <f t="shared" si="43"/>
        <v/>
      </c>
      <c r="AI857" s="40" t="str">
        <f t="shared" si="44"/>
        <v/>
      </c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</row>
    <row r="858" spans="3:54" ht="11.25">
      <c r="C858" s="30"/>
      <c r="E858" s="30"/>
      <c r="K858" s="30"/>
      <c r="U858" s="40" t="str">
        <f t="shared" si="45"/>
        <v/>
      </c>
      <c r="AD858" s="8"/>
      <c r="AE858" s="8"/>
      <c r="AF858" s="8"/>
      <c r="AG858" s="6"/>
      <c r="AH858" s="40" t="str">
        <f t="shared" si="43"/>
        <v/>
      </c>
      <c r="AI858" s="40" t="str">
        <f t="shared" si="44"/>
        <v/>
      </c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</row>
    <row r="859" spans="3:54" ht="11.25">
      <c r="C859" s="30"/>
      <c r="E859" s="30"/>
      <c r="K859" s="30"/>
      <c r="U859" s="40" t="str">
        <f t="shared" si="45"/>
        <v/>
      </c>
      <c r="AD859" s="8"/>
      <c r="AE859" s="8"/>
      <c r="AF859" s="8"/>
      <c r="AG859" s="6"/>
      <c r="AH859" s="40" t="str">
        <f t="shared" si="43"/>
        <v/>
      </c>
      <c r="AI859" s="40" t="str">
        <f t="shared" si="44"/>
        <v/>
      </c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</row>
    <row r="860" spans="3:54" ht="11.25">
      <c r="C860" s="30"/>
      <c r="E860" s="30"/>
      <c r="K860" s="30"/>
      <c r="U860" s="40" t="str">
        <f t="shared" si="45"/>
        <v/>
      </c>
      <c r="AD860" s="8"/>
      <c r="AE860" s="8"/>
      <c r="AF860" s="8"/>
      <c r="AG860" s="6"/>
      <c r="AH860" s="40" t="str">
        <f t="shared" si="43"/>
        <v/>
      </c>
      <c r="AI860" s="40" t="str">
        <f t="shared" si="44"/>
        <v/>
      </c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</row>
    <row r="861" spans="3:54" ht="11.25">
      <c r="C861" s="30"/>
      <c r="E861" s="30"/>
      <c r="K861" s="30"/>
      <c r="U861" s="40" t="str">
        <f t="shared" si="45"/>
        <v/>
      </c>
      <c r="AD861" s="8"/>
      <c r="AE861" s="8"/>
      <c r="AF861" s="8"/>
      <c r="AG861" s="6"/>
      <c r="AH861" s="40" t="str">
        <f t="shared" si="43"/>
        <v/>
      </c>
      <c r="AI861" s="40" t="str">
        <f t="shared" si="44"/>
        <v/>
      </c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</row>
    <row r="862" spans="3:54" ht="11.25">
      <c r="C862" s="30"/>
      <c r="E862" s="30"/>
      <c r="K862" s="30"/>
      <c r="U862" s="40" t="str">
        <f t="shared" si="45"/>
        <v/>
      </c>
      <c r="AD862" s="8"/>
      <c r="AE862" s="8"/>
      <c r="AF862" s="8"/>
      <c r="AG862" s="6"/>
      <c r="AH862" s="40" t="str">
        <f t="shared" si="43"/>
        <v/>
      </c>
      <c r="AI862" s="40" t="str">
        <f t="shared" si="44"/>
        <v/>
      </c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</row>
    <row r="863" spans="3:54" ht="11.25">
      <c r="C863" s="30"/>
      <c r="E863" s="30"/>
      <c r="K863" s="30"/>
      <c r="U863" s="40" t="str">
        <f t="shared" si="45"/>
        <v/>
      </c>
      <c r="AD863" s="8"/>
      <c r="AE863" s="8"/>
      <c r="AF863" s="8"/>
      <c r="AG863" s="6"/>
      <c r="AH863" s="40" t="str">
        <f t="shared" si="43"/>
        <v/>
      </c>
      <c r="AI863" s="40" t="str">
        <f t="shared" si="44"/>
        <v/>
      </c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</row>
    <row r="864" spans="3:54" ht="11.25">
      <c r="C864" s="30"/>
      <c r="E864" s="30"/>
      <c r="K864" s="30"/>
      <c r="U864" s="40" t="str">
        <f t="shared" si="45"/>
        <v/>
      </c>
      <c r="AD864" s="8"/>
      <c r="AE864" s="8"/>
      <c r="AF864" s="8"/>
      <c r="AG864" s="6"/>
      <c r="AH864" s="40" t="str">
        <f t="shared" si="43"/>
        <v/>
      </c>
      <c r="AI864" s="40" t="str">
        <f t="shared" si="44"/>
        <v/>
      </c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</row>
    <row r="865" spans="3:54" ht="11.25">
      <c r="C865" s="30"/>
      <c r="E865" s="30"/>
      <c r="K865" s="30"/>
      <c r="U865" s="40" t="str">
        <f t="shared" si="45"/>
        <v/>
      </c>
      <c r="AD865" s="8"/>
      <c r="AE865" s="8"/>
      <c r="AF865" s="8"/>
      <c r="AG865" s="6"/>
      <c r="AH865" s="40" t="str">
        <f t="shared" si="43"/>
        <v/>
      </c>
      <c r="AI865" s="40" t="str">
        <f t="shared" si="44"/>
        <v/>
      </c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</row>
    <row r="866" spans="3:54" ht="11.25">
      <c r="C866" s="30"/>
      <c r="E866" s="30"/>
      <c r="K866" s="30"/>
      <c r="U866" s="40" t="str">
        <f t="shared" si="45"/>
        <v/>
      </c>
      <c r="AD866" s="8"/>
      <c r="AE866" s="8"/>
      <c r="AF866" s="8"/>
      <c r="AG866" s="6"/>
      <c r="AH866" s="40" t="str">
        <f t="shared" si="43"/>
        <v/>
      </c>
      <c r="AI866" s="40" t="str">
        <f t="shared" si="44"/>
        <v/>
      </c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</row>
    <row r="867" spans="3:54" ht="11.25">
      <c r="C867" s="30"/>
      <c r="E867" s="30"/>
      <c r="K867" s="30"/>
      <c r="U867" s="40" t="str">
        <f t="shared" si="45"/>
        <v/>
      </c>
      <c r="AD867" s="8"/>
      <c r="AE867" s="8"/>
      <c r="AF867" s="8"/>
      <c r="AG867" s="6"/>
      <c r="AH867" s="40" t="str">
        <f t="shared" si="43"/>
        <v/>
      </c>
      <c r="AI867" s="40" t="str">
        <f t="shared" si="44"/>
        <v/>
      </c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</row>
    <row r="868" spans="3:54" ht="11.25">
      <c r="C868" s="30"/>
      <c r="E868" s="30"/>
      <c r="K868" s="30"/>
      <c r="U868" s="40" t="str">
        <f t="shared" si="45"/>
        <v/>
      </c>
      <c r="AD868" s="8"/>
      <c r="AE868" s="8"/>
      <c r="AF868" s="8"/>
      <c r="AG868" s="6"/>
      <c r="AH868" s="40" t="str">
        <f t="shared" si="43"/>
        <v/>
      </c>
      <c r="AI868" s="40" t="str">
        <f t="shared" si="44"/>
        <v/>
      </c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</row>
    <row r="869" spans="3:54" ht="11.25">
      <c r="C869" s="30"/>
      <c r="E869" s="30"/>
      <c r="K869" s="30"/>
      <c r="U869" s="40" t="str">
        <f t="shared" si="45"/>
        <v/>
      </c>
      <c r="AD869" s="8"/>
      <c r="AE869" s="8"/>
      <c r="AF869" s="8"/>
      <c r="AG869" s="6"/>
      <c r="AH869" s="40" t="str">
        <f t="shared" si="43"/>
        <v/>
      </c>
      <c r="AI869" s="40" t="str">
        <f t="shared" si="44"/>
        <v/>
      </c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</row>
    <row r="870" spans="3:54" ht="11.25">
      <c r="C870" s="30"/>
      <c r="E870" s="30"/>
      <c r="K870" s="30"/>
      <c r="U870" s="40" t="str">
        <f t="shared" si="45"/>
        <v/>
      </c>
      <c r="AD870" s="8"/>
      <c r="AE870" s="8"/>
      <c r="AF870" s="8"/>
      <c r="AG870" s="6"/>
      <c r="AH870" s="40" t="str">
        <f t="shared" si="43"/>
        <v/>
      </c>
      <c r="AI870" s="40" t="str">
        <f t="shared" si="44"/>
        <v/>
      </c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</row>
    <row r="871" spans="3:54" ht="11.25">
      <c r="C871" s="30"/>
      <c r="E871" s="30"/>
      <c r="K871" s="30"/>
      <c r="U871" s="40" t="str">
        <f t="shared" si="45"/>
        <v/>
      </c>
      <c r="AD871" s="8"/>
      <c r="AE871" s="8"/>
      <c r="AF871" s="8"/>
      <c r="AG871" s="6"/>
      <c r="AH871" s="40" t="str">
        <f t="shared" si="43"/>
        <v/>
      </c>
      <c r="AI871" s="40" t="str">
        <f t="shared" si="44"/>
        <v/>
      </c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</row>
    <row r="872" spans="3:54" ht="11.25">
      <c r="C872" s="30"/>
      <c r="E872" s="30"/>
      <c r="K872" s="30"/>
      <c r="U872" s="40" t="str">
        <f t="shared" si="45"/>
        <v/>
      </c>
      <c r="AD872" s="8"/>
      <c r="AE872" s="8"/>
      <c r="AF872" s="8"/>
      <c r="AG872" s="6"/>
      <c r="AH872" s="40" t="str">
        <f t="shared" si="43"/>
        <v/>
      </c>
      <c r="AI872" s="40" t="str">
        <f t="shared" si="44"/>
        <v/>
      </c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</row>
    <row r="873" spans="3:54" ht="11.25">
      <c r="C873" s="30"/>
      <c r="E873" s="30"/>
      <c r="K873" s="30"/>
      <c r="U873" s="40" t="str">
        <f t="shared" si="45"/>
        <v/>
      </c>
      <c r="AD873" s="8"/>
      <c r="AE873" s="8"/>
      <c r="AF873" s="8"/>
      <c r="AG873" s="6"/>
      <c r="AH873" s="40" t="str">
        <f t="shared" si="43"/>
        <v/>
      </c>
      <c r="AI873" s="40" t="str">
        <f t="shared" si="44"/>
        <v/>
      </c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</row>
    <row r="874" spans="3:54" ht="11.25">
      <c r="C874" s="30"/>
      <c r="E874" s="30"/>
      <c r="K874" s="30"/>
      <c r="U874" s="40" t="str">
        <f t="shared" si="45"/>
        <v/>
      </c>
      <c r="AD874" s="8"/>
      <c r="AE874" s="8"/>
      <c r="AF874" s="8"/>
      <c r="AG874" s="6"/>
      <c r="AH874" s="40" t="str">
        <f t="shared" si="43"/>
        <v/>
      </c>
      <c r="AI874" s="40" t="str">
        <f t="shared" si="44"/>
        <v/>
      </c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</row>
    <row r="875" spans="3:54" ht="11.25">
      <c r="C875" s="30"/>
      <c r="E875" s="30"/>
      <c r="K875" s="30"/>
      <c r="U875" s="40" t="str">
        <f t="shared" si="45"/>
        <v/>
      </c>
      <c r="AD875" s="8"/>
      <c r="AE875" s="8"/>
      <c r="AF875" s="8"/>
      <c r="AG875" s="6"/>
      <c r="AH875" s="40" t="str">
        <f t="shared" si="43"/>
        <v/>
      </c>
      <c r="AI875" s="40" t="str">
        <f t="shared" si="44"/>
        <v/>
      </c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</row>
    <row r="876" spans="3:54" ht="11.25">
      <c r="C876" s="30"/>
      <c r="E876" s="30"/>
      <c r="K876" s="30"/>
      <c r="U876" s="40" t="str">
        <f t="shared" si="45"/>
        <v/>
      </c>
      <c r="AD876" s="8"/>
      <c r="AE876" s="8"/>
      <c r="AF876" s="8"/>
      <c r="AG876" s="6"/>
      <c r="AH876" s="40" t="str">
        <f t="shared" si="43"/>
        <v/>
      </c>
      <c r="AI876" s="40" t="str">
        <f t="shared" si="44"/>
        <v/>
      </c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</row>
    <row r="877" spans="3:54" ht="11.25">
      <c r="C877" s="30"/>
      <c r="E877" s="30"/>
      <c r="K877" s="30"/>
      <c r="U877" s="40" t="str">
        <f t="shared" si="45"/>
        <v/>
      </c>
      <c r="AD877" s="8"/>
      <c r="AE877" s="8"/>
      <c r="AF877" s="8"/>
      <c r="AG877" s="6"/>
      <c r="AH877" s="40" t="str">
        <f t="shared" si="43"/>
        <v/>
      </c>
      <c r="AI877" s="40" t="str">
        <f t="shared" si="44"/>
        <v/>
      </c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</row>
    <row r="878" spans="3:54" ht="11.25">
      <c r="C878" s="30"/>
      <c r="E878" s="30"/>
      <c r="K878" s="30"/>
      <c r="U878" s="40" t="str">
        <f t="shared" si="45"/>
        <v/>
      </c>
      <c r="AD878" s="8"/>
      <c r="AE878" s="8"/>
      <c r="AF878" s="8"/>
      <c r="AG878" s="6"/>
      <c r="AH878" s="40" t="str">
        <f t="shared" si="43"/>
        <v/>
      </c>
      <c r="AI878" s="40" t="str">
        <f t="shared" si="44"/>
        <v/>
      </c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</row>
    <row r="879" spans="3:54" ht="11.25">
      <c r="C879" s="30"/>
      <c r="E879" s="30"/>
      <c r="K879" s="30"/>
      <c r="U879" s="40" t="str">
        <f t="shared" si="45"/>
        <v/>
      </c>
      <c r="AD879" s="8"/>
      <c r="AE879" s="8"/>
      <c r="AF879" s="8"/>
      <c r="AG879" s="6"/>
      <c r="AH879" s="40" t="str">
        <f t="shared" si="43"/>
        <v/>
      </c>
      <c r="AI879" s="40" t="str">
        <f t="shared" si="44"/>
        <v/>
      </c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</row>
    <row r="880" spans="3:54" ht="11.25">
      <c r="C880" s="30"/>
      <c r="E880" s="30"/>
      <c r="K880" s="30"/>
      <c r="U880" s="40" t="str">
        <f t="shared" si="45"/>
        <v/>
      </c>
      <c r="AD880" s="8"/>
      <c r="AE880" s="8"/>
      <c r="AF880" s="8"/>
      <c r="AG880" s="6"/>
      <c r="AH880" s="40" t="str">
        <f t="shared" si="43"/>
        <v/>
      </c>
      <c r="AI880" s="40" t="str">
        <f t="shared" si="44"/>
        <v/>
      </c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</row>
    <row r="881" spans="3:54" ht="11.25">
      <c r="C881" s="30"/>
      <c r="E881" s="30"/>
      <c r="K881" s="30"/>
      <c r="U881" s="40" t="str">
        <f t="shared" si="45"/>
        <v/>
      </c>
      <c r="AD881" s="8"/>
      <c r="AE881" s="8"/>
      <c r="AF881" s="8"/>
      <c r="AG881" s="6"/>
      <c r="AH881" s="40" t="str">
        <f t="shared" si="43"/>
        <v/>
      </c>
      <c r="AI881" s="40" t="str">
        <f t="shared" si="44"/>
        <v/>
      </c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</row>
    <row r="882" spans="3:54" ht="11.25">
      <c r="C882" s="30"/>
      <c r="E882" s="30"/>
      <c r="K882" s="30"/>
      <c r="U882" s="40" t="str">
        <f t="shared" si="45"/>
        <v/>
      </c>
      <c r="AD882" s="8"/>
      <c r="AE882" s="8"/>
      <c r="AF882" s="8"/>
      <c r="AG882" s="6"/>
      <c r="AH882" s="40" t="str">
        <f t="shared" si="43"/>
        <v/>
      </c>
      <c r="AI882" s="40" t="str">
        <f t="shared" si="44"/>
        <v/>
      </c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</row>
    <row r="883" spans="3:54" ht="11.25">
      <c r="C883" s="30"/>
      <c r="E883" s="30"/>
      <c r="K883" s="30"/>
      <c r="U883" s="40" t="str">
        <f t="shared" si="45"/>
        <v/>
      </c>
      <c r="AD883" s="8"/>
      <c r="AE883" s="8"/>
      <c r="AF883" s="8"/>
      <c r="AG883" s="6"/>
      <c r="AH883" s="40" t="str">
        <f t="shared" si="43"/>
        <v/>
      </c>
      <c r="AI883" s="40" t="str">
        <f t="shared" si="44"/>
        <v/>
      </c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</row>
    <row r="884" spans="3:54" ht="11.25">
      <c r="C884" s="30"/>
      <c r="E884" s="30"/>
      <c r="K884" s="30"/>
      <c r="U884" s="40" t="str">
        <f t="shared" si="45"/>
        <v/>
      </c>
      <c r="AD884" s="8"/>
      <c r="AE884" s="8"/>
      <c r="AF884" s="8"/>
      <c r="AG884" s="6"/>
      <c r="AH884" s="40" t="str">
        <f t="shared" si="43"/>
        <v/>
      </c>
      <c r="AI884" s="40" t="str">
        <f t="shared" si="44"/>
        <v/>
      </c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</row>
    <row r="885" spans="3:54" ht="11.25">
      <c r="C885" s="30"/>
      <c r="E885" s="30"/>
      <c r="K885" s="30"/>
      <c r="U885" s="40" t="str">
        <f t="shared" si="45"/>
        <v/>
      </c>
      <c r="AD885" s="8"/>
      <c r="AE885" s="8"/>
      <c r="AF885" s="8"/>
      <c r="AG885" s="6"/>
      <c r="AH885" s="40" t="str">
        <f t="shared" si="43"/>
        <v/>
      </c>
      <c r="AI885" s="40" t="str">
        <f t="shared" si="44"/>
        <v/>
      </c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</row>
    <row r="886" spans="3:54" ht="11.25">
      <c r="C886" s="30"/>
      <c r="E886" s="30"/>
      <c r="K886" s="30"/>
      <c r="U886" s="40" t="str">
        <f t="shared" si="45"/>
        <v/>
      </c>
      <c r="AD886" s="8"/>
      <c r="AE886" s="8"/>
      <c r="AF886" s="8"/>
      <c r="AG886" s="6"/>
      <c r="AH886" s="40" t="str">
        <f t="shared" si="43"/>
        <v/>
      </c>
      <c r="AI886" s="40" t="str">
        <f t="shared" si="44"/>
        <v/>
      </c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</row>
    <row r="887" spans="3:54" ht="11.25">
      <c r="C887" s="30"/>
      <c r="E887" s="30"/>
      <c r="K887" s="30"/>
      <c r="U887" s="40" t="str">
        <f t="shared" si="45"/>
        <v/>
      </c>
      <c r="AD887" s="8"/>
      <c r="AE887" s="8"/>
      <c r="AF887" s="8"/>
      <c r="AG887" s="6"/>
      <c r="AH887" s="40" t="str">
        <f t="shared" si="43"/>
        <v/>
      </c>
      <c r="AI887" s="40" t="str">
        <f t="shared" si="44"/>
        <v/>
      </c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</row>
    <row r="888" spans="3:54" ht="11.25">
      <c r="C888" s="30"/>
      <c r="E888" s="30"/>
      <c r="K888" s="30"/>
      <c r="U888" s="40" t="str">
        <f t="shared" si="45"/>
        <v/>
      </c>
      <c r="AD888" s="8"/>
      <c r="AE888" s="8"/>
      <c r="AF888" s="8"/>
      <c r="AG888" s="6"/>
      <c r="AH888" s="40" t="str">
        <f t="shared" si="43"/>
        <v/>
      </c>
      <c r="AI888" s="40" t="str">
        <f t="shared" si="44"/>
        <v/>
      </c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</row>
    <row r="889" spans="3:54" ht="11.25">
      <c r="C889" s="30"/>
      <c r="E889" s="30"/>
      <c r="K889" s="30"/>
      <c r="U889" s="40" t="str">
        <f t="shared" si="45"/>
        <v/>
      </c>
      <c r="AD889" s="8"/>
      <c r="AE889" s="8"/>
      <c r="AF889" s="8"/>
      <c r="AG889" s="6"/>
      <c r="AH889" s="40" t="str">
        <f t="shared" si="43"/>
        <v/>
      </c>
      <c r="AI889" s="40" t="str">
        <f t="shared" si="44"/>
        <v/>
      </c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</row>
    <row r="890" spans="3:54" ht="11.25">
      <c r="C890" s="30"/>
      <c r="E890" s="30"/>
      <c r="K890" s="30"/>
      <c r="U890" s="40" t="str">
        <f t="shared" si="45"/>
        <v/>
      </c>
      <c r="AD890" s="8"/>
      <c r="AE890" s="8"/>
      <c r="AF890" s="8"/>
      <c r="AG890" s="6"/>
      <c r="AH890" s="40" t="str">
        <f t="shared" si="43"/>
        <v/>
      </c>
      <c r="AI890" s="40" t="str">
        <f t="shared" si="44"/>
        <v/>
      </c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</row>
    <row r="891" spans="3:54" ht="11.25">
      <c r="C891" s="30"/>
      <c r="E891" s="30"/>
      <c r="K891" s="30"/>
      <c r="U891" s="40" t="str">
        <f t="shared" si="45"/>
        <v/>
      </c>
      <c r="AD891" s="8"/>
      <c r="AE891" s="8"/>
      <c r="AF891" s="8"/>
      <c r="AG891" s="6"/>
      <c r="AH891" s="40" t="str">
        <f t="shared" si="43"/>
        <v/>
      </c>
      <c r="AI891" s="40" t="str">
        <f t="shared" si="44"/>
        <v/>
      </c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</row>
    <row r="892" spans="3:54" ht="11.25">
      <c r="C892" s="30"/>
      <c r="E892" s="30"/>
      <c r="K892" s="30"/>
      <c r="U892" s="40" t="str">
        <f t="shared" si="45"/>
        <v/>
      </c>
      <c r="AD892" s="8"/>
      <c r="AE892" s="8"/>
      <c r="AF892" s="8"/>
      <c r="AG892" s="6"/>
      <c r="AH892" s="40" t="str">
        <f t="shared" si="43"/>
        <v/>
      </c>
      <c r="AI892" s="40" t="str">
        <f t="shared" si="44"/>
        <v/>
      </c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</row>
    <row r="893" spans="3:54" ht="11.25">
      <c r="C893" s="30"/>
      <c r="E893" s="30"/>
      <c r="K893" s="30"/>
      <c r="U893" s="40" t="str">
        <f t="shared" si="45"/>
        <v/>
      </c>
      <c r="AD893" s="8"/>
      <c r="AE893" s="8"/>
      <c r="AF893" s="8"/>
      <c r="AG893" s="6"/>
      <c r="AH893" s="40" t="str">
        <f t="shared" si="43"/>
        <v/>
      </c>
      <c r="AI893" s="40" t="str">
        <f t="shared" si="44"/>
        <v/>
      </c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</row>
    <row r="894" spans="3:54" ht="11.25">
      <c r="C894" s="30"/>
      <c r="E894" s="30"/>
      <c r="K894" s="30"/>
      <c r="U894" s="40" t="str">
        <f t="shared" si="45"/>
        <v/>
      </c>
      <c r="AD894" s="8"/>
      <c r="AE894" s="8"/>
      <c r="AF894" s="8"/>
      <c r="AG894" s="6"/>
      <c r="AH894" s="40" t="str">
        <f t="shared" ref="AH894:AH957" si="46">CONCATENATE(C894,D894,E894,F894,G894,H894,I894)</f>
        <v/>
      </c>
      <c r="AI894" s="40" t="str">
        <f t="shared" ref="AI894:AI957" si="47">CONCATENATE(K894,L894,M894,N894,O894,P894,Q894)</f>
        <v/>
      </c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</row>
    <row r="895" spans="3:54" ht="11.25">
      <c r="C895" s="30"/>
      <c r="E895" s="30"/>
      <c r="K895" s="30"/>
      <c r="U895" s="40" t="str">
        <f t="shared" si="45"/>
        <v/>
      </c>
      <c r="AD895" s="8"/>
      <c r="AE895" s="8"/>
      <c r="AF895" s="8"/>
      <c r="AG895" s="6"/>
      <c r="AH895" s="40" t="str">
        <f t="shared" si="46"/>
        <v/>
      </c>
      <c r="AI895" s="40" t="str">
        <f t="shared" si="47"/>
        <v/>
      </c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</row>
    <row r="896" spans="3:54" ht="11.25">
      <c r="C896" s="30"/>
      <c r="E896" s="30"/>
      <c r="K896" s="30"/>
      <c r="U896" s="40" t="str">
        <f t="shared" si="45"/>
        <v/>
      </c>
      <c r="AD896" s="8"/>
      <c r="AE896" s="8"/>
      <c r="AF896" s="8"/>
      <c r="AG896" s="6"/>
      <c r="AH896" s="40" t="str">
        <f t="shared" si="46"/>
        <v/>
      </c>
      <c r="AI896" s="40" t="str">
        <f t="shared" si="47"/>
        <v/>
      </c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</row>
    <row r="897" spans="3:54" ht="11.25">
      <c r="C897" s="30"/>
      <c r="E897" s="30"/>
      <c r="K897" s="30"/>
      <c r="U897" s="40" t="str">
        <f t="shared" si="45"/>
        <v/>
      </c>
      <c r="AD897" s="8"/>
      <c r="AE897" s="8"/>
      <c r="AF897" s="8"/>
      <c r="AG897" s="6"/>
      <c r="AH897" s="40" t="str">
        <f t="shared" si="46"/>
        <v/>
      </c>
      <c r="AI897" s="40" t="str">
        <f t="shared" si="47"/>
        <v/>
      </c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</row>
    <row r="898" spans="3:54" ht="11.25">
      <c r="C898" s="30"/>
      <c r="E898" s="30"/>
      <c r="K898" s="30"/>
      <c r="U898" s="40" t="str">
        <f t="shared" si="45"/>
        <v/>
      </c>
      <c r="AD898" s="8"/>
      <c r="AE898" s="8"/>
      <c r="AF898" s="8"/>
      <c r="AG898" s="6"/>
      <c r="AH898" s="40" t="str">
        <f t="shared" si="46"/>
        <v/>
      </c>
      <c r="AI898" s="40" t="str">
        <f t="shared" si="47"/>
        <v/>
      </c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</row>
    <row r="899" spans="3:54" ht="11.25">
      <c r="C899" s="30"/>
      <c r="E899" s="30"/>
      <c r="K899" s="30"/>
      <c r="U899" s="40" t="str">
        <f t="shared" si="45"/>
        <v/>
      </c>
      <c r="AD899" s="8"/>
      <c r="AE899" s="8"/>
      <c r="AF899" s="8"/>
      <c r="AG899" s="6"/>
      <c r="AH899" s="40" t="str">
        <f t="shared" si="46"/>
        <v/>
      </c>
      <c r="AI899" s="40" t="str">
        <f t="shared" si="47"/>
        <v/>
      </c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</row>
    <row r="900" spans="3:54" ht="11.25">
      <c r="C900" s="30"/>
      <c r="E900" s="30"/>
      <c r="K900" s="30"/>
      <c r="U900" s="40" t="str">
        <f t="shared" si="45"/>
        <v/>
      </c>
      <c r="AD900" s="8"/>
      <c r="AE900" s="8"/>
      <c r="AF900" s="8"/>
      <c r="AG900" s="6"/>
      <c r="AH900" s="40" t="str">
        <f t="shared" si="46"/>
        <v/>
      </c>
      <c r="AI900" s="40" t="str">
        <f t="shared" si="47"/>
        <v/>
      </c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</row>
    <row r="901" spans="3:54" ht="11.25">
      <c r="C901" s="30"/>
      <c r="E901" s="30"/>
      <c r="K901" s="30"/>
      <c r="U901" s="40" t="str">
        <f t="shared" si="45"/>
        <v/>
      </c>
      <c r="AD901" s="8"/>
      <c r="AE901" s="8"/>
      <c r="AF901" s="8"/>
      <c r="AG901" s="6"/>
      <c r="AH901" s="40" t="str">
        <f t="shared" si="46"/>
        <v/>
      </c>
      <c r="AI901" s="40" t="str">
        <f t="shared" si="47"/>
        <v/>
      </c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</row>
    <row r="902" spans="3:54" ht="11.25">
      <c r="C902" s="30"/>
      <c r="E902" s="30"/>
      <c r="K902" s="30"/>
      <c r="U902" s="40" t="str">
        <f t="shared" si="45"/>
        <v/>
      </c>
      <c r="AD902" s="8"/>
      <c r="AE902" s="8"/>
      <c r="AF902" s="8"/>
      <c r="AG902" s="6"/>
      <c r="AH902" s="40" t="str">
        <f t="shared" si="46"/>
        <v/>
      </c>
      <c r="AI902" s="40" t="str">
        <f t="shared" si="47"/>
        <v/>
      </c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</row>
    <row r="903" spans="3:54" ht="11.25">
      <c r="C903" s="30"/>
      <c r="E903" s="30"/>
      <c r="K903" s="30"/>
      <c r="U903" s="40" t="str">
        <f t="shared" ref="U903:U966" si="48">IF(V903&lt;&gt;"",IF(V903&lt;W903,CONCATENATE(TEXT(V903,"0.00%")," - ", TEXT(W903,"0.00%")),TEXT(V903,"0.00%")),"")</f>
        <v/>
      </c>
      <c r="AD903" s="8"/>
      <c r="AE903" s="8"/>
      <c r="AF903" s="8"/>
      <c r="AG903" s="6"/>
      <c r="AH903" s="40" t="str">
        <f t="shared" si="46"/>
        <v/>
      </c>
      <c r="AI903" s="40" t="str">
        <f t="shared" si="47"/>
        <v/>
      </c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</row>
    <row r="904" spans="3:54" ht="11.25">
      <c r="C904" s="30"/>
      <c r="E904" s="30"/>
      <c r="K904" s="30"/>
      <c r="U904" s="40" t="str">
        <f t="shared" si="48"/>
        <v/>
      </c>
      <c r="AD904" s="8"/>
      <c r="AE904" s="8"/>
      <c r="AF904" s="8"/>
      <c r="AG904" s="6"/>
      <c r="AH904" s="40" t="str">
        <f t="shared" si="46"/>
        <v/>
      </c>
      <c r="AI904" s="40" t="str">
        <f t="shared" si="47"/>
        <v/>
      </c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</row>
    <row r="905" spans="3:54" ht="11.25">
      <c r="C905" s="30"/>
      <c r="E905" s="30"/>
      <c r="K905" s="30"/>
      <c r="U905" s="40" t="str">
        <f t="shared" si="48"/>
        <v/>
      </c>
      <c r="AD905" s="8"/>
      <c r="AE905" s="8"/>
      <c r="AF905" s="8"/>
      <c r="AG905" s="6"/>
      <c r="AH905" s="40" t="str">
        <f t="shared" si="46"/>
        <v/>
      </c>
      <c r="AI905" s="40" t="str">
        <f t="shared" si="47"/>
        <v/>
      </c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</row>
    <row r="906" spans="3:54" ht="11.25">
      <c r="C906" s="30"/>
      <c r="E906" s="30"/>
      <c r="K906" s="30"/>
      <c r="U906" s="40" t="str">
        <f t="shared" si="48"/>
        <v/>
      </c>
      <c r="AD906" s="8"/>
      <c r="AE906" s="8"/>
      <c r="AF906" s="8"/>
      <c r="AG906" s="6"/>
      <c r="AH906" s="40" t="str">
        <f t="shared" si="46"/>
        <v/>
      </c>
      <c r="AI906" s="40" t="str">
        <f t="shared" si="47"/>
        <v/>
      </c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</row>
    <row r="907" spans="3:54" ht="11.25">
      <c r="C907" s="30"/>
      <c r="E907" s="30"/>
      <c r="K907" s="30"/>
      <c r="U907" s="40" t="str">
        <f t="shared" si="48"/>
        <v/>
      </c>
      <c r="AD907" s="8"/>
      <c r="AE907" s="8"/>
      <c r="AF907" s="8"/>
      <c r="AG907" s="6"/>
      <c r="AH907" s="40" t="str">
        <f t="shared" si="46"/>
        <v/>
      </c>
      <c r="AI907" s="40" t="str">
        <f t="shared" si="47"/>
        <v/>
      </c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</row>
    <row r="908" spans="3:54" ht="11.25">
      <c r="C908" s="30"/>
      <c r="E908" s="30"/>
      <c r="K908" s="30"/>
      <c r="U908" s="40" t="str">
        <f t="shared" si="48"/>
        <v/>
      </c>
      <c r="AD908" s="8"/>
      <c r="AE908" s="8"/>
      <c r="AF908" s="8"/>
      <c r="AG908" s="6"/>
      <c r="AH908" s="40" t="str">
        <f t="shared" si="46"/>
        <v/>
      </c>
      <c r="AI908" s="40" t="str">
        <f t="shared" si="47"/>
        <v/>
      </c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</row>
    <row r="909" spans="3:54" ht="11.25">
      <c r="C909" s="30"/>
      <c r="E909" s="30"/>
      <c r="K909" s="30"/>
      <c r="U909" s="40" t="str">
        <f t="shared" si="48"/>
        <v/>
      </c>
      <c r="AD909" s="8"/>
      <c r="AE909" s="8"/>
      <c r="AF909" s="8"/>
      <c r="AG909" s="6"/>
      <c r="AH909" s="40" t="str">
        <f t="shared" si="46"/>
        <v/>
      </c>
      <c r="AI909" s="40" t="str">
        <f t="shared" si="47"/>
        <v/>
      </c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</row>
    <row r="910" spans="3:54" ht="11.25">
      <c r="C910" s="30"/>
      <c r="E910" s="30"/>
      <c r="K910" s="30"/>
      <c r="U910" s="40" t="str">
        <f t="shared" si="48"/>
        <v/>
      </c>
      <c r="AD910" s="8"/>
      <c r="AE910" s="8"/>
      <c r="AF910" s="8"/>
      <c r="AG910" s="6"/>
      <c r="AH910" s="40" t="str">
        <f t="shared" si="46"/>
        <v/>
      </c>
      <c r="AI910" s="40" t="str">
        <f t="shared" si="47"/>
        <v/>
      </c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</row>
    <row r="911" spans="3:54" ht="11.25">
      <c r="C911" s="30"/>
      <c r="E911" s="30"/>
      <c r="K911" s="30"/>
      <c r="U911" s="40" t="str">
        <f t="shared" si="48"/>
        <v/>
      </c>
      <c r="AD911" s="8"/>
      <c r="AE911" s="8"/>
      <c r="AF911" s="8"/>
      <c r="AG911" s="6"/>
      <c r="AH911" s="40" t="str">
        <f t="shared" si="46"/>
        <v/>
      </c>
      <c r="AI911" s="40" t="str">
        <f t="shared" si="47"/>
        <v/>
      </c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</row>
    <row r="912" spans="3:54" ht="11.25">
      <c r="C912" s="30"/>
      <c r="E912" s="30"/>
      <c r="K912" s="30"/>
      <c r="U912" s="40" t="str">
        <f t="shared" si="48"/>
        <v/>
      </c>
      <c r="AD912" s="8"/>
      <c r="AE912" s="8"/>
      <c r="AF912" s="8"/>
      <c r="AG912" s="6"/>
      <c r="AH912" s="40" t="str">
        <f t="shared" si="46"/>
        <v/>
      </c>
      <c r="AI912" s="40" t="str">
        <f t="shared" si="47"/>
        <v/>
      </c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</row>
    <row r="913" spans="3:54" ht="11.25">
      <c r="C913" s="30"/>
      <c r="E913" s="30"/>
      <c r="K913" s="30"/>
      <c r="U913" s="40" t="str">
        <f t="shared" si="48"/>
        <v/>
      </c>
      <c r="AD913" s="8"/>
      <c r="AE913" s="8"/>
      <c r="AF913" s="8"/>
      <c r="AG913" s="6"/>
      <c r="AH913" s="40" t="str">
        <f t="shared" si="46"/>
        <v/>
      </c>
      <c r="AI913" s="40" t="str">
        <f t="shared" si="47"/>
        <v/>
      </c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</row>
    <row r="914" spans="3:54" ht="11.25">
      <c r="C914" s="30"/>
      <c r="E914" s="30"/>
      <c r="K914" s="30"/>
      <c r="U914" s="40" t="str">
        <f t="shared" si="48"/>
        <v/>
      </c>
      <c r="AD914" s="8"/>
      <c r="AE914" s="8"/>
      <c r="AF914" s="8"/>
      <c r="AG914" s="6"/>
      <c r="AH914" s="40" t="str">
        <f t="shared" si="46"/>
        <v/>
      </c>
      <c r="AI914" s="40" t="str">
        <f t="shared" si="47"/>
        <v/>
      </c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</row>
    <row r="915" spans="3:54" ht="11.25">
      <c r="C915" s="30"/>
      <c r="E915" s="30"/>
      <c r="K915" s="30"/>
      <c r="U915" s="40" t="str">
        <f t="shared" si="48"/>
        <v/>
      </c>
      <c r="AD915" s="8"/>
      <c r="AE915" s="8"/>
      <c r="AF915" s="8"/>
      <c r="AG915" s="6"/>
      <c r="AH915" s="40" t="str">
        <f t="shared" si="46"/>
        <v/>
      </c>
      <c r="AI915" s="40" t="str">
        <f t="shared" si="47"/>
        <v/>
      </c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</row>
    <row r="916" spans="3:54" ht="11.25">
      <c r="C916" s="30"/>
      <c r="E916" s="30"/>
      <c r="K916" s="30"/>
      <c r="U916" s="40" t="str">
        <f t="shared" si="48"/>
        <v/>
      </c>
      <c r="AD916" s="8"/>
      <c r="AE916" s="8"/>
      <c r="AF916" s="8"/>
      <c r="AG916" s="6"/>
      <c r="AH916" s="40" t="str">
        <f t="shared" si="46"/>
        <v/>
      </c>
      <c r="AI916" s="40" t="str">
        <f t="shared" si="47"/>
        <v/>
      </c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</row>
    <row r="917" spans="3:54" ht="11.25">
      <c r="C917" s="30"/>
      <c r="E917" s="30"/>
      <c r="K917" s="30"/>
      <c r="U917" s="40" t="str">
        <f t="shared" si="48"/>
        <v/>
      </c>
      <c r="AD917" s="8"/>
      <c r="AE917" s="8"/>
      <c r="AF917" s="8"/>
      <c r="AG917" s="6"/>
      <c r="AH917" s="40" t="str">
        <f t="shared" si="46"/>
        <v/>
      </c>
      <c r="AI917" s="40" t="str">
        <f t="shared" si="47"/>
        <v/>
      </c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</row>
    <row r="918" spans="3:54" ht="11.25">
      <c r="C918" s="30"/>
      <c r="E918" s="30"/>
      <c r="K918" s="30"/>
      <c r="U918" s="40" t="str">
        <f t="shared" si="48"/>
        <v/>
      </c>
      <c r="AD918" s="8"/>
      <c r="AE918" s="8"/>
      <c r="AF918" s="8"/>
      <c r="AG918" s="6"/>
      <c r="AH918" s="40" t="str">
        <f t="shared" si="46"/>
        <v/>
      </c>
      <c r="AI918" s="40" t="str">
        <f t="shared" si="47"/>
        <v/>
      </c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</row>
    <row r="919" spans="3:54" ht="11.25">
      <c r="C919" s="30"/>
      <c r="E919" s="30"/>
      <c r="K919" s="30"/>
      <c r="U919" s="40" t="str">
        <f t="shared" si="48"/>
        <v/>
      </c>
      <c r="AD919" s="8"/>
      <c r="AE919" s="8"/>
      <c r="AF919" s="8"/>
      <c r="AG919" s="6"/>
      <c r="AH919" s="40" t="str">
        <f t="shared" si="46"/>
        <v/>
      </c>
      <c r="AI919" s="40" t="str">
        <f t="shared" si="47"/>
        <v/>
      </c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</row>
    <row r="920" spans="3:54" ht="11.25">
      <c r="C920" s="30"/>
      <c r="E920" s="30"/>
      <c r="K920" s="30"/>
      <c r="U920" s="40" t="str">
        <f t="shared" si="48"/>
        <v/>
      </c>
      <c r="AD920" s="8"/>
      <c r="AE920" s="8"/>
      <c r="AF920" s="8"/>
      <c r="AG920" s="6"/>
      <c r="AH920" s="40" t="str">
        <f t="shared" si="46"/>
        <v/>
      </c>
      <c r="AI920" s="40" t="str">
        <f t="shared" si="47"/>
        <v/>
      </c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</row>
    <row r="921" spans="3:54" ht="11.25">
      <c r="C921" s="30"/>
      <c r="E921" s="30"/>
      <c r="K921" s="30"/>
      <c r="U921" s="40" t="str">
        <f t="shared" si="48"/>
        <v/>
      </c>
      <c r="AD921" s="8"/>
      <c r="AE921" s="8"/>
      <c r="AF921" s="8"/>
      <c r="AG921" s="6"/>
      <c r="AH921" s="40" t="str">
        <f t="shared" si="46"/>
        <v/>
      </c>
      <c r="AI921" s="40" t="str">
        <f t="shared" si="47"/>
        <v/>
      </c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</row>
    <row r="922" spans="3:54" ht="11.25">
      <c r="C922" s="30"/>
      <c r="E922" s="30"/>
      <c r="K922" s="30"/>
      <c r="U922" s="40" t="str">
        <f t="shared" si="48"/>
        <v/>
      </c>
      <c r="AD922" s="8"/>
      <c r="AE922" s="8"/>
      <c r="AF922" s="8"/>
      <c r="AG922" s="6"/>
      <c r="AH922" s="40" t="str">
        <f t="shared" si="46"/>
        <v/>
      </c>
      <c r="AI922" s="40" t="str">
        <f t="shared" si="47"/>
        <v/>
      </c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</row>
    <row r="923" spans="3:54" ht="11.25">
      <c r="C923" s="30"/>
      <c r="E923" s="30"/>
      <c r="K923" s="30"/>
      <c r="U923" s="40" t="str">
        <f t="shared" si="48"/>
        <v/>
      </c>
      <c r="AD923" s="8"/>
      <c r="AE923" s="8"/>
      <c r="AF923" s="8"/>
      <c r="AG923" s="6"/>
      <c r="AH923" s="40" t="str">
        <f t="shared" si="46"/>
        <v/>
      </c>
      <c r="AI923" s="40" t="str">
        <f t="shared" si="47"/>
        <v/>
      </c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</row>
    <row r="924" spans="3:54" ht="11.25">
      <c r="C924" s="30"/>
      <c r="E924" s="30"/>
      <c r="K924" s="30"/>
      <c r="U924" s="40" t="str">
        <f t="shared" si="48"/>
        <v/>
      </c>
      <c r="AD924" s="8"/>
      <c r="AE924" s="8"/>
      <c r="AF924" s="8"/>
      <c r="AG924" s="6"/>
      <c r="AH924" s="40" t="str">
        <f t="shared" si="46"/>
        <v/>
      </c>
      <c r="AI924" s="40" t="str">
        <f t="shared" si="47"/>
        <v/>
      </c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</row>
    <row r="925" spans="3:54" ht="11.25">
      <c r="C925" s="30"/>
      <c r="E925" s="30"/>
      <c r="K925" s="30"/>
      <c r="U925" s="40" t="str">
        <f t="shared" si="48"/>
        <v/>
      </c>
      <c r="AD925" s="8"/>
      <c r="AE925" s="8"/>
      <c r="AF925" s="8"/>
      <c r="AG925" s="6"/>
      <c r="AH925" s="40" t="str">
        <f t="shared" si="46"/>
        <v/>
      </c>
      <c r="AI925" s="40" t="str">
        <f t="shared" si="47"/>
        <v/>
      </c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</row>
    <row r="926" spans="3:54" ht="11.25">
      <c r="C926" s="30"/>
      <c r="E926" s="30"/>
      <c r="K926" s="30"/>
      <c r="U926" s="40" t="str">
        <f t="shared" si="48"/>
        <v/>
      </c>
      <c r="AD926" s="8"/>
      <c r="AE926" s="8"/>
      <c r="AF926" s="8"/>
      <c r="AG926" s="6"/>
      <c r="AH926" s="40" t="str">
        <f t="shared" si="46"/>
        <v/>
      </c>
      <c r="AI926" s="40" t="str">
        <f t="shared" si="47"/>
        <v/>
      </c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</row>
    <row r="927" spans="3:54" ht="11.25">
      <c r="C927" s="30"/>
      <c r="E927" s="30"/>
      <c r="K927" s="30"/>
      <c r="U927" s="40" t="str">
        <f t="shared" si="48"/>
        <v/>
      </c>
      <c r="AD927" s="8"/>
      <c r="AE927" s="8"/>
      <c r="AF927" s="8"/>
      <c r="AG927" s="6"/>
      <c r="AH927" s="40" t="str">
        <f t="shared" si="46"/>
        <v/>
      </c>
      <c r="AI927" s="40" t="str">
        <f t="shared" si="47"/>
        <v/>
      </c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</row>
    <row r="928" spans="3:54" ht="11.25">
      <c r="C928" s="30"/>
      <c r="E928" s="30"/>
      <c r="K928" s="30"/>
      <c r="U928" s="40" t="str">
        <f t="shared" si="48"/>
        <v/>
      </c>
      <c r="AD928" s="8"/>
      <c r="AE928" s="8"/>
      <c r="AF928" s="8"/>
      <c r="AG928" s="6"/>
      <c r="AH928" s="40" t="str">
        <f t="shared" si="46"/>
        <v/>
      </c>
      <c r="AI928" s="40" t="str">
        <f t="shared" si="47"/>
        <v/>
      </c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</row>
    <row r="929" spans="3:54" ht="11.25">
      <c r="C929" s="30"/>
      <c r="E929" s="30"/>
      <c r="K929" s="30"/>
      <c r="U929" s="40" t="str">
        <f t="shared" si="48"/>
        <v/>
      </c>
      <c r="AD929" s="8"/>
      <c r="AE929" s="8"/>
      <c r="AF929" s="8"/>
      <c r="AG929" s="6"/>
      <c r="AH929" s="40" t="str">
        <f t="shared" si="46"/>
        <v/>
      </c>
      <c r="AI929" s="40" t="str">
        <f t="shared" si="47"/>
        <v/>
      </c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</row>
    <row r="930" spans="3:54" ht="11.25">
      <c r="C930" s="30"/>
      <c r="E930" s="30"/>
      <c r="K930" s="30"/>
      <c r="U930" s="40" t="str">
        <f t="shared" si="48"/>
        <v/>
      </c>
      <c r="AD930" s="8"/>
      <c r="AE930" s="8"/>
      <c r="AF930" s="8"/>
      <c r="AG930" s="6"/>
      <c r="AH930" s="40" t="str">
        <f t="shared" si="46"/>
        <v/>
      </c>
      <c r="AI930" s="40" t="str">
        <f t="shared" si="47"/>
        <v/>
      </c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</row>
    <row r="931" spans="3:54" ht="11.25">
      <c r="C931" s="30"/>
      <c r="E931" s="30"/>
      <c r="K931" s="30"/>
      <c r="U931" s="40" t="str">
        <f t="shared" si="48"/>
        <v/>
      </c>
      <c r="AD931" s="8"/>
      <c r="AE931" s="8"/>
      <c r="AF931" s="8"/>
      <c r="AG931" s="6"/>
      <c r="AH931" s="40" t="str">
        <f t="shared" si="46"/>
        <v/>
      </c>
      <c r="AI931" s="40" t="str">
        <f t="shared" si="47"/>
        <v/>
      </c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</row>
    <row r="932" spans="3:54" ht="11.25">
      <c r="C932" s="30"/>
      <c r="E932" s="30"/>
      <c r="K932" s="30"/>
      <c r="U932" s="40" t="str">
        <f t="shared" si="48"/>
        <v/>
      </c>
      <c r="AD932" s="8"/>
      <c r="AE932" s="8"/>
      <c r="AF932" s="8"/>
      <c r="AG932" s="6"/>
      <c r="AH932" s="40" t="str">
        <f t="shared" si="46"/>
        <v/>
      </c>
      <c r="AI932" s="40" t="str">
        <f t="shared" si="47"/>
        <v/>
      </c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</row>
    <row r="933" spans="3:54" ht="11.25">
      <c r="C933" s="30"/>
      <c r="E933" s="30"/>
      <c r="K933" s="30"/>
      <c r="U933" s="40" t="str">
        <f t="shared" si="48"/>
        <v/>
      </c>
      <c r="AD933" s="8"/>
      <c r="AE933" s="8"/>
      <c r="AF933" s="8"/>
      <c r="AG933" s="6"/>
      <c r="AH933" s="40" t="str">
        <f t="shared" si="46"/>
        <v/>
      </c>
      <c r="AI933" s="40" t="str">
        <f t="shared" si="47"/>
        <v/>
      </c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</row>
    <row r="934" spans="3:54" ht="11.25">
      <c r="C934" s="30"/>
      <c r="E934" s="30"/>
      <c r="K934" s="30"/>
      <c r="U934" s="40" t="str">
        <f t="shared" si="48"/>
        <v/>
      </c>
      <c r="AD934" s="8"/>
      <c r="AE934" s="8"/>
      <c r="AF934" s="8"/>
      <c r="AG934" s="6"/>
      <c r="AH934" s="40" t="str">
        <f t="shared" si="46"/>
        <v/>
      </c>
      <c r="AI934" s="40" t="str">
        <f t="shared" si="47"/>
        <v/>
      </c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</row>
    <row r="935" spans="3:54" ht="11.25">
      <c r="C935" s="30"/>
      <c r="E935" s="30"/>
      <c r="K935" s="30"/>
      <c r="U935" s="40" t="str">
        <f t="shared" si="48"/>
        <v/>
      </c>
      <c r="AD935" s="8"/>
      <c r="AE935" s="8"/>
      <c r="AF935" s="8"/>
      <c r="AG935" s="6"/>
      <c r="AH935" s="40" t="str">
        <f t="shared" si="46"/>
        <v/>
      </c>
      <c r="AI935" s="40" t="str">
        <f t="shared" si="47"/>
        <v/>
      </c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</row>
    <row r="936" spans="3:54" ht="11.25">
      <c r="C936" s="30"/>
      <c r="E936" s="30"/>
      <c r="K936" s="30"/>
      <c r="U936" s="40" t="str">
        <f t="shared" si="48"/>
        <v/>
      </c>
      <c r="AD936" s="8"/>
      <c r="AE936" s="8"/>
      <c r="AF936" s="8"/>
      <c r="AG936" s="6"/>
      <c r="AH936" s="40" t="str">
        <f t="shared" si="46"/>
        <v/>
      </c>
      <c r="AI936" s="40" t="str">
        <f t="shared" si="47"/>
        <v/>
      </c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</row>
    <row r="937" spans="3:54" ht="11.25">
      <c r="C937" s="30"/>
      <c r="E937" s="30"/>
      <c r="K937" s="30"/>
      <c r="U937" s="40" t="str">
        <f t="shared" si="48"/>
        <v/>
      </c>
      <c r="AD937" s="8"/>
      <c r="AE937" s="8"/>
      <c r="AF937" s="8"/>
      <c r="AG937" s="6"/>
      <c r="AH937" s="40" t="str">
        <f t="shared" si="46"/>
        <v/>
      </c>
      <c r="AI937" s="40" t="str">
        <f t="shared" si="47"/>
        <v/>
      </c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</row>
    <row r="938" spans="3:54" ht="11.25">
      <c r="C938" s="30"/>
      <c r="E938" s="30"/>
      <c r="K938" s="30"/>
      <c r="U938" s="40" t="str">
        <f t="shared" si="48"/>
        <v/>
      </c>
      <c r="AD938" s="8"/>
      <c r="AE938" s="8"/>
      <c r="AF938" s="8"/>
      <c r="AG938" s="6"/>
      <c r="AH938" s="40" t="str">
        <f t="shared" si="46"/>
        <v/>
      </c>
      <c r="AI938" s="40" t="str">
        <f t="shared" si="47"/>
        <v/>
      </c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</row>
    <row r="939" spans="3:54" ht="11.25">
      <c r="C939" s="30"/>
      <c r="E939" s="30"/>
      <c r="K939" s="30"/>
      <c r="U939" s="40" t="str">
        <f t="shared" si="48"/>
        <v/>
      </c>
      <c r="AD939" s="8"/>
      <c r="AE939" s="8"/>
      <c r="AF939" s="8"/>
      <c r="AG939" s="6"/>
      <c r="AH939" s="40" t="str">
        <f t="shared" si="46"/>
        <v/>
      </c>
      <c r="AI939" s="40" t="str">
        <f t="shared" si="47"/>
        <v/>
      </c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</row>
    <row r="940" spans="3:54" ht="11.25">
      <c r="C940" s="30"/>
      <c r="E940" s="30"/>
      <c r="K940" s="30"/>
      <c r="U940" s="40" t="str">
        <f t="shared" si="48"/>
        <v/>
      </c>
      <c r="AD940" s="8"/>
      <c r="AE940" s="8"/>
      <c r="AF940" s="8"/>
      <c r="AG940" s="6"/>
      <c r="AH940" s="40" t="str">
        <f t="shared" si="46"/>
        <v/>
      </c>
      <c r="AI940" s="40" t="str">
        <f t="shared" si="47"/>
        <v/>
      </c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</row>
    <row r="941" spans="3:54" ht="11.25">
      <c r="C941" s="30"/>
      <c r="E941" s="30"/>
      <c r="K941" s="30"/>
      <c r="U941" s="40" t="str">
        <f t="shared" si="48"/>
        <v/>
      </c>
      <c r="AD941" s="8"/>
      <c r="AE941" s="8"/>
      <c r="AF941" s="8"/>
      <c r="AG941" s="6"/>
      <c r="AH941" s="40" t="str">
        <f t="shared" si="46"/>
        <v/>
      </c>
      <c r="AI941" s="40" t="str">
        <f t="shared" si="47"/>
        <v/>
      </c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</row>
    <row r="942" spans="3:54" ht="11.25">
      <c r="C942" s="30"/>
      <c r="E942" s="30"/>
      <c r="K942" s="30"/>
      <c r="U942" s="40" t="str">
        <f t="shared" si="48"/>
        <v/>
      </c>
      <c r="AD942" s="8"/>
      <c r="AE942" s="8"/>
      <c r="AF942" s="8"/>
      <c r="AG942" s="6"/>
      <c r="AH942" s="40" t="str">
        <f t="shared" si="46"/>
        <v/>
      </c>
      <c r="AI942" s="40" t="str">
        <f t="shared" si="47"/>
        <v/>
      </c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</row>
    <row r="943" spans="3:54" ht="11.25">
      <c r="C943" s="30"/>
      <c r="E943" s="30"/>
      <c r="K943" s="30"/>
      <c r="U943" s="40" t="str">
        <f t="shared" si="48"/>
        <v/>
      </c>
      <c r="AD943" s="8"/>
      <c r="AE943" s="8"/>
      <c r="AF943" s="8"/>
      <c r="AG943" s="6"/>
      <c r="AH943" s="40" t="str">
        <f t="shared" si="46"/>
        <v/>
      </c>
      <c r="AI943" s="40" t="str">
        <f t="shared" si="47"/>
        <v/>
      </c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</row>
    <row r="944" spans="3:54" ht="11.25">
      <c r="C944" s="30"/>
      <c r="E944" s="30"/>
      <c r="K944" s="30"/>
      <c r="U944" s="40" t="str">
        <f t="shared" si="48"/>
        <v/>
      </c>
      <c r="AD944" s="8"/>
      <c r="AE944" s="8"/>
      <c r="AF944" s="8"/>
      <c r="AG944" s="6"/>
      <c r="AH944" s="40" t="str">
        <f t="shared" si="46"/>
        <v/>
      </c>
      <c r="AI944" s="40" t="str">
        <f t="shared" si="47"/>
        <v/>
      </c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</row>
    <row r="945" spans="3:54" ht="11.25">
      <c r="C945" s="30"/>
      <c r="E945" s="30"/>
      <c r="K945" s="30"/>
      <c r="U945" s="40" t="str">
        <f t="shared" si="48"/>
        <v/>
      </c>
      <c r="AD945" s="8"/>
      <c r="AE945" s="8"/>
      <c r="AF945" s="8"/>
      <c r="AG945" s="6"/>
      <c r="AH945" s="40" t="str">
        <f t="shared" si="46"/>
        <v/>
      </c>
      <c r="AI945" s="40" t="str">
        <f t="shared" si="47"/>
        <v/>
      </c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</row>
    <row r="946" spans="3:54" ht="11.25">
      <c r="C946" s="30"/>
      <c r="E946" s="30"/>
      <c r="K946" s="30"/>
      <c r="U946" s="40" t="str">
        <f t="shared" si="48"/>
        <v/>
      </c>
      <c r="AD946" s="8"/>
      <c r="AE946" s="8"/>
      <c r="AF946" s="8"/>
      <c r="AG946" s="6"/>
      <c r="AH946" s="40" t="str">
        <f t="shared" si="46"/>
        <v/>
      </c>
      <c r="AI946" s="40" t="str">
        <f t="shared" si="47"/>
        <v/>
      </c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</row>
    <row r="947" spans="3:54" ht="11.25">
      <c r="C947" s="30"/>
      <c r="E947" s="30"/>
      <c r="K947" s="30"/>
      <c r="U947" s="40" t="str">
        <f t="shared" si="48"/>
        <v/>
      </c>
      <c r="AD947" s="8"/>
      <c r="AE947" s="8"/>
      <c r="AF947" s="8"/>
      <c r="AG947" s="6"/>
      <c r="AH947" s="40" t="str">
        <f t="shared" si="46"/>
        <v/>
      </c>
      <c r="AI947" s="40" t="str">
        <f t="shared" si="47"/>
        <v/>
      </c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</row>
    <row r="948" spans="3:54" ht="11.25">
      <c r="C948" s="30"/>
      <c r="E948" s="30"/>
      <c r="K948" s="30"/>
      <c r="U948" s="40" t="str">
        <f t="shared" si="48"/>
        <v/>
      </c>
      <c r="AD948" s="8"/>
      <c r="AE948" s="8"/>
      <c r="AF948" s="8"/>
      <c r="AG948" s="6"/>
      <c r="AH948" s="40" t="str">
        <f t="shared" si="46"/>
        <v/>
      </c>
      <c r="AI948" s="40" t="str">
        <f t="shared" si="47"/>
        <v/>
      </c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</row>
    <row r="949" spans="3:54" ht="11.25">
      <c r="C949" s="30"/>
      <c r="E949" s="30"/>
      <c r="K949" s="30"/>
      <c r="U949" s="40" t="str">
        <f t="shared" si="48"/>
        <v/>
      </c>
      <c r="AD949" s="8"/>
      <c r="AE949" s="8"/>
      <c r="AF949" s="8"/>
      <c r="AG949" s="6"/>
      <c r="AH949" s="40" t="str">
        <f t="shared" si="46"/>
        <v/>
      </c>
      <c r="AI949" s="40" t="str">
        <f t="shared" si="47"/>
        <v/>
      </c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</row>
    <row r="950" spans="3:54" ht="11.25">
      <c r="C950" s="30"/>
      <c r="E950" s="30"/>
      <c r="K950" s="30"/>
      <c r="U950" s="40" t="str">
        <f t="shared" si="48"/>
        <v/>
      </c>
      <c r="AD950" s="8"/>
      <c r="AE950" s="8"/>
      <c r="AF950" s="8"/>
      <c r="AG950" s="6"/>
      <c r="AH950" s="40" t="str">
        <f t="shared" si="46"/>
        <v/>
      </c>
      <c r="AI950" s="40" t="str">
        <f t="shared" si="47"/>
        <v/>
      </c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</row>
    <row r="951" spans="3:54" ht="11.25">
      <c r="C951" s="30"/>
      <c r="E951" s="30"/>
      <c r="K951" s="30"/>
      <c r="U951" s="40" t="str">
        <f t="shared" si="48"/>
        <v/>
      </c>
      <c r="AD951" s="8"/>
      <c r="AE951" s="8"/>
      <c r="AF951" s="8"/>
      <c r="AG951" s="6"/>
      <c r="AH951" s="40" t="str">
        <f t="shared" si="46"/>
        <v/>
      </c>
      <c r="AI951" s="40" t="str">
        <f t="shared" si="47"/>
        <v/>
      </c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</row>
    <row r="952" spans="3:54" ht="11.25">
      <c r="C952" s="30"/>
      <c r="E952" s="30"/>
      <c r="K952" s="30"/>
      <c r="U952" s="40" t="str">
        <f t="shared" si="48"/>
        <v/>
      </c>
      <c r="AD952" s="8"/>
      <c r="AE952" s="8"/>
      <c r="AF952" s="8"/>
      <c r="AG952" s="6"/>
      <c r="AH952" s="40" t="str">
        <f t="shared" si="46"/>
        <v/>
      </c>
      <c r="AI952" s="40" t="str">
        <f t="shared" si="47"/>
        <v/>
      </c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</row>
    <row r="953" spans="3:54" ht="11.25">
      <c r="C953" s="30"/>
      <c r="E953" s="30"/>
      <c r="K953" s="30"/>
      <c r="U953" s="40" t="str">
        <f t="shared" si="48"/>
        <v/>
      </c>
      <c r="AD953" s="8"/>
      <c r="AE953" s="8"/>
      <c r="AF953" s="8"/>
      <c r="AG953" s="6"/>
      <c r="AH953" s="40" t="str">
        <f t="shared" si="46"/>
        <v/>
      </c>
      <c r="AI953" s="40" t="str">
        <f t="shared" si="47"/>
        <v/>
      </c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</row>
    <row r="954" spans="3:54" ht="11.25">
      <c r="C954" s="30"/>
      <c r="E954" s="30"/>
      <c r="K954" s="30"/>
      <c r="U954" s="40" t="str">
        <f t="shared" si="48"/>
        <v/>
      </c>
      <c r="AD954" s="8"/>
      <c r="AE954" s="8"/>
      <c r="AF954" s="8"/>
      <c r="AG954" s="6"/>
      <c r="AH954" s="40" t="str">
        <f t="shared" si="46"/>
        <v/>
      </c>
      <c r="AI954" s="40" t="str">
        <f t="shared" si="47"/>
        <v/>
      </c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</row>
    <row r="955" spans="3:54" ht="11.25">
      <c r="C955" s="30"/>
      <c r="E955" s="30"/>
      <c r="K955" s="30"/>
      <c r="U955" s="40" t="str">
        <f t="shared" si="48"/>
        <v/>
      </c>
      <c r="AD955" s="8"/>
      <c r="AE955" s="8"/>
      <c r="AF955" s="8"/>
      <c r="AG955" s="6"/>
      <c r="AH955" s="40" t="str">
        <f t="shared" si="46"/>
        <v/>
      </c>
      <c r="AI955" s="40" t="str">
        <f t="shared" si="47"/>
        <v/>
      </c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</row>
    <row r="956" spans="3:54" ht="11.25">
      <c r="C956" s="30"/>
      <c r="E956" s="30"/>
      <c r="K956" s="30"/>
      <c r="U956" s="40" t="str">
        <f t="shared" si="48"/>
        <v/>
      </c>
      <c r="AD956" s="8"/>
      <c r="AE956" s="8"/>
      <c r="AF956" s="8"/>
      <c r="AG956" s="6"/>
      <c r="AH956" s="40" t="str">
        <f t="shared" si="46"/>
        <v/>
      </c>
      <c r="AI956" s="40" t="str">
        <f t="shared" si="47"/>
        <v/>
      </c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</row>
    <row r="957" spans="3:54" ht="11.25">
      <c r="C957" s="30"/>
      <c r="E957" s="30"/>
      <c r="K957" s="30"/>
      <c r="U957" s="40" t="str">
        <f t="shared" si="48"/>
        <v/>
      </c>
      <c r="AD957" s="8"/>
      <c r="AE957" s="8"/>
      <c r="AF957" s="8"/>
      <c r="AG957" s="6"/>
      <c r="AH957" s="40" t="str">
        <f t="shared" si="46"/>
        <v/>
      </c>
      <c r="AI957" s="40" t="str">
        <f t="shared" si="47"/>
        <v/>
      </c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</row>
    <row r="958" spans="3:54" ht="11.25">
      <c r="C958" s="30"/>
      <c r="E958" s="30"/>
      <c r="K958" s="30"/>
      <c r="U958" s="40" t="str">
        <f t="shared" si="48"/>
        <v/>
      </c>
      <c r="AD958" s="8"/>
      <c r="AE958" s="8"/>
      <c r="AF958" s="8"/>
      <c r="AG958" s="6"/>
      <c r="AH958" s="40" t="str">
        <f t="shared" ref="AH958:AH998" si="49">CONCATENATE(C958,D958,E958,F958,G958,H958,I958)</f>
        <v/>
      </c>
      <c r="AI958" s="40" t="str">
        <f t="shared" ref="AI958:AI998" si="50">CONCATENATE(K958,L958,M958,N958,O958,P958,Q958)</f>
        <v/>
      </c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</row>
    <row r="959" spans="3:54" ht="11.25">
      <c r="C959" s="30"/>
      <c r="E959" s="30"/>
      <c r="K959" s="30"/>
      <c r="U959" s="40" t="str">
        <f t="shared" si="48"/>
        <v/>
      </c>
      <c r="AD959" s="8"/>
      <c r="AE959" s="8"/>
      <c r="AF959" s="8"/>
      <c r="AG959" s="6"/>
      <c r="AH959" s="40" t="str">
        <f t="shared" si="49"/>
        <v/>
      </c>
      <c r="AI959" s="40" t="str">
        <f t="shared" si="50"/>
        <v/>
      </c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</row>
    <row r="960" spans="3:54" ht="11.25">
      <c r="C960" s="30"/>
      <c r="E960" s="30"/>
      <c r="K960" s="30"/>
      <c r="U960" s="40" t="str">
        <f t="shared" si="48"/>
        <v/>
      </c>
      <c r="AD960" s="8"/>
      <c r="AE960" s="8"/>
      <c r="AF960" s="8"/>
      <c r="AG960" s="6"/>
      <c r="AH960" s="40" t="str">
        <f t="shared" si="49"/>
        <v/>
      </c>
      <c r="AI960" s="40" t="str">
        <f t="shared" si="50"/>
        <v/>
      </c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</row>
    <row r="961" spans="3:54" ht="11.25">
      <c r="C961" s="30"/>
      <c r="E961" s="30"/>
      <c r="K961" s="30"/>
      <c r="U961" s="40" t="str">
        <f t="shared" si="48"/>
        <v/>
      </c>
      <c r="AD961" s="8"/>
      <c r="AE961" s="8"/>
      <c r="AF961" s="8"/>
      <c r="AG961" s="6"/>
      <c r="AH961" s="40" t="str">
        <f t="shared" si="49"/>
        <v/>
      </c>
      <c r="AI961" s="40" t="str">
        <f t="shared" si="50"/>
        <v/>
      </c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</row>
    <row r="962" spans="3:54" ht="11.25">
      <c r="C962" s="30"/>
      <c r="E962" s="30"/>
      <c r="K962" s="30"/>
      <c r="U962" s="40" t="str">
        <f t="shared" si="48"/>
        <v/>
      </c>
      <c r="AD962" s="8"/>
      <c r="AE962" s="8"/>
      <c r="AF962" s="8"/>
      <c r="AG962" s="6"/>
      <c r="AH962" s="40" t="str">
        <f t="shared" si="49"/>
        <v/>
      </c>
      <c r="AI962" s="40" t="str">
        <f t="shared" si="50"/>
        <v/>
      </c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</row>
    <row r="963" spans="3:54" ht="11.25">
      <c r="C963" s="30"/>
      <c r="E963" s="30"/>
      <c r="K963" s="30"/>
      <c r="U963" s="40" t="str">
        <f t="shared" si="48"/>
        <v/>
      </c>
      <c r="AD963" s="8"/>
      <c r="AE963" s="8"/>
      <c r="AF963" s="8"/>
      <c r="AG963" s="6"/>
      <c r="AH963" s="40" t="str">
        <f t="shared" si="49"/>
        <v/>
      </c>
      <c r="AI963" s="40" t="str">
        <f t="shared" si="50"/>
        <v/>
      </c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</row>
    <row r="964" spans="3:54" ht="11.25">
      <c r="C964" s="30"/>
      <c r="E964" s="30"/>
      <c r="K964" s="30"/>
      <c r="U964" s="40" t="str">
        <f t="shared" si="48"/>
        <v/>
      </c>
      <c r="AD964" s="8"/>
      <c r="AE964" s="8"/>
      <c r="AF964" s="8"/>
      <c r="AG964" s="6"/>
      <c r="AH964" s="40" t="str">
        <f t="shared" si="49"/>
        <v/>
      </c>
      <c r="AI964" s="40" t="str">
        <f t="shared" si="50"/>
        <v/>
      </c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</row>
    <row r="965" spans="3:54" ht="11.25">
      <c r="C965" s="30"/>
      <c r="E965" s="30"/>
      <c r="K965" s="30"/>
      <c r="U965" s="40" t="str">
        <f t="shared" si="48"/>
        <v/>
      </c>
      <c r="AD965" s="8"/>
      <c r="AE965" s="8"/>
      <c r="AF965" s="8"/>
      <c r="AG965" s="6"/>
      <c r="AH965" s="40" t="str">
        <f t="shared" si="49"/>
        <v/>
      </c>
      <c r="AI965" s="40" t="str">
        <f t="shared" si="50"/>
        <v/>
      </c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</row>
    <row r="966" spans="3:54" ht="11.25">
      <c r="C966" s="30"/>
      <c r="E966" s="30"/>
      <c r="K966" s="30"/>
      <c r="U966" s="40" t="str">
        <f t="shared" si="48"/>
        <v/>
      </c>
      <c r="AD966" s="8"/>
      <c r="AE966" s="8"/>
      <c r="AF966" s="8"/>
      <c r="AG966" s="6"/>
      <c r="AH966" s="40" t="str">
        <f t="shared" si="49"/>
        <v/>
      </c>
      <c r="AI966" s="40" t="str">
        <f t="shared" si="50"/>
        <v/>
      </c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</row>
    <row r="967" spans="3:54" ht="11.25">
      <c r="C967" s="30"/>
      <c r="E967" s="30"/>
      <c r="K967" s="30"/>
      <c r="U967" s="40" t="str">
        <f t="shared" ref="U967:U998" si="51">IF(V967&lt;&gt;"",IF(V967&lt;W967,CONCATENATE(TEXT(V967,"0.00%")," - ", TEXT(W967,"0.00%")),TEXT(V967,"0.00%")),"")</f>
        <v/>
      </c>
      <c r="AD967" s="8"/>
      <c r="AE967" s="8"/>
      <c r="AF967" s="8"/>
      <c r="AG967" s="6"/>
      <c r="AH967" s="40" t="str">
        <f t="shared" si="49"/>
        <v/>
      </c>
      <c r="AI967" s="40" t="str">
        <f t="shared" si="50"/>
        <v/>
      </c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</row>
    <row r="968" spans="3:54" ht="11.25">
      <c r="C968" s="30"/>
      <c r="E968" s="30"/>
      <c r="K968" s="30"/>
      <c r="U968" s="40" t="str">
        <f t="shared" si="51"/>
        <v/>
      </c>
      <c r="AD968" s="8"/>
      <c r="AE968" s="8"/>
      <c r="AF968" s="8"/>
      <c r="AG968" s="6"/>
      <c r="AH968" s="40" t="str">
        <f t="shared" si="49"/>
        <v/>
      </c>
      <c r="AI968" s="40" t="str">
        <f t="shared" si="50"/>
        <v/>
      </c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</row>
    <row r="969" spans="3:54" ht="11.25">
      <c r="C969" s="30"/>
      <c r="E969" s="30"/>
      <c r="K969" s="30"/>
      <c r="U969" s="40" t="str">
        <f t="shared" si="51"/>
        <v/>
      </c>
      <c r="AD969" s="8"/>
      <c r="AE969" s="8"/>
      <c r="AF969" s="8"/>
      <c r="AG969" s="6"/>
      <c r="AH969" s="40" t="str">
        <f t="shared" si="49"/>
        <v/>
      </c>
      <c r="AI969" s="40" t="str">
        <f t="shared" si="50"/>
        <v/>
      </c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</row>
    <row r="970" spans="3:54" ht="11.25">
      <c r="C970" s="30"/>
      <c r="E970" s="30"/>
      <c r="K970" s="30"/>
      <c r="U970" s="40" t="str">
        <f t="shared" si="51"/>
        <v/>
      </c>
      <c r="AD970" s="8"/>
      <c r="AE970" s="8"/>
      <c r="AF970" s="8"/>
      <c r="AG970" s="6"/>
      <c r="AH970" s="40" t="str">
        <f t="shared" si="49"/>
        <v/>
      </c>
      <c r="AI970" s="40" t="str">
        <f t="shared" si="50"/>
        <v/>
      </c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</row>
    <row r="971" spans="3:54" ht="11.25">
      <c r="C971" s="30"/>
      <c r="E971" s="30"/>
      <c r="K971" s="30"/>
      <c r="U971" s="40" t="str">
        <f t="shared" si="51"/>
        <v/>
      </c>
      <c r="AD971" s="8"/>
      <c r="AE971" s="8"/>
      <c r="AF971" s="8"/>
      <c r="AG971" s="6"/>
      <c r="AH971" s="40" t="str">
        <f t="shared" si="49"/>
        <v/>
      </c>
      <c r="AI971" s="40" t="str">
        <f t="shared" si="50"/>
        <v/>
      </c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</row>
    <row r="972" spans="3:54" ht="11.25">
      <c r="C972" s="30"/>
      <c r="E972" s="30"/>
      <c r="K972" s="30"/>
      <c r="U972" s="40" t="str">
        <f t="shared" si="51"/>
        <v/>
      </c>
      <c r="AD972" s="8"/>
      <c r="AE972" s="8"/>
      <c r="AF972" s="8"/>
      <c r="AG972" s="6"/>
      <c r="AH972" s="40" t="str">
        <f t="shared" si="49"/>
        <v/>
      </c>
      <c r="AI972" s="40" t="str">
        <f t="shared" si="50"/>
        <v/>
      </c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</row>
    <row r="973" spans="3:54" ht="11.25">
      <c r="C973" s="30"/>
      <c r="E973" s="30"/>
      <c r="K973" s="30"/>
      <c r="U973" s="40" t="str">
        <f t="shared" si="51"/>
        <v/>
      </c>
      <c r="AD973" s="8"/>
      <c r="AE973" s="8"/>
      <c r="AF973" s="8"/>
      <c r="AG973" s="6"/>
      <c r="AH973" s="40" t="str">
        <f t="shared" si="49"/>
        <v/>
      </c>
      <c r="AI973" s="40" t="str">
        <f t="shared" si="50"/>
        <v/>
      </c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</row>
    <row r="974" spans="3:54" ht="11.25">
      <c r="C974" s="30"/>
      <c r="E974" s="30"/>
      <c r="K974" s="30"/>
      <c r="U974" s="40" t="str">
        <f t="shared" si="51"/>
        <v/>
      </c>
      <c r="AD974" s="8"/>
      <c r="AE974" s="8"/>
      <c r="AF974" s="8"/>
      <c r="AG974" s="6"/>
      <c r="AH974" s="40" t="str">
        <f t="shared" si="49"/>
        <v/>
      </c>
      <c r="AI974" s="40" t="str">
        <f t="shared" si="50"/>
        <v/>
      </c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</row>
    <row r="975" spans="3:54" ht="11.25">
      <c r="C975" s="30"/>
      <c r="E975" s="30"/>
      <c r="K975" s="30"/>
      <c r="U975" s="40" t="str">
        <f t="shared" si="51"/>
        <v/>
      </c>
      <c r="AD975" s="8"/>
      <c r="AE975" s="8"/>
      <c r="AF975" s="8"/>
      <c r="AG975" s="6"/>
      <c r="AH975" s="40" t="str">
        <f t="shared" si="49"/>
        <v/>
      </c>
      <c r="AI975" s="40" t="str">
        <f t="shared" si="50"/>
        <v/>
      </c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</row>
    <row r="976" spans="3:54" ht="11.25">
      <c r="C976" s="30"/>
      <c r="E976" s="30"/>
      <c r="K976" s="30"/>
      <c r="U976" s="40" t="str">
        <f t="shared" si="51"/>
        <v/>
      </c>
      <c r="AD976" s="8"/>
      <c r="AE976" s="8"/>
      <c r="AF976" s="8"/>
      <c r="AG976" s="6"/>
      <c r="AH976" s="40" t="str">
        <f t="shared" si="49"/>
        <v/>
      </c>
      <c r="AI976" s="40" t="str">
        <f t="shared" si="50"/>
        <v/>
      </c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</row>
    <row r="977" spans="3:54" ht="11.25">
      <c r="C977" s="30"/>
      <c r="E977" s="30"/>
      <c r="K977" s="30"/>
      <c r="U977" s="40" t="str">
        <f t="shared" si="51"/>
        <v/>
      </c>
      <c r="AD977" s="8"/>
      <c r="AE977" s="8"/>
      <c r="AF977" s="8"/>
      <c r="AG977" s="6"/>
      <c r="AH977" s="40" t="str">
        <f t="shared" si="49"/>
        <v/>
      </c>
      <c r="AI977" s="40" t="str">
        <f t="shared" si="50"/>
        <v/>
      </c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</row>
    <row r="978" spans="3:54" ht="11.25">
      <c r="C978" s="30"/>
      <c r="E978" s="30"/>
      <c r="K978" s="30"/>
      <c r="U978" s="40" t="str">
        <f t="shared" si="51"/>
        <v/>
      </c>
      <c r="AD978" s="8"/>
      <c r="AE978" s="8"/>
      <c r="AF978" s="8"/>
      <c r="AG978" s="6"/>
      <c r="AH978" s="40" t="str">
        <f t="shared" si="49"/>
        <v/>
      </c>
      <c r="AI978" s="40" t="str">
        <f t="shared" si="50"/>
        <v/>
      </c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</row>
    <row r="979" spans="3:54" ht="11.25">
      <c r="C979" s="30"/>
      <c r="E979" s="30"/>
      <c r="K979" s="30"/>
      <c r="U979" s="40" t="str">
        <f t="shared" si="51"/>
        <v/>
      </c>
      <c r="AD979" s="8"/>
      <c r="AE979" s="8"/>
      <c r="AF979" s="8"/>
      <c r="AG979" s="6"/>
      <c r="AH979" s="40" t="str">
        <f t="shared" si="49"/>
        <v/>
      </c>
      <c r="AI979" s="40" t="str">
        <f t="shared" si="50"/>
        <v/>
      </c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</row>
    <row r="980" spans="3:54" ht="11.25">
      <c r="C980" s="30"/>
      <c r="E980" s="30"/>
      <c r="K980" s="30"/>
      <c r="U980" s="40" t="str">
        <f t="shared" si="51"/>
        <v/>
      </c>
      <c r="AD980" s="8"/>
      <c r="AE980" s="8"/>
      <c r="AF980" s="8"/>
      <c r="AG980" s="6"/>
      <c r="AH980" s="40" t="str">
        <f t="shared" si="49"/>
        <v/>
      </c>
      <c r="AI980" s="40" t="str">
        <f t="shared" si="50"/>
        <v/>
      </c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</row>
    <row r="981" spans="3:54" ht="11.25">
      <c r="C981" s="30"/>
      <c r="E981" s="30"/>
      <c r="K981" s="30"/>
      <c r="U981" s="40" t="str">
        <f t="shared" si="51"/>
        <v/>
      </c>
      <c r="AD981" s="8"/>
      <c r="AE981" s="8"/>
      <c r="AF981" s="8"/>
      <c r="AG981" s="6"/>
      <c r="AH981" s="40" t="str">
        <f t="shared" si="49"/>
        <v/>
      </c>
      <c r="AI981" s="40" t="str">
        <f t="shared" si="50"/>
        <v/>
      </c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</row>
    <row r="982" spans="3:54" ht="11.25">
      <c r="C982" s="30"/>
      <c r="E982" s="30"/>
      <c r="K982" s="30"/>
      <c r="U982" s="40" t="str">
        <f t="shared" si="51"/>
        <v/>
      </c>
      <c r="AD982" s="8"/>
      <c r="AE982" s="8"/>
      <c r="AF982" s="8"/>
      <c r="AG982" s="6"/>
      <c r="AH982" s="40" t="str">
        <f t="shared" si="49"/>
        <v/>
      </c>
      <c r="AI982" s="40" t="str">
        <f t="shared" si="50"/>
        <v/>
      </c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</row>
    <row r="983" spans="3:54" ht="11.25">
      <c r="C983" s="30"/>
      <c r="E983" s="30"/>
      <c r="K983" s="30"/>
      <c r="U983" s="40" t="str">
        <f t="shared" si="51"/>
        <v/>
      </c>
      <c r="AD983" s="8"/>
      <c r="AE983" s="8"/>
      <c r="AF983" s="8"/>
      <c r="AG983" s="6"/>
      <c r="AH983" s="40" t="str">
        <f t="shared" si="49"/>
        <v/>
      </c>
      <c r="AI983" s="40" t="str">
        <f t="shared" si="50"/>
        <v/>
      </c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</row>
    <row r="984" spans="3:54" ht="11.25">
      <c r="C984" s="30"/>
      <c r="E984" s="30"/>
      <c r="K984" s="30"/>
      <c r="U984" s="40" t="str">
        <f t="shared" si="51"/>
        <v/>
      </c>
      <c r="AD984" s="8"/>
      <c r="AE984" s="8"/>
      <c r="AF984" s="8"/>
      <c r="AG984" s="6"/>
      <c r="AH984" s="40" t="str">
        <f t="shared" si="49"/>
        <v/>
      </c>
      <c r="AI984" s="40" t="str">
        <f t="shared" si="50"/>
        <v/>
      </c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</row>
    <row r="985" spans="3:54" ht="11.25">
      <c r="C985" s="30"/>
      <c r="E985" s="30"/>
      <c r="K985" s="30"/>
      <c r="U985" s="40" t="str">
        <f t="shared" si="51"/>
        <v/>
      </c>
      <c r="AD985" s="8"/>
      <c r="AE985" s="8"/>
      <c r="AF985" s="8"/>
      <c r="AG985" s="6"/>
      <c r="AH985" s="40" t="str">
        <f t="shared" si="49"/>
        <v/>
      </c>
      <c r="AI985" s="40" t="str">
        <f t="shared" si="50"/>
        <v/>
      </c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</row>
    <row r="986" spans="3:54">
      <c r="C986" s="30"/>
      <c r="E986" s="30"/>
      <c r="K986" s="30"/>
      <c r="U986" s="40" t="str">
        <f t="shared" si="51"/>
        <v/>
      </c>
      <c r="AD986" s="8"/>
      <c r="AE986" s="8"/>
      <c r="AF986" s="8"/>
      <c r="AG986" s="6"/>
      <c r="AH986" s="40" t="str">
        <f t="shared" si="49"/>
        <v/>
      </c>
      <c r="AI986" s="40" t="str">
        <f t="shared" si="50"/>
        <v/>
      </c>
      <c r="AK986" s="4"/>
    </row>
    <row r="987" spans="3:54">
      <c r="C987" s="30"/>
      <c r="E987" s="30"/>
      <c r="K987" s="30"/>
      <c r="U987" s="40" t="str">
        <f t="shared" si="51"/>
        <v/>
      </c>
      <c r="AD987" s="8"/>
      <c r="AE987" s="8"/>
      <c r="AF987" s="8"/>
      <c r="AG987" s="6"/>
      <c r="AH987" s="40" t="str">
        <f t="shared" si="49"/>
        <v/>
      </c>
      <c r="AI987" s="40" t="str">
        <f t="shared" si="50"/>
        <v/>
      </c>
      <c r="AK987" s="4"/>
    </row>
    <row r="988" spans="3:54">
      <c r="C988" s="30"/>
      <c r="E988" s="30"/>
      <c r="K988" s="30"/>
      <c r="U988" s="40" t="str">
        <f t="shared" si="51"/>
        <v/>
      </c>
      <c r="AD988" s="8"/>
      <c r="AE988" s="8"/>
      <c r="AF988" s="8"/>
      <c r="AG988" s="6"/>
      <c r="AH988" s="40" t="str">
        <f t="shared" si="49"/>
        <v/>
      </c>
      <c r="AI988" s="40" t="str">
        <f t="shared" si="50"/>
        <v/>
      </c>
      <c r="AK988" s="4"/>
    </row>
    <row r="989" spans="3:54">
      <c r="C989" s="30"/>
      <c r="E989" s="30"/>
      <c r="K989" s="30"/>
      <c r="U989" s="40" t="str">
        <f t="shared" si="51"/>
        <v/>
      </c>
      <c r="AD989" s="8"/>
      <c r="AE989" s="8"/>
      <c r="AF989" s="8"/>
      <c r="AG989" s="6"/>
      <c r="AH989" s="40" t="str">
        <f t="shared" si="49"/>
        <v/>
      </c>
      <c r="AI989" s="40" t="str">
        <f t="shared" si="50"/>
        <v/>
      </c>
      <c r="AK989" s="4"/>
    </row>
    <row r="990" spans="3:54">
      <c r="C990" s="30"/>
      <c r="E990" s="30"/>
      <c r="K990" s="30"/>
      <c r="U990" s="40" t="str">
        <f t="shared" si="51"/>
        <v/>
      </c>
      <c r="AD990" s="8"/>
      <c r="AE990" s="8"/>
      <c r="AF990" s="8"/>
      <c r="AG990" s="6"/>
      <c r="AH990" s="40" t="str">
        <f t="shared" si="49"/>
        <v/>
      </c>
      <c r="AI990" s="40" t="str">
        <f t="shared" si="50"/>
        <v/>
      </c>
      <c r="AK990" s="4"/>
    </row>
    <row r="991" spans="3:54">
      <c r="C991" s="30"/>
      <c r="E991" s="30"/>
      <c r="K991" s="30"/>
      <c r="U991" s="40" t="str">
        <f t="shared" si="51"/>
        <v/>
      </c>
      <c r="AD991" s="8"/>
      <c r="AE991" s="8"/>
      <c r="AF991" s="8"/>
      <c r="AG991" s="6"/>
      <c r="AH991" s="40" t="str">
        <f t="shared" si="49"/>
        <v/>
      </c>
      <c r="AI991" s="40" t="str">
        <f t="shared" si="50"/>
        <v/>
      </c>
      <c r="AK991" s="4"/>
    </row>
    <row r="992" spans="3:54">
      <c r="C992" s="30"/>
      <c r="E992" s="30"/>
      <c r="K992" s="30"/>
      <c r="U992" s="40" t="str">
        <f t="shared" si="51"/>
        <v/>
      </c>
      <c r="AD992" s="8"/>
      <c r="AE992" s="8"/>
      <c r="AF992" s="8"/>
      <c r="AG992" s="6"/>
      <c r="AH992" s="40" t="str">
        <f t="shared" si="49"/>
        <v/>
      </c>
      <c r="AI992" s="40" t="str">
        <f t="shared" si="50"/>
        <v/>
      </c>
      <c r="AK992" s="4"/>
    </row>
    <row r="993" spans="3:37">
      <c r="C993" s="30"/>
      <c r="E993" s="30"/>
      <c r="K993" s="30"/>
      <c r="U993" s="40" t="str">
        <f t="shared" si="51"/>
        <v/>
      </c>
      <c r="AD993" s="8"/>
      <c r="AE993" s="8"/>
      <c r="AF993" s="8"/>
      <c r="AG993" s="6"/>
      <c r="AH993" s="40" t="str">
        <f t="shared" si="49"/>
        <v/>
      </c>
      <c r="AI993" s="40" t="str">
        <f t="shared" si="50"/>
        <v/>
      </c>
      <c r="AK993" s="4"/>
    </row>
    <row r="994" spans="3:37">
      <c r="C994" s="30"/>
      <c r="E994" s="30"/>
      <c r="K994" s="30"/>
      <c r="U994" s="40" t="str">
        <f t="shared" si="51"/>
        <v/>
      </c>
      <c r="AD994" s="8"/>
      <c r="AE994" s="8"/>
      <c r="AF994" s="8"/>
      <c r="AG994" s="6"/>
      <c r="AH994" s="40" t="str">
        <f t="shared" si="49"/>
        <v/>
      </c>
      <c r="AI994" s="40" t="str">
        <f t="shared" si="50"/>
        <v/>
      </c>
      <c r="AK994" s="4"/>
    </row>
    <row r="995" spans="3:37">
      <c r="C995" s="30"/>
      <c r="E995" s="30"/>
      <c r="K995" s="30"/>
      <c r="U995" s="40" t="str">
        <f t="shared" si="51"/>
        <v/>
      </c>
      <c r="AD995" s="8"/>
      <c r="AE995" s="8"/>
      <c r="AF995" s="8"/>
      <c r="AG995" s="6"/>
      <c r="AH995" s="40" t="str">
        <f t="shared" si="49"/>
        <v/>
      </c>
      <c r="AI995" s="40" t="str">
        <f t="shared" si="50"/>
        <v/>
      </c>
      <c r="AK995" s="4"/>
    </row>
    <row r="996" spans="3:37">
      <c r="C996" s="30"/>
      <c r="E996" s="30"/>
      <c r="K996" s="30"/>
      <c r="U996" s="40" t="str">
        <f t="shared" si="51"/>
        <v/>
      </c>
      <c r="AD996" s="8"/>
      <c r="AE996" s="8"/>
      <c r="AF996" s="8"/>
      <c r="AG996" s="6"/>
      <c r="AH996" s="40" t="str">
        <f t="shared" si="49"/>
        <v/>
      </c>
      <c r="AI996" s="40" t="str">
        <f t="shared" si="50"/>
        <v/>
      </c>
      <c r="AK996" s="4"/>
    </row>
    <row r="997" spans="3:37">
      <c r="C997" s="30"/>
      <c r="E997" s="30"/>
      <c r="K997" s="30"/>
      <c r="U997" s="40" t="str">
        <f t="shared" si="51"/>
        <v/>
      </c>
      <c r="AD997" s="8"/>
      <c r="AE997" s="8"/>
      <c r="AF997" s="8"/>
      <c r="AG997" s="6"/>
      <c r="AH997" s="40" t="str">
        <f t="shared" si="49"/>
        <v/>
      </c>
      <c r="AI997" s="40" t="str">
        <f t="shared" si="50"/>
        <v/>
      </c>
      <c r="AK997" s="4"/>
    </row>
    <row r="998" spans="3:37">
      <c r="C998" s="30"/>
      <c r="E998" s="30"/>
      <c r="K998" s="30"/>
      <c r="U998" s="40" t="str">
        <f t="shared" si="51"/>
        <v/>
      </c>
      <c r="AD998" s="8"/>
      <c r="AE998" s="8"/>
      <c r="AF998" s="8"/>
      <c r="AG998" s="6"/>
      <c r="AH998" s="40" t="str">
        <f t="shared" si="49"/>
        <v/>
      </c>
      <c r="AI998" s="40" t="str">
        <f t="shared" si="50"/>
        <v/>
      </c>
      <c r="AK998" s="4"/>
    </row>
  </sheetData>
  <phoneticPr fontId="1" type="noConversion"/>
  <conditionalFormatting sqref="C2:I3 K4:L48 K2:R2 M10:R48 C212:I212 K212:R212 C213:D217 F213:I217 K213:L217 N213:R217 C227:D232 F227:I232 K227:L232 N227:R232 C242:D247 F242:I247 K242:L247 N242:R247 E213:E256 M213:M256 M4:O9 K3:O3 Q3:R9 M50:R97 K50:L99 C4:D99 C135:I135 K135:R135">
    <cfRule type="cellIs" dxfId="199" priority="233" operator="equal">
      <formula>1</formula>
    </cfRule>
  </conditionalFormatting>
  <conditionalFormatting sqref="E4:H4 E11:H97 E5:G10">
    <cfRule type="cellIs" dxfId="198" priority="232" operator="equal">
      <formula>1</formula>
    </cfRule>
  </conditionalFormatting>
  <conditionalFormatting sqref="M98:R98">
    <cfRule type="cellIs" dxfId="197" priority="230" operator="equal">
      <formula>1</formula>
    </cfRule>
  </conditionalFormatting>
  <conditionalFormatting sqref="E98:H98">
    <cfRule type="cellIs" dxfId="196" priority="229" operator="equal">
      <formula>1</formula>
    </cfRule>
  </conditionalFormatting>
  <conditionalFormatting sqref="E99:H99">
    <cfRule type="cellIs" dxfId="195" priority="228" operator="equal">
      <formula>1</formula>
    </cfRule>
  </conditionalFormatting>
  <conditionalFormatting sqref="M99:R99">
    <cfRule type="cellIs" dxfId="194" priority="227" operator="equal">
      <formula>1</formula>
    </cfRule>
  </conditionalFormatting>
  <conditionalFormatting sqref="C100:D103 K100:L103">
    <cfRule type="cellIs" dxfId="193" priority="226" operator="equal">
      <formula>1</formula>
    </cfRule>
  </conditionalFormatting>
  <conditionalFormatting sqref="E100:H101">
    <cfRule type="cellIs" dxfId="192" priority="225" operator="equal">
      <formula>1</formula>
    </cfRule>
  </conditionalFormatting>
  <conditionalFormatting sqref="M100:R101">
    <cfRule type="cellIs" dxfId="191" priority="224" operator="equal">
      <formula>1</formula>
    </cfRule>
  </conditionalFormatting>
  <conditionalFormatting sqref="M102:R102">
    <cfRule type="cellIs" dxfId="190" priority="223" operator="equal">
      <formula>1</formula>
    </cfRule>
  </conditionalFormatting>
  <conditionalFormatting sqref="E102:H102">
    <cfRule type="cellIs" dxfId="189" priority="222" operator="equal">
      <formula>1</formula>
    </cfRule>
  </conditionalFormatting>
  <conditionalFormatting sqref="E103:H103">
    <cfRule type="cellIs" dxfId="188" priority="221" operator="equal">
      <formula>1</formula>
    </cfRule>
  </conditionalFormatting>
  <conditionalFormatting sqref="M103:R103">
    <cfRule type="cellIs" dxfId="187" priority="220" operator="equal">
      <formula>1</formula>
    </cfRule>
  </conditionalFormatting>
  <conditionalFormatting sqref="W2:W3">
    <cfRule type="cellIs" dxfId="186" priority="219" operator="lessThan">
      <formula>V2</formula>
    </cfRule>
  </conditionalFormatting>
  <conditionalFormatting sqref="W4:W53">
    <cfRule type="cellIs" dxfId="185" priority="218" operator="lessThan">
      <formula>V4</formula>
    </cfRule>
  </conditionalFormatting>
  <conditionalFormatting sqref="C104:D108 K104:L108">
    <cfRule type="cellIs" dxfId="184" priority="217" operator="equal">
      <formula>1</formula>
    </cfRule>
  </conditionalFormatting>
  <conditionalFormatting sqref="E104:H105">
    <cfRule type="cellIs" dxfId="183" priority="216" operator="equal">
      <formula>1</formula>
    </cfRule>
  </conditionalFormatting>
  <conditionalFormatting sqref="M104:R105">
    <cfRule type="cellIs" dxfId="182" priority="215" operator="equal">
      <formula>1</formula>
    </cfRule>
  </conditionalFormatting>
  <conditionalFormatting sqref="M106:R106">
    <cfRule type="cellIs" dxfId="181" priority="214" operator="equal">
      <formula>1</formula>
    </cfRule>
  </conditionalFormatting>
  <conditionalFormatting sqref="E106:H106">
    <cfRule type="cellIs" dxfId="180" priority="213" operator="equal">
      <formula>1</formula>
    </cfRule>
  </conditionalFormatting>
  <conditionalFormatting sqref="E107:H108">
    <cfRule type="cellIs" dxfId="179" priority="212" operator="equal">
      <formula>1</formula>
    </cfRule>
  </conditionalFormatting>
  <conditionalFormatting sqref="M107:R108">
    <cfRule type="cellIs" dxfId="178" priority="211" operator="equal">
      <formula>1</formula>
    </cfRule>
  </conditionalFormatting>
  <conditionalFormatting sqref="C109:D111">
    <cfRule type="cellIs" dxfId="177" priority="210" operator="equal">
      <formula>1</formula>
    </cfRule>
  </conditionalFormatting>
  <conditionalFormatting sqref="E109:F111">
    <cfRule type="cellIs" dxfId="176" priority="209" operator="equal">
      <formula>1</formula>
    </cfRule>
  </conditionalFormatting>
  <conditionalFormatting sqref="K109:L111">
    <cfRule type="cellIs" dxfId="175" priority="208" operator="equal">
      <formula>1</formula>
    </cfRule>
  </conditionalFormatting>
  <conditionalFormatting sqref="M109:N111">
    <cfRule type="cellIs" dxfId="174" priority="207" operator="equal">
      <formula>1</formula>
    </cfRule>
  </conditionalFormatting>
  <conditionalFormatting sqref="C112:D117">
    <cfRule type="cellIs" dxfId="173" priority="206" operator="equal">
      <formula>1</formula>
    </cfRule>
  </conditionalFormatting>
  <conditionalFormatting sqref="E112:F117">
    <cfRule type="cellIs" dxfId="172" priority="205" operator="equal">
      <formula>1</formula>
    </cfRule>
  </conditionalFormatting>
  <conditionalFormatting sqref="K112:L117">
    <cfRule type="cellIs" dxfId="171" priority="204" operator="equal">
      <formula>1</formula>
    </cfRule>
  </conditionalFormatting>
  <conditionalFormatting sqref="M112:N117">
    <cfRule type="cellIs" dxfId="170" priority="203" operator="equal">
      <formula>1</formula>
    </cfRule>
  </conditionalFormatting>
  <conditionalFormatting sqref="C118:D121">
    <cfRule type="cellIs" dxfId="169" priority="202" operator="equal">
      <formula>1</formula>
    </cfRule>
  </conditionalFormatting>
  <conditionalFormatting sqref="E121:H121 E118:F120">
    <cfRule type="cellIs" dxfId="168" priority="201" operator="equal">
      <formula>1</formula>
    </cfRule>
  </conditionalFormatting>
  <conditionalFormatting sqref="K118:L121">
    <cfRule type="cellIs" dxfId="167" priority="200" operator="equal">
      <formula>1</formula>
    </cfRule>
  </conditionalFormatting>
  <conditionalFormatting sqref="M121:P121 M118:N120">
    <cfRule type="cellIs" dxfId="166" priority="199" operator="equal">
      <formula>1</formula>
    </cfRule>
  </conditionalFormatting>
  <conditionalFormatting sqref="C136:I136 C144:I144">
    <cfRule type="cellIs" dxfId="165" priority="190" operator="equal">
      <formula>1</formula>
    </cfRule>
  </conditionalFormatting>
  <conditionalFormatting sqref="K136:R136 Q137:R140">
    <cfRule type="cellIs" dxfId="164" priority="189" operator="equal">
      <formula>1</formula>
    </cfRule>
  </conditionalFormatting>
  <conditionalFormatting sqref="C137:I140">
    <cfRule type="cellIs" dxfId="163" priority="188" operator="equal">
      <formula>1</formula>
    </cfRule>
  </conditionalFormatting>
  <conditionalFormatting sqref="K137:P140">
    <cfRule type="cellIs" dxfId="162" priority="187" operator="equal">
      <formula>1</formula>
    </cfRule>
  </conditionalFormatting>
  <conditionalFormatting sqref="Q141:R143">
    <cfRule type="cellIs" dxfId="161" priority="186" operator="equal">
      <formula>1</formula>
    </cfRule>
  </conditionalFormatting>
  <conditionalFormatting sqref="C141:I143">
    <cfRule type="cellIs" dxfId="160" priority="185" operator="equal">
      <formula>1</formula>
    </cfRule>
  </conditionalFormatting>
  <conditionalFormatting sqref="K141:P143">
    <cfRule type="cellIs" dxfId="159" priority="184" operator="equal">
      <formula>1</formula>
    </cfRule>
  </conditionalFormatting>
  <conditionalFormatting sqref="C145:I145">
    <cfRule type="cellIs" dxfId="158" priority="183" operator="equal">
      <formula>1</formula>
    </cfRule>
  </conditionalFormatting>
  <conditionalFormatting sqref="K145:R145">
    <cfRule type="cellIs" dxfId="157" priority="182" operator="equal">
      <formula>1</formula>
    </cfRule>
  </conditionalFormatting>
  <conditionalFormatting sqref="C146:I146">
    <cfRule type="cellIs" dxfId="156" priority="181" operator="equal">
      <formula>1</formula>
    </cfRule>
  </conditionalFormatting>
  <conditionalFormatting sqref="K146:R146">
    <cfRule type="cellIs" dxfId="155" priority="180" operator="equal">
      <formula>1</formula>
    </cfRule>
  </conditionalFormatting>
  <conditionalFormatting sqref="C147:I147">
    <cfRule type="cellIs" dxfId="154" priority="179" operator="equal">
      <formula>1</formula>
    </cfRule>
  </conditionalFormatting>
  <conditionalFormatting sqref="K147:R147">
    <cfRule type="cellIs" dxfId="153" priority="178" operator="equal">
      <formula>1</formula>
    </cfRule>
  </conditionalFormatting>
  <conditionalFormatting sqref="C148:I150">
    <cfRule type="cellIs" dxfId="152" priority="177" operator="equal">
      <formula>1</formula>
    </cfRule>
  </conditionalFormatting>
  <conditionalFormatting sqref="K148:R150">
    <cfRule type="cellIs" dxfId="151" priority="176" operator="equal">
      <formula>1</formula>
    </cfRule>
  </conditionalFormatting>
  <conditionalFormatting sqref="K144:R144">
    <cfRule type="cellIs" dxfId="150" priority="173" operator="equal">
      <formula>1</formula>
    </cfRule>
  </conditionalFormatting>
  <conditionalFormatting sqref="C151:I158">
    <cfRule type="cellIs" dxfId="149" priority="172" operator="equal">
      <formula>1</formula>
    </cfRule>
  </conditionalFormatting>
  <conditionalFormatting sqref="K151:R158">
    <cfRule type="cellIs" dxfId="148" priority="171" operator="equal">
      <formula>1</formula>
    </cfRule>
  </conditionalFormatting>
  <conditionalFormatting sqref="C162:I163">
    <cfRule type="cellIs" dxfId="147" priority="166" operator="equal">
      <formula>1</formula>
    </cfRule>
  </conditionalFormatting>
  <conditionalFormatting sqref="K162:R163">
    <cfRule type="cellIs" dxfId="146" priority="165" operator="equal">
      <formula>1</formula>
    </cfRule>
  </conditionalFormatting>
  <conditionalFormatting sqref="C164:I164">
    <cfRule type="cellIs" dxfId="145" priority="164" operator="equal">
      <formula>1</formula>
    </cfRule>
  </conditionalFormatting>
  <conditionalFormatting sqref="K164:R164">
    <cfRule type="cellIs" dxfId="144" priority="163" operator="equal">
      <formula>1</formula>
    </cfRule>
  </conditionalFormatting>
  <conditionalFormatting sqref="C159:I160">
    <cfRule type="cellIs" dxfId="143" priority="162" operator="equal">
      <formula>1</formula>
    </cfRule>
  </conditionalFormatting>
  <conditionalFormatting sqref="K159:R160">
    <cfRule type="cellIs" dxfId="142" priority="161" operator="equal">
      <formula>1</formula>
    </cfRule>
  </conditionalFormatting>
  <conditionalFormatting sqref="C161:I161">
    <cfRule type="cellIs" dxfId="141" priority="160" operator="equal">
      <formula>1</formula>
    </cfRule>
  </conditionalFormatting>
  <conditionalFormatting sqref="K161:R161">
    <cfRule type="cellIs" dxfId="140" priority="159" operator="equal">
      <formula>1</formula>
    </cfRule>
  </conditionalFormatting>
  <conditionalFormatting sqref="C165:I166">
    <cfRule type="cellIs" dxfId="139" priority="158" operator="equal">
      <formula>1</formula>
    </cfRule>
  </conditionalFormatting>
  <conditionalFormatting sqref="K165:R166">
    <cfRule type="cellIs" dxfId="138" priority="157" operator="equal">
      <formula>1</formula>
    </cfRule>
  </conditionalFormatting>
  <conditionalFormatting sqref="C167:I167">
    <cfRule type="cellIs" dxfId="137" priority="156" operator="equal">
      <formula>1</formula>
    </cfRule>
  </conditionalFormatting>
  <conditionalFormatting sqref="K167:R167">
    <cfRule type="cellIs" dxfId="136" priority="155" operator="equal">
      <formula>1</formula>
    </cfRule>
  </conditionalFormatting>
  <conditionalFormatting sqref="C168:I169">
    <cfRule type="cellIs" dxfId="135" priority="154" operator="equal">
      <formula>1</formula>
    </cfRule>
  </conditionalFormatting>
  <conditionalFormatting sqref="K168:R169">
    <cfRule type="cellIs" dxfId="134" priority="153" operator="equal">
      <formula>1</formula>
    </cfRule>
  </conditionalFormatting>
  <conditionalFormatting sqref="C170:I170">
    <cfRule type="cellIs" dxfId="133" priority="152" operator="equal">
      <formula>1</formula>
    </cfRule>
  </conditionalFormatting>
  <conditionalFormatting sqref="K170:R170">
    <cfRule type="cellIs" dxfId="132" priority="151" operator="equal">
      <formula>1</formula>
    </cfRule>
  </conditionalFormatting>
  <conditionalFormatting sqref="C171:I178">
    <cfRule type="cellIs" dxfId="131" priority="150" operator="equal">
      <formula>1</formula>
    </cfRule>
  </conditionalFormatting>
  <conditionalFormatting sqref="K171:R178">
    <cfRule type="cellIs" dxfId="130" priority="149" operator="equal">
      <formula>1</formula>
    </cfRule>
  </conditionalFormatting>
  <conditionalFormatting sqref="C182:I183">
    <cfRule type="cellIs" dxfId="129" priority="148" operator="equal">
      <formula>1</formula>
    </cfRule>
  </conditionalFormatting>
  <conditionalFormatting sqref="K182:R183">
    <cfRule type="cellIs" dxfId="128" priority="147" operator="equal">
      <formula>1</formula>
    </cfRule>
  </conditionalFormatting>
  <conditionalFormatting sqref="C184:I184">
    <cfRule type="cellIs" dxfId="127" priority="146" operator="equal">
      <formula>1</formula>
    </cfRule>
  </conditionalFormatting>
  <conditionalFormatting sqref="K184:R184">
    <cfRule type="cellIs" dxfId="126" priority="145" operator="equal">
      <formula>1</formula>
    </cfRule>
  </conditionalFormatting>
  <conditionalFormatting sqref="C179:I180">
    <cfRule type="cellIs" dxfId="125" priority="144" operator="equal">
      <formula>1</formula>
    </cfRule>
  </conditionalFormatting>
  <conditionalFormatting sqref="K179:R180">
    <cfRule type="cellIs" dxfId="124" priority="143" operator="equal">
      <formula>1</formula>
    </cfRule>
  </conditionalFormatting>
  <conditionalFormatting sqref="C181:I181">
    <cfRule type="cellIs" dxfId="123" priority="142" operator="equal">
      <formula>1</formula>
    </cfRule>
  </conditionalFormatting>
  <conditionalFormatting sqref="K181:R181">
    <cfRule type="cellIs" dxfId="122" priority="141" operator="equal">
      <formula>1</formula>
    </cfRule>
  </conditionalFormatting>
  <conditionalFormatting sqref="C185:I186">
    <cfRule type="cellIs" dxfId="121" priority="140" operator="equal">
      <formula>1</formula>
    </cfRule>
  </conditionalFormatting>
  <conditionalFormatting sqref="K185:R186">
    <cfRule type="cellIs" dxfId="120" priority="139" operator="equal">
      <formula>1</formula>
    </cfRule>
  </conditionalFormatting>
  <conditionalFormatting sqref="C187:I187">
    <cfRule type="cellIs" dxfId="119" priority="138" operator="equal">
      <formula>1</formula>
    </cfRule>
  </conditionalFormatting>
  <conditionalFormatting sqref="K187:R187">
    <cfRule type="cellIs" dxfId="118" priority="137" operator="equal">
      <formula>1</formula>
    </cfRule>
  </conditionalFormatting>
  <conditionalFormatting sqref="C188:I189">
    <cfRule type="cellIs" dxfId="117" priority="136" operator="equal">
      <formula>1</formula>
    </cfRule>
  </conditionalFormatting>
  <conditionalFormatting sqref="K188:R189">
    <cfRule type="cellIs" dxfId="116" priority="135" operator="equal">
      <formula>1</formula>
    </cfRule>
  </conditionalFormatting>
  <conditionalFormatting sqref="C190:I190">
    <cfRule type="cellIs" dxfId="115" priority="134" operator="equal">
      <formula>1</formula>
    </cfRule>
  </conditionalFormatting>
  <conditionalFormatting sqref="K190:R190">
    <cfRule type="cellIs" dxfId="114" priority="133" operator="equal">
      <formula>1</formula>
    </cfRule>
  </conditionalFormatting>
  <conditionalFormatting sqref="C191:I198">
    <cfRule type="cellIs" dxfId="113" priority="132" operator="equal">
      <formula>1</formula>
    </cfRule>
  </conditionalFormatting>
  <conditionalFormatting sqref="K191:R198">
    <cfRule type="cellIs" dxfId="112" priority="131" operator="equal">
      <formula>1</formula>
    </cfRule>
  </conditionalFormatting>
  <conditionalFormatting sqref="C202:I203">
    <cfRule type="cellIs" dxfId="111" priority="130" operator="equal">
      <formula>1</formula>
    </cfRule>
  </conditionalFormatting>
  <conditionalFormatting sqref="K202:R203">
    <cfRule type="cellIs" dxfId="110" priority="129" operator="equal">
      <formula>1</formula>
    </cfRule>
  </conditionalFormatting>
  <conditionalFormatting sqref="C204:I204">
    <cfRule type="cellIs" dxfId="109" priority="128" operator="equal">
      <formula>1</formula>
    </cfRule>
  </conditionalFormatting>
  <conditionalFormatting sqref="K204:R204">
    <cfRule type="cellIs" dxfId="108" priority="127" operator="equal">
      <formula>1</formula>
    </cfRule>
  </conditionalFormatting>
  <conditionalFormatting sqref="C199:I200">
    <cfRule type="cellIs" dxfId="107" priority="126" operator="equal">
      <formula>1</formula>
    </cfRule>
  </conditionalFormatting>
  <conditionalFormatting sqref="K199:R200">
    <cfRule type="cellIs" dxfId="106" priority="125" operator="equal">
      <formula>1</formula>
    </cfRule>
  </conditionalFormatting>
  <conditionalFormatting sqref="C201:I201">
    <cfRule type="cellIs" dxfId="105" priority="124" operator="equal">
      <formula>1</formula>
    </cfRule>
  </conditionalFormatting>
  <conditionalFormatting sqref="K201:R201">
    <cfRule type="cellIs" dxfId="104" priority="123" operator="equal">
      <formula>1</formula>
    </cfRule>
  </conditionalFormatting>
  <conditionalFormatting sqref="C205:I206">
    <cfRule type="cellIs" dxfId="103" priority="122" operator="equal">
      <formula>1</formula>
    </cfRule>
  </conditionalFormatting>
  <conditionalFormatting sqref="K205:R206">
    <cfRule type="cellIs" dxfId="102" priority="121" operator="equal">
      <formula>1</formula>
    </cfRule>
  </conditionalFormatting>
  <conditionalFormatting sqref="C207:I207">
    <cfRule type="cellIs" dxfId="101" priority="120" operator="equal">
      <formula>1</formula>
    </cfRule>
  </conditionalFormatting>
  <conditionalFormatting sqref="K207:R207">
    <cfRule type="cellIs" dxfId="100" priority="119" operator="equal">
      <formula>1</formula>
    </cfRule>
  </conditionalFormatting>
  <conditionalFormatting sqref="C208:I209">
    <cfRule type="cellIs" dxfId="99" priority="118" operator="equal">
      <formula>1</formula>
    </cfRule>
  </conditionalFormatting>
  <conditionalFormatting sqref="K208:R209">
    <cfRule type="cellIs" dxfId="98" priority="117" operator="equal">
      <formula>1</formula>
    </cfRule>
  </conditionalFormatting>
  <conditionalFormatting sqref="C210:I210">
    <cfRule type="cellIs" dxfId="97" priority="116" operator="equal">
      <formula>1</formula>
    </cfRule>
  </conditionalFormatting>
  <conditionalFormatting sqref="K210:R210">
    <cfRule type="cellIs" dxfId="96" priority="115" operator="equal">
      <formula>1</formula>
    </cfRule>
  </conditionalFormatting>
  <conditionalFormatting sqref="C211:I211">
    <cfRule type="cellIs" dxfId="95" priority="114" operator="equal">
      <formula>1</formula>
    </cfRule>
  </conditionalFormatting>
  <conditionalFormatting sqref="K211:R211">
    <cfRule type="cellIs" dxfId="94" priority="113" operator="equal">
      <formula>1</formula>
    </cfRule>
  </conditionalFormatting>
  <conditionalFormatting sqref="C218:D219 F218:I219">
    <cfRule type="cellIs" dxfId="93" priority="106" operator="equal">
      <formula>1</formula>
    </cfRule>
  </conditionalFormatting>
  <conditionalFormatting sqref="K218:L219 N218:R219">
    <cfRule type="cellIs" dxfId="92" priority="105" operator="equal">
      <formula>1</formula>
    </cfRule>
  </conditionalFormatting>
  <conditionalFormatting sqref="C220:D220 F220:I220">
    <cfRule type="cellIs" dxfId="91" priority="104" operator="equal">
      <formula>1</formula>
    </cfRule>
  </conditionalFormatting>
  <conditionalFormatting sqref="K220:L220 N220:R220">
    <cfRule type="cellIs" dxfId="90" priority="103" operator="equal">
      <formula>1</formula>
    </cfRule>
  </conditionalFormatting>
  <conditionalFormatting sqref="C221:D222 F221:I222">
    <cfRule type="cellIs" dxfId="89" priority="102" operator="equal">
      <formula>1</formula>
    </cfRule>
  </conditionalFormatting>
  <conditionalFormatting sqref="K221:L222 N221:R222">
    <cfRule type="cellIs" dxfId="88" priority="101" operator="equal">
      <formula>1</formula>
    </cfRule>
  </conditionalFormatting>
  <conditionalFormatting sqref="C223:D223 F223:I223">
    <cfRule type="cellIs" dxfId="87" priority="100" operator="equal">
      <formula>1</formula>
    </cfRule>
  </conditionalFormatting>
  <conditionalFormatting sqref="K223:L223 N223:R223">
    <cfRule type="cellIs" dxfId="86" priority="99" operator="equal">
      <formula>1</formula>
    </cfRule>
  </conditionalFormatting>
  <conditionalFormatting sqref="C224:D225 F224:I225">
    <cfRule type="cellIs" dxfId="85" priority="98" operator="equal">
      <formula>1</formula>
    </cfRule>
  </conditionalFormatting>
  <conditionalFormatting sqref="K224:L225 N224:R225">
    <cfRule type="cellIs" dxfId="84" priority="97" operator="equal">
      <formula>1</formula>
    </cfRule>
  </conditionalFormatting>
  <conditionalFormatting sqref="C226:D226 F226:I226">
    <cfRule type="cellIs" dxfId="83" priority="96" operator="equal">
      <formula>1</formula>
    </cfRule>
  </conditionalFormatting>
  <conditionalFormatting sqref="K226:L226 N226:R226">
    <cfRule type="cellIs" dxfId="82" priority="95" operator="equal">
      <formula>1</formula>
    </cfRule>
  </conditionalFormatting>
  <conditionalFormatting sqref="C233:D234 F233:I234">
    <cfRule type="cellIs" dxfId="81" priority="88" operator="equal">
      <formula>1</formula>
    </cfRule>
  </conditionalFormatting>
  <conditionalFormatting sqref="K233:L234 N233:R234">
    <cfRule type="cellIs" dxfId="80" priority="87" operator="equal">
      <formula>1</formula>
    </cfRule>
  </conditionalFormatting>
  <conditionalFormatting sqref="C235:D235 F235:I235">
    <cfRule type="cellIs" dxfId="79" priority="86" operator="equal">
      <formula>1</formula>
    </cfRule>
  </conditionalFormatting>
  <conditionalFormatting sqref="K235:L235 N235:R235">
    <cfRule type="cellIs" dxfId="78" priority="85" operator="equal">
      <formula>1</formula>
    </cfRule>
  </conditionalFormatting>
  <conditionalFormatting sqref="C236:D237 F236:I237">
    <cfRule type="cellIs" dxfId="77" priority="84" operator="equal">
      <formula>1</formula>
    </cfRule>
  </conditionalFormatting>
  <conditionalFormatting sqref="K236:L237 N236:R237">
    <cfRule type="cellIs" dxfId="76" priority="83" operator="equal">
      <formula>1</formula>
    </cfRule>
  </conditionalFormatting>
  <conditionalFormatting sqref="C238:D238 F238:I238">
    <cfRule type="cellIs" dxfId="75" priority="82" operator="equal">
      <formula>1</formula>
    </cfRule>
  </conditionalFormatting>
  <conditionalFormatting sqref="K238:L238 N238:R238">
    <cfRule type="cellIs" dxfId="74" priority="81" operator="equal">
      <formula>1</formula>
    </cfRule>
  </conditionalFormatting>
  <conditionalFormatting sqref="C239:D240 F239:I240">
    <cfRule type="cellIs" dxfId="73" priority="80" operator="equal">
      <formula>1</formula>
    </cfRule>
  </conditionalFormatting>
  <conditionalFormatting sqref="K239:L240 N239:R240">
    <cfRule type="cellIs" dxfId="72" priority="79" operator="equal">
      <formula>1</formula>
    </cfRule>
  </conditionalFormatting>
  <conditionalFormatting sqref="C241:D241 F241:I241">
    <cfRule type="cellIs" dxfId="71" priority="78" operator="equal">
      <formula>1</formula>
    </cfRule>
  </conditionalFormatting>
  <conditionalFormatting sqref="K241:L241 N241:R241">
    <cfRule type="cellIs" dxfId="70" priority="77" operator="equal">
      <formula>1</formula>
    </cfRule>
  </conditionalFormatting>
  <conditionalFormatting sqref="C248:D249 F248:I249">
    <cfRule type="cellIs" dxfId="69" priority="70" operator="equal">
      <formula>1</formula>
    </cfRule>
  </conditionalFormatting>
  <conditionalFormatting sqref="K248:L249 N248:R249">
    <cfRule type="cellIs" dxfId="68" priority="69" operator="equal">
      <formula>1</formula>
    </cfRule>
  </conditionalFormatting>
  <conditionalFormatting sqref="C250:D250 F250:I250">
    <cfRule type="cellIs" dxfId="67" priority="68" operator="equal">
      <formula>1</formula>
    </cfRule>
  </conditionalFormatting>
  <conditionalFormatting sqref="K250:L250 N250:R250">
    <cfRule type="cellIs" dxfId="66" priority="67" operator="equal">
      <formula>1</formula>
    </cfRule>
  </conditionalFormatting>
  <conditionalFormatting sqref="C251:D252 F251:I252">
    <cfRule type="cellIs" dxfId="65" priority="66" operator="equal">
      <formula>1</formula>
    </cfRule>
  </conditionalFormatting>
  <conditionalFormatting sqref="K251:L252 N251:R252">
    <cfRule type="cellIs" dxfId="64" priority="65" operator="equal">
      <formula>1</formula>
    </cfRule>
  </conditionalFormatting>
  <conditionalFormatting sqref="C253:D253 F253:I253">
    <cfRule type="cellIs" dxfId="63" priority="64" operator="equal">
      <formula>1</formula>
    </cfRule>
  </conditionalFormatting>
  <conditionalFormatting sqref="K253:L253 N253:R253">
    <cfRule type="cellIs" dxfId="62" priority="63" operator="equal">
      <formula>1</formula>
    </cfRule>
  </conditionalFormatting>
  <conditionalFormatting sqref="C254:D255 F254:I255">
    <cfRule type="cellIs" dxfId="61" priority="62" operator="equal">
      <formula>1</formula>
    </cfRule>
  </conditionalFormatting>
  <conditionalFormatting sqref="K254:L255 N254:R255">
    <cfRule type="cellIs" dxfId="60" priority="61" operator="equal">
      <formula>1</formula>
    </cfRule>
  </conditionalFormatting>
  <conditionalFormatting sqref="C256:D256 F256:I256">
    <cfRule type="cellIs" dxfId="59" priority="60" operator="equal">
      <formula>1</formula>
    </cfRule>
  </conditionalFormatting>
  <conditionalFormatting sqref="K256:L256 N256:R256">
    <cfRule type="cellIs" dxfId="58" priority="59" operator="equal">
      <formula>1</formula>
    </cfRule>
  </conditionalFormatting>
  <conditionalFormatting sqref="G109:I120">
    <cfRule type="cellIs" dxfId="57" priority="58" operator="equal">
      <formula>1</formula>
    </cfRule>
  </conditionalFormatting>
  <conditionalFormatting sqref="O109:R120">
    <cfRule type="cellIs" dxfId="56" priority="57" operator="equal">
      <formula>1</formula>
    </cfRule>
  </conditionalFormatting>
  <conditionalFormatting sqref="P3:P9">
    <cfRule type="cellIs" dxfId="55" priority="56" operator="equal">
      <formula>1</formula>
    </cfRule>
  </conditionalFormatting>
  <conditionalFormatting sqref="H5 H7 H9">
    <cfRule type="cellIs" dxfId="54" priority="55" operator="equal">
      <formula>1</formula>
    </cfRule>
  </conditionalFormatting>
  <conditionalFormatting sqref="H6 H8 H10">
    <cfRule type="cellIs" dxfId="53" priority="54" operator="equal">
      <formula>1</formula>
    </cfRule>
  </conditionalFormatting>
  <conditionalFormatting sqref="AC1:AC121 AC135:AC1048576">
    <cfRule type="cellIs" dxfId="52" priority="50" operator="equal">
      <formula>"IM"</formula>
    </cfRule>
    <cfRule type="cellIs" dxfId="51" priority="51" operator="equal">
      <formula>"VOIP"</formula>
    </cfRule>
    <cfRule type="cellIs" dxfId="50" priority="52" operator="equal">
      <formula>"eMBB2"</formula>
    </cfRule>
    <cfRule type="cellIs" dxfId="49" priority="53" operator="equal">
      <formula>"eMBB"</formula>
    </cfRule>
  </conditionalFormatting>
  <conditionalFormatting sqref="AB1:AB121 AB135:AB1048576">
    <cfRule type="cellIs" dxfId="48" priority="48" operator="equal">
      <formula>"FR2"</formula>
    </cfRule>
    <cfRule type="cellIs" dxfId="47" priority="49" operator="equal">
      <formula>"FR1"</formula>
    </cfRule>
  </conditionalFormatting>
  <conditionalFormatting sqref="K49:L49">
    <cfRule type="cellIs" dxfId="46" priority="47" operator="equal">
      <formula>1</formula>
    </cfRule>
  </conditionalFormatting>
  <conditionalFormatting sqref="M49:P49">
    <cfRule type="cellIs" dxfId="45" priority="46" operator="equal">
      <formula>1</formula>
    </cfRule>
  </conditionalFormatting>
  <conditionalFormatting sqref="R134">
    <cfRule type="cellIs" dxfId="44" priority="45" operator="equal">
      <formula>1</formula>
    </cfRule>
  </conditionalFormatting>
  <conditionalFormatting sqref="R122:R133">
    <cfRule type="cellIs" dxfId="43" priority="44" operator="equal">
      <formula>1</formula>
    </cfRule>
  </conditionalFormatting>
  <conditionalFormatting sqref="C122:Q134">
    <cfRule type="cellIs" dxfId="42" priority="1" operator="equal">
      <formula>1</formula>
    </cfRule>
  </conditionalFormatting>
  <conditionalFormatting sqref="AC122:AC123">
    <cfRule type="cellIs" dxfId="41" priority="40" operator="equal">
      <formula>"IM"</formula>
    </cfRule>
    <cfRule type="cellIs" dxfId="40" priority="41" operator="equal">
      <formula>"VOIP"</formula>
    </cfRule>
    <cfRule type="cellIs" dxfId="39" priority="42" operator="equal">
      <formula>"eMBB2"</formula>
    </cfRule>
    <cfRule type="cellIs" dxfId="38" priority="43" operator="equal">
      <formula>"eMBB"</formula>
    </cfRule>
  </conditionalFormatting>
  <conditionalFormatting sqref="AB122:AB123">
    <cfRule type="cellIs" dxfId="37" priority="38" operator="equal">
      <formula>"FR2"</formula>
    </cfRule>
    <cfRule type="cellIs" dxfId="36" priority="39" operator="equal">
      <formula>"FR1"</formula>
    </cfRule>
  </conditionalFormatting>
  <conditionalFormatting sqref="AC124:AC125">
    <cfRule type="cellIs" dxfId="35" priority="34" operator="equal">
      <formula>"IM"</formula>
    </cfRule>
    <cfRule type="cellIs" dxfId="34" priority="35" operator="equal">
      <formula>"VOIP"</formula>
    </cfRule>
    <cfRule type="cellIs" dxfId="33" priority="36" operator="equal">
      <formula>"eMBB2"</formula>
    </cfRule>
    <cfRule type="cellIs" dxfId="32" priority="37" operator="equal">
      <formula>"eMBB"</formula>
    </cfRule>
  </conditionalFormatting>
  <conditionalFormatting sqref="AB124:AB125">
    <cfRule type="cellIs" dxfId="31" priority="32" operator="equal">
      <formula>"FR2"</formula>
    </cfRule>
    <cfRule type="cellIs" dxfId="30" priority="33" operator="equal">
      <formula>"FR1"</formula>
    </cfRule>
  </conditionalFormatting>
  <conditionalFormatting sqref="AC126:AC127">
    <cfRule type="cellIs" dxfId="29" priority="28" operator="equal">
      <formula>"IM"</formula>
    </cfRule>
    <cfRule type="cellIs" dxfId="28" priority="29" operator="equal">
      <formula>"VOIP"</formula>
    </cfRule>
    <cfRule type="cellIs" dxfId="27" priority="30" operator="equal">
      <formula>"eMBB2"</formula>
    </cfRule>
    <cfRule type="cellIs" dxfId="26" priority="31" operator="equal">
      <formula>"eMBB"</formula>
    </cfRule>
  </conditionalFormatting>
  <conditionalFormatting sqref="AB126:AB127">
    <cfRule type="cellIs" dxfId="25" priority="26" operator="equal">
      <formula>"FR2"</formula>
    </cfRule>
    <cfRule type="cellIs" dxfId="24" priority="27" operator="equal">
      <formula>"FR1"</formula>
    </cfRule>
  </conditionalFormatting>
  <conditionalFormatting sqref="AC128:AC129">
    <cfRule type="cellIs" dxfId="23" priority="22" operator="equal">
      <formula>"IM"</formula>
    </cfRule>
    <cfRule type="cellIs" dxfId="22" priority="23" operator="equal">
      <formula>"VOIP"</formula>
    </cfRule>
    <cfRule type="cellIs" dxfId="21" priority="24" operator="equal">
      <formula>"eMBB2"</formula>
    </cfRule>
    <cfRule type="cellIs" dxfId="20" priority="25" operator="equal">
      <formula>"eMBB"</formula>
    </cfRule>
  </conditionalFormatting>
  <conditionalFormatting sqref="AB128:AB129">
    <cfRule type="cellIs" dxfId="19" priority="20" operator="equal">
      <formula>"FR2"</formula>
    </cfRule>
    <cfRule type="cellIs" dxfId="18" priority="21" operator="equal">
      <formula>"FR1"</formula>
    </cfRule>
  </conditionalFormatting>
  <conditionalFormatting sqref="AC130">
    <cfRule type="cellIs" dxfId="17" priority="16" operator="equal">
      <formula>"IM"</formula>
    </cfRule>
    <cfRule type="cellIs" dxfId="16" priority="17" operator="equal">
      <formula>"VOIP"</formula>
    </cfRule>
    <cfRule type="cellIs" dxfId="15" priority="18" operator="equal">
      <formula>"eMBB2"</formula>
    </cfRule>
    <cfRule type="cellIs" dxfId="14" priority="19" operator="equal">
      <formula>"eMBB"</formula>
    </cfRule>
  </conditionalFormatting>
  <conditionalFormatting sqref="AB130">
    <cfRule type="cellIs" dxfId="13" priority="14" operator="equal">
      <formula>"FR2"</formula>
    </cfRule>
    <cfRule type="cellIs" dxfId="12" priority="15" operator="equal">
      <formula>"FR1"</formula>
    </cfRule>
  </conditionalFormatting>
  <conditionalFormatting sqref="AC131:AC132">
    <cfRule type="cellIs" dxfId="11" priority="10" operator="equal">
      <formula>"IM"</formula>
    </cfRule>
    <cfRule type="cellIs" dxfId="10" priority="11" operator="equal">
      <formula>"VOIP"</formula>
    </cfRule>
    <cfRule type="cellIs" dxfId="9" priority="12" operator="equal">
      <formula>"eMBB2"</formula>
    </cfRule>
    <cfRule type="cellIs" dxfId="8" priority="13" operator="equal">
      <formula>"eMBB"</formula>
    </cfRule>
  </conditionalFormatting>
  <conditionalFormatting sqref="AB131:AB132">
    <cfRule type="cellIs" dxfId="7" priority="8" operator="equal">
      <formula>"FR2"</formula>
    </cfRule>
    <cfRule type="cellIs" dxfId="6" priority="9" operator="equal">
      <formula>"FR1"</formula>
    </cfRule>
  </conditionalFormatting>
  <conditionalFormatting sqref="AC133:AC134">
    <cfRule type="cellIs" dxfId="5" priority="4" operator="equal">
      <formula>"IM"</formula>
    </cfRule>
    <cfRule type="cellIs" dxfId="4" priority="5" operator="equal">
      <formula>"VOIP"</formula>
    </cfRule>
    <cfRule type="cellIs" dxfId="3" priority="6" operator="equal">
      <formula>"eMBB2"</formula>
    </cfRule>
    <cfRule type="cellIs" dxfId="2" priority="7" operator="equal">
      <formula>"eMBB"</formula>
    </cfRule>
  </conditionalFormatting>
  <conditionalFormatting sqref="AB133:AB134">
    <cfRule type="cellIs" dxfId="1" priority="2" operator="equal">
      <formula>"FR2"</formula>
    </cfRule>
    <cfRule type="cellIs" dxfId="0" priority="3" operator="equal">
      <formula>"FR1"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56" xr:uid="{00000000-0002-0000-0000-000000000000}"/>
  </dataValidations>
  <hyperlinks>
    <hyperlink ref="AJ3" r:id="rId1" xr:uid="{00000000-0004-0000-0000-000000000000}"/>
    <hyperlink ref="AJ4" r:id="rId2" xr:uid="{00000000-0004-0000-0000-000001000000}"/>
    <hyperlink ref="AJ5:AJ10" r:id="rId3" display="R1-2007602" xr:uid="{00000000-0004-0000-0000-000002000000}"/>
    <hyperlink ref="AJ12:AJ35" r:id="rId4" display="R1-2007676" xr:uid="{00000000-0004-0000-0000-000003000000}"/>
    <hyperlink ref="AJ37:AJ40" r:id="rId5" display="R1-2007870" xr:uid="{00000000-0004-0000-0000-000004000000}"/>
    <hyperlink ref="AJ42:AJ45" r:id="rId6" display="R1-2007974" xr:uid="{00000000-0004-0000-0000-000005000000}"/>
    <hyperlink ref="AJ47:AJ48" r:id="rId7" display="R1-2008177" xr:uid="{00000000-0004-0000-0000-000006000000}"/>
    <hyperlink ref="AJ51:AJ74" r:id="rId8" display="R1-2008267" xr:uid="{00000000-0004-0000-0000-000007000000}"/>
    <hyperlink ref="AJ76:AJ91" r:id="rId9" display="R1-2008476" xr:uid="{00000000-0004-0000-0000-000008000000}"/>
    <hyperlink ref="AJ93:AJ94" r:id="rId10" display="R1-2008691" xr:uid="{00000000-0004-0000-0000-000009000000}"/>
    <hyperlink ref="AJ96:AJ97" r:id="rId11" display="R1-2008935" xr:uid="{00000000-0004-0000-0000-00000A000000}"/>
    <hyperlink ref="AJ98" r:id="rId12" xr:uid="{00000000-0004-0000-0000-00000B000000}"/>
    <hyperlink ref="AJ99" r:id="rId13" xr:uid="{00000000-0004-0000-0000-00000C000000}"/>
    <hyperlink ref="AJ100:AJ101" r:id="rId14" display="R1-2008935" xr:uid="{00000000-0004-0000-0000-00000D000000}"/>
    <hyperlink ref="AJ102" r:id="rId15" xr:uid="{00000000-0004-0000-0000-00000E000000}"/>
    <hyperlink ref="AJ103" r:id="rId16" xr:uid="{00000000-0004-0000-0000-00000F000000}"/>
    <hyperlink ref="AJ104:AJ105" r:id="rId17" display="R1-2008935" xr:uid="{00000000-0004-0000-0000-000010000000}"/>
    <hyperlink ref="AJ106" r:id="rId18" xr:uid="{00000000-0004-0000-0000-000011000000}"/>
    <hyperlink ref="AJ107" r:id="rId19" xr:uid="{00000000-0004-0000-0000-000012000000}"/>
    <hyperlink ref="AJ136:AJ140" r:id="rId20" display="R1-2009150" xr:uid="{00000000-0004-0000-0000-000016000000}"/>
    <hyperlink ref="AJ141:AJ142" r:id="rId21" display="R1-2009150" xr:uid="{00000000-0004-0000-0000-000017000000}"/>
    <hyperlink ref="AJ144" r:id="rId22" xr:uid="{00000000-0004-0000-0000-000018000000}"/>
    <hyperlink ref="AJ145" r:id="rId23" xr:uid="{00000000-0004-0000-0000-000019000000}"/>
    <hyperlink ref="AJ146" r:id="rId24" xr:uid="{00000000-0004-0000-0000-00001A000000}"/>
    <hyperlink ref="AJ147" r:id="rId25" xr:uid="{00000000-0004-0000-0000-00001B000000}"/>
    <hyperlink ref="AJ148" r:id="rId26" xr:uid="{00000000-0004-0000-0000-00001C000000}"/>
    <hyperlink ref="AJ151" r:id="rId27" xr:uid="{00000000-0004-0000-0000-00001D000000}"/>
    <hyperlink ref="AJ152" r:id="rId28" xr:uid="{00000000-0004-0000-0000-00001E000000}"/>
    <hyperlink ref="AJ153" r:id="rId29" xr:uid="{00000000-0004-0000-0000-00001F000000}"/>
    <hyperlink ref="AJ154" r:id="rId30" xr:uid="{00000000-0004-0000-0000-000020000000}"/>
    <hyperlink ref="AJ155" r:id="rId31" xr:uid="{00000000-0004-0000-0000-000021000000}"/>
    <hyperlink ref="AJ156" r:id="rId32" xr:uid="{00000000-0004-0000-0000-000022000000}"/>
    <hyperlink ref="AJ157" r:id="rId33" xr:uid="{00000000-0004-0000-0000-000023000000}"/>
    <hyperlink ref="AJ158" r:id="rId34" xr:uid="{00000000-0004-0000-0000-000024000000}"/>
    <hyperlink ref="AJ162" r:id="rId35" xr:uid="{00000000-0004-0000-0000-000025000000}"/>
    <hyperlink ref="AJ163" r:id="rId36" xr:uid="{00000000-0004-0000-0000-000026000000}"/>
    <hyperlink ref="AJ164" r:id="rId37" xr:uid="{00000000-0004-0000-0000-000027000000}"/>
    <hyperlink ref="AJ159" r:id="rId38" xr:uid="{00000000-0004-0000-0000-000028000000}"/>
    <hyperlink ref="AJ160" r:id="rId39" xr:uid="{00000000-0004-0000-0000-000029000000}"/>
    <hyperlink ref="AJ161" r:id="rId40" xr:uid="{00000000-0004-0000-0000-00002A000000}"/>
    <hyperlink ref="AJ165" r:id="rId41" xr:uid="{00000000-0004-0000-0000-00002B000000}"/>
    <hyperlink ref="AJ166" r:id="rId42" xr:uid="{00000000-0004-0000-0000-00002C000000}"/>
    <hyperlink ref="AJ167" r:id="rId43" xr:uid="{00000000-0004-0000-0000-00002D000000}"/>
    <hyperlink ref="AJ168" r:id="rId44" xr:uid="{00000000-0004-0000-0000-00002E000000}"/>
    <hyperlink ref="AJ169" r:id="rId45" xr:uid="{00000000-0004-0000-0000-00002F000000}"/>
    <hyperlink ref="AJ170" r:id="rId46" xr:uid="{00000000-0004-0000-0000-000030000000}"/>
    <hyperlink ref="AJ171" r:id="rId47" xr:uid="{00000000-0004-0000-0000-000031000000}"/>
    <hyperlink ref="AJ172" r:id="rId48" xr:uid="{00000000-0004-0000-0000-000032000000}"/>
    <hyperlink ref="AJ173" r:id="rId49" xr:uid="{00000000-0004-0000-0000-000033000000}"/>
    <hyperlink ref="AJ174" r:id="rId50" xr:uid="{00000000-0004-0000-0000-000034000000}"/>
    <hyperlink ref="AJ175" r:id="rId51" xr:uid="{00000000-0004-0000-0000-000035000000}"/>
    <hyperlink ref="AJ176" r:id="rId52" xr:uid="{00000000-0004-0000-0000-000036000000}"/>
    <hyperlink ref="AJ177" r:id="rId53" xr:uid="{00000000-0004-0000-0000-000037000000}"/>
    <hyperlink ref="AJ178" r:id="rId54" xr:uid="{00000000-0004-0000-0000-000038000000}"/>
    <hyperlink ref="AJ182" r:id="rId55" xr:uid="{00000000-0004-0000-0000-000039000000}"/>
    <hyperlink ref="AJ183" r:id="rId56" xr:uid="{00000000-0004-0000-0000-00003A000000}"/>
    <hyperlink ref="AJ184" r:id="rId57" xr:uid="{00000000-0004-0000-0000-00003B000000}"/>
    <hyperlink ref="AJ179" r:id="rId58" xr:uid="{00000000-0004-0000-0000-00003C000000}"/>
    <hyperlink ref="AJ180" r:id="rId59" xr:uid="{00000000-0004-0000-0000-00003D000000}"/>
    <hyperlink ref="AJ181" r:id="rId60" xr:uid="{00000000-0004-0000-0000-00003E000000}"/>
    <hyperlink ref="AJ185" r:id="rId61" xr:uid="{00000000-0004-0000-0000-00003F000000}"/>
    <hyperlink ref="AJ186" r:id="rId62" xr:uid="{00000000-0004-0000-0000-000040000000}"/>
    <hyperlink ref="AJ187" r:id="rId63" xr:uid="{00000000-0004-0000-0000-000041000000}"/>
    <hyperlink ref="AJ188" r:id="rId64" xr:uid="{00000000-0004-0000-0000-000042000000}"/>
    <hyperlink ref="AJ189" r:id="rId65" xr:uid="{00000000-0004-0000-0000-000043000000}"/>
    <hyperlink ref="AJ190" r:id="rId66" xr:uid="{00000000-0004-0000-0000-000044000000}"/>
    <hyperlink ref="AJ191" r:id="rId67" xr:uid="{00000000-0004-0000-0000-000045000000}"/>
    <hyperlink ref="AJ192" r:id="rId68" xr:uid="{00000000-0004-0000-0000-000046000000}"/>
    <hyperlink ref="AJ193" r:id="rId69" xr:uid="{00000000-0004-0000-0000-000047000000}"/>
    <hyperlink ref="AJ194" r:id="rId70" xr:uid="{00000000-0004-0000-0000-000048000000}"/>
    <hyperlink ref="AJ195" r:id="rId71" xr:uid="{00000000-0004-0000-0000-000049000000}"/>
    <hyperlink ref="AJ196" r:id="rId72" xr:uid="{00000000-0004-0000-0000-00004A000000}"/>
    <hyperlink ref="AJ197" r:id="rId73" xr:uid="{00000000-0004-0000-0000-00004B000000}"/>
    <hyperlink ref="AJ198" r:id="rId74" xr:uid="{00000000-0004-0000-0000-00004C000000}"/>
    <hyperlink ref="AJ202" r:id="rId75" xr:uid="{00000000-0004-0000-0000-00004D000000}"/>
    <hyperlink ref="AJ203" r:id="rId76" xr:uid="{00000000-0004-0000-0000-00004E000000}"/>
    <hyperlink ref="AJ204" r:id="rId77" xr:uid="{00000000-0004-0000-0000-00004F000000}"/>
    <hyperlink ref="AJ199" r:id="rId78" xr:uid="{00000000-0004-0000-0000-000050000000}"/>
    <hyperlink ref="AJ200" r:id="rId79" xr:uid="{00000000-0004-0000-0000-000051000000}"/>
    <hyperlink ref="AJ201" r:id="rId80" xr:uid="{00000000-0004-0000-0000-000052000000}"/>
    <hyperlink ref="AJ205" r:id="rId81" xr:uid="{00000000-0004-0000-0000-000053000000}"/>
    <hyperlink ref="AJ206" r:id="rId82" xr:uid="{00000000-0004-0000-0000-000054000000}"/>
    <hyperlink ref="AJ207" r:id="rId83" xr:uid="{00000000-0004-0000-0000-000055000000}"/>
    <hyperlink ref="AJ208" r:id="rId84" xr:uid="{00000000-0004-0000-0000-000056000000}"/>
    <hyperlink ref="AJ209" r:id="rId85" xr:uid="{00000000-0004-0000-0000-000057000000}"/>
    <hyperlink ref="AJ210" r:id="rId86" xr:uid="{00000000-0004-0000-0000-000058000000}"/>
    <hyperlink ref="AJ212" r:id="rId87" xr:uid="{00000000-0004-0000-0000-000059000000}"/>
    <hyperlink ref="AJ213" r:id="rId88" xr:uid="{00000000-0004-0000-0000-00005A000000}"/>
    <hyperlink ref="AJ214" r:id="rId89" xr:uid="{00000000-0004-0000-0000-00005B000000}"/>
    <hyperlink ref="AJ215" r:id="rId90" xr:uid="{00000000-0004-0000-0000-00005C000000}"/>
    <hyperlink ref="AJ216" r:id="rId91" xr:uid="{00000000-0004-0000-0000-00005D000000}"/>
    <hyperlink ref="AJ217" r:id="rId92" xr:uid="{00000000-0004-0000-0000-00005E000000}"/>
    <hyperlink ref="AJ218" r:id="rId93" xr:uid="{00000000-0004-0000-0000-00005F000000}"/>
    <hyperlink ref="AJ219" r:id="rId94" xr:uid="{00000000-0004-0000-0000-000060000000}"/>
    <hyperlink ref="AJ220" r:id="rId95" xr:uid="{00000000-0004-0000-0000-000061000000}"/>
    <hyperlink ref="AJ221" r:id="rId96" xr:uid="{00000000-0004-0000-0000-000062000000}"/>
    <hyperlink ref="AJ222" r:id="rId97" xr:uid="{00000000-0004-0000-0000-000063000000}"/>
    <hyperlink ref="AJ223" r:id="rId98" xr:uid="{00000000-0004-0000-0000-000064000000}"/>
    <hyperlink ref="AJ224" r:id="rId99" xr:uid="{00000000-0004-0000-0000-000065000000}"/>
    <hyperlink ref="AJ225" r:id="rId100" xr:uid="{00000000-0004-0000-0000-000066000000}"/>
    <hyperlink ref="AJ226" r:id="rId101" xr:uid="{00000000-0004-0000-0000-000067000000}"/>
    <hyperlink ref="AJ227" r:id="rId102" xr:uid="{00000000-0004-0000-0000-000068000000}"/>
    <hyperlink ref="AJ228" r:id="rId103" xr:uid="{00000000-0004-0000-0000-000069000000}"/>
    <hyperlink ref="AJ229" r:id="rId104" xr:uid="{00000000-0004-0000-0000-00006A000000}"/>
    <hyperlink ref="AJ230" r:id="rId105" xr:uid="{00000000-0004-0000-0000-00006B000000}"/>
    <hyperlink ref="AJ231" r:id="rId106" xr:uid="{00000000-0004-0000-0000-00006C000000}"/>
    <hyperlink ref="AJ232" r:id="rId107" xr:uid="{00000000-0004-0000-0000-00006D000000}"/>
    <hyperlink ref="AJ233" r:id="rId108" xr:uid="{00000000-0004-0000-0000-00006E000000}"/>
    <hyperlink ref="AJ234" r:id="rId109" xr:uid="{00000000-0004-0000-0000-00006F000000}"/>
    <hyperlink ref="AJ235" r:id="rId110" xr:uid="{00000000-0004-0000-0000-000070000000}"/>
    <hyperlink ref="AJ236" r:id="rId111" xr:uid="{00000000-0004-0000-0000-000071000000}"/>
    <hyperlink ref="AJ237" r:id="rId112" xr:uid="{00000000-0004-0000-0000-000072000000}"/>
    <hyperlink ref="AJ238" r:id="rId113" xr:uid="{00000000-0004-0000-0000-000073000000}"/>
    <hyperlink ref="AJ239" r:id="rId114" xr:uid="{00000000-0004-0000-0000-000074000000}"/>
    <hyperlink ref="AJ240" r:id="rId115" xr:uid="{00000000-0004-0000-0000-000075000000}"/>
    <hyperlink ref="AJ241" r:id="rId116" xr:uid="{00000000-0004-0000-0000-000076000000}"/>
    <hyperlink ref="AJ242" r:id="rId117" xr:uid="{00000000-0004-0000-0000-000077000000}"/>
    <hyperlink ref="AJ243" r:id="rId118" xr:uid="{00000000-0004-0000-0000-000078000000}"/>
    <hyperlink ref="AJ244" r:id="rId119" xr:uid="{00000000-0004-0000-0000-000079000000}"/>
    <hyperlink ref="AJ245" r:id="rId120" xr:uid="{00000000-0004-0000-0000-00007A000000}"/>
    <hyperlink ref="AJ246" r:id="rId121" xr:uid="{00000000-0004-0000-0000-00007B000000}"/>
    <hyperlink ref="AJ247" r:id="rId122" xr:uid="{00000000-0004-0000-0000-00007C000000}"/>
    <hyperlink ref="AJ248" r:id="rId123" xr:uid="{00000000-0004-0000-0000-00007D000000}"/>
    <hyperlink ref="AJ249" r:id="rId124" xr:uid="{00000000-0004-0000-0000-00007E000000}"/>
    <hyperlink ref="AJ250" r:id="rId125" xr:uid="{00000000-0004-0000-0000-00007F000000}"/>
    <hyperlink ref="AJ251" r:id="rId126" xr:uid="{00000000-0004-0000-0000-000080000000}"/>
    <hyperlink ref="AJ252" r:id="rId127" xr:uid="{00000000-0004-0000-0000-000081000000}"/>
    <hyperlink ref="AJ253" r:id="rId128" xr:uid="{00000000-0004-0000-0000-000082000000}"/>
    <hyperlink ref="AJ254" r:id="rId129" xr:uid="{00000000-0004-0000-0000-000083000000}"/>
    <hyperlink ref="AJ255" r:id="rId130" xr:uid="{00000000-0004-0000-0000-000084000000}"/>
    <hyperlink ref="AJ256" r:id="rId131" xr:uid="{00000000-0004-0000-0000-000085000000}"/>
    <hyperlink ref="AJ109:AJ115" r:id="rId132" display="R1-2008966" xr:uid="{00000000-0004-0000-0000-000086000000}"/>
    <hyperlink ref="AJ110" r:id="rId133" xr:uid="{00000000-0004-0000-0000-000087000000}"/>
    <hyperlink ref="AJ111" r:id="rId134" xr:uid="{00000000-0004-0000-0000-000088000000}"/>
    <hyperlink ref="AJ112" r:id="rId135" xr:uid="{00000000-0004-0000-0000-000089000000}"/>
    <hyperlink ref="AJ113" r:id="rId136" xr:uid="{00000000-0004-0000-0000-00008A000000}"/>
    <hyperlink ref="AJ114" r:id="rId137" xr:uid="{00000000-0004-0000-0000-00008B000000}"/>
    <hyperlink ref="AJ115:AJ117" r:id="rId138" display="R1-2008966" xr:uid="{00000000-0004-0000-0000-00008C000000}"/>
    <hyperlink ref="AJ115" r:id="rId139" xr:uid="{00000000-0004-0000-0000-00008D000000}"/>
    <hyperlink ref="AJ116" r:id="rId140" xr:uid="{00000000-0004-0000-0000-00008E000000}"/>
    <hyperlink ref="AJ117" r:id="rId141" xr:uid="{00000000-0004-0000-0000-00008F000000}"/>
    <hyperlink ref="AJ118" r:id="rId142" xr:uid="{00000000-0004-0000-0000-000090000000}"/>
    <hyperlink ref="AJ119" r:id="rId143" xr:uid="{00000000-0004-0000-0000-000091000000}"/>
    <hyperlink ref="AJ120" r:id="rId144" xr:uid="{00000000-0004-0000-0000-000092000000}"/>
    <hyperlink ref="AJ122:AJ125" r:id="rId145" display="R1-2008994" xr:uid="{48087EFF-8F3F-476F-BA05-A9FA163920F1}"/>
    <hyperlink ref="AJ126:AJ129" r:id="rId146" display="R1-2008994" xr:uid="{05B1A0F5-E7BB-43EC-8BF0-6DFBBE73EFFB}"/>
    <hyperlink ref="AJ127:AJ130" r:id="rId147" display="R1-2008994" xr:uid="{8D31E04C-9C10-4F71-BDDF-A5BCF1E02A24}"/>
    <hyperlink ref="AJ131:AJ132" r:id="rId148" display="R1-2008994" xr:uid="{2A02DF81-CEC9-453E-9D54-B55AF911DF76}"/>
    <hyperlink ref="AJ134" r:id="rId149" xr:uid="{A7EEA5F1-B4B2-4D54-A957-2799A4204883}"/>
  </hyperlinks>
  <pageMargins left="0.7" right="0.7" top="0.75" bottom="0.75" header="0.3" footer="0.3"/>
  <pageSetup paperSize="9" orientation="portrait" r:id="rId150"/>
  <legacyDrawing r:id="rId151"/>
  <tableParts count="1">
    <tablePart r:id="rId15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13"/>
  <sheetViews>
    <sheetView topLeftCell="C1" workbookViewId="0">
      <selection activeCell="L39" sqref="L39"/>
    </sheetView>
  </sheetViews>
  <sheetFormatPr defaultRowHeight="15"/>
  <cols>
    <col min="1" max="1" width="23" customWidth="1"/>
    <col min="2" max="3" width="32.140625" style="55" bestFit="1" customWidth="1"/>
    <col min="4" max="4" width="17.42578125" bestFit="1" customWidth="1"/>
    <col min="5" max="16" width="15.7109375" bestFit="1" customWidth="1"/>
    <col min="17" max="17" width="5.7109375" customWidth="1"/>
  </cols>
  <sheetData>
    <row r="2" spans="1:3">
      <c r="B2"/>
    </row>
    <row r="3" spans="1:3">
      <c r="B3"/>
    </row>
    <row r="4" spans="1:3">
      <c r="A4" s="50" t="s">
        <v>189</v>
      </c>
      <c r="B4" s="36" t="s">
        <v>158</v>
      </c>
    </row>
    <row r="6" spans="1:3">
      <c r="A6" s="50" t="s">
        <v>195</v>
      </c>
      <c r="B6" s="55" t="s">
        <v>196</v>
      </c>
      <c r="C6" s="55" t="s">
        <v>197</v>
      </c>
    </row>
    <row r="7" spans="1:3">
      <c r="A7" s="51" t="s">
        <v>174</v>
      </c>
      <c r="B7" s="56">
        <v>9.5500000000000002E-2</v>
      </c>
      <c r="C7" s="56">
        <v>0.36080000000000001</v>
      </c>
    </row>
    <row r="8" spans="1:3">
      <c r="A8" s="52" t="s">
        <v>147</v>
      </c>
      <c r="B8" s="56">
        <v>9.5500000000000002E-2</v>
      </c>
      <c r="C8" s="56">
        <v>0.28699999999999998</v>
      </c>
    </row>
    <row r="9" spans="1:3">
      <c r="A9" s="53" t="s">
        <v>198</v>
      </c>
      <c r="B9" s="56">
        <v>9.5500000000000002E-2</v>
      </c>
      <c r="C9" s="56">
        <v>0.28699999999999998</v>
      </c>
    </row>
    <row r="10" spans="1:3">
      <c r="A10" s="54" t="s">
        <v>190</v>
      </c>
      <c r="B10" s="56">
        <v>0.23</v>
      </c>
      <c r="C10" s="56">
        <v>0.23</v>
      </c>
    </row>
    <row r="11" spans="1:3">
      <c r="A11" s="54" t="s">
        <v>191</v>
      </c>
      <c r="B11" s="56">
        <v>9.5500000000000002E-2</v>
      </c>
      <c r="C11" s="56">
        <v>9.5500000000000002E-2</v>
      </c>
    </row>
    <row r="12" spans="1:3">
      <c r="A12" s="54" t="s">
        <v>193</v>
      </c>
      <c r="B12" s="56">
        <v>0.28699999999999998</v>
      </c>
      <c r="C12" s="56">
        <v>0.28699999999999998</v>
      </c>
    </row>
    <row r="13" spans="1:3">
      <c r="A13" s="52" t="s">
        <v>149</v>
      </c>
      <c r="B13" s="56">
        <v>0.27179999999999999</v>
      </c>
      <c r="C13" s="56">
        <v>0.36080000000000001</v>
      </c>
    </row>
    <row r="14" spans="1:3">
      <c r="A14" s="53" t="s">
        <v>198</v>
      </c>
      <c r="B14" s="56">
        <v>0.27179999999999999</v>
      </c>
      <c r="C14" s="56">
        <v>0.36080000000000001</v>
      </c>
    </row>
    <row r="15" spans="1:3">
      <c r="A15" s="54" t="s">
        <v>156</v>
      </c>
      <c r="B15" s="56">
        <v>0.27179999999999999</v>
      </c>
      <c r="C15" s="56">
        <v>0.36080000000000001</v>
      </c>
    </row>
    <row r="16" spans="1:3">
      <c r="A16" s="51" t="s">
        <v>177</v>
      </c>
      <c r="B16" s="56">
        <v>0.25159999999999999</v>
      </c>
      <c r="C16" s="56">
        <v>0.316</v>
      </c>
    </row>
    <row r="17" spans="1:3">
      <c r="A17" s="52" t="s">
        <v>147</v>
      </c>
      <c r="B17" s="56">
        <v>0.25159999999999999</v>
      </c>
      <c r="C17" s="56">
        <v>0.316</v>
      </c>
    </row>
    <row r="18" spans="1:3">
      <c r="A18" s="53" t="s">
        <v>198</v>
      </c>
      <c r="B18" s="56">
        <v>0.25159999999999999</v>
      </c>
      <c r="C18" s="56">
        <v>0.316</v>
      </c>
    </row>
    <row r="19" spans="1:3">
      <c r="A19" s="54" t="s">
        <v>192</v>
      </c>
      <c r="B19" s="56">
        <v>0.25159999999999999</v>
      </c>
      <c r="C19" s="56">
        <v>0.316</v>
      </c>
    </row>
    <row r="20" spans="1:3">
      <c r="A20" s="51" t="s">
        <v>179</v>
      </c>
      <c r="B20" s="56">
        <v>5.8700000000000002E-2</v>
      </c>
      <c r="C20" s="56">
        <v>0.40189999999999998</v>
      </c>
    </row>
    <row r="21" spans="1:3">
      <c r="A21" s="52" t="s">
        <v>147</v>
      </c>
      <c r="B21" s="56">
        <v>5.8700000000000002E-2</v>
      </c>
      <c r="C21" s="56">
        <v>0.125</v>
      </c>
    </row>
    <row r="22" spans="1:3">
      <c r="A22" s="53" t="s">
        <v>198</v>
      </c>
      <c r="B22" s="56">
        <v>5.8700000000000002E-2</v>
      </c>
      <c r="C22" s="56">
        <v>0.125</v>
      </c>
    </row>
    <row r="23" spans="1:3">
      <c r="A23" s="54" t="s">
        <v>191</v>
      </c>
      <c r="B23" s="56">
        <v>8.2199999999999995E-2</v>
      </c>
      <c r="C23" s="56">
        <v>8.2199999999999995E-2</v>
      </c>
    </row>
    <row r="24" spans="1:3">
      <c r="A24" s="54" t="s">
        <v>192</v>
      </c>
      <c r="B24" s="56">
        <v>5.8700000000000002E-2</v>
      </c>
      <c r="C24" s="56">
        <v>0.1152</v>
      </c>
    </row>
    <row r="25" spans="1:3">
      <c r="A25" s="54" t="s">
        <v>193</v>
      </c>
      <c r="B25" s="56">
        <v>0.125</v>
      </c>
      <c r="C25" s="56">
        <v>0.125</v>
      </c>
    </row>
    <row r="26" spans="1:3">
      <c r="A26" s="52" t="s">
        <v>149</v>
      </c>
      <c r="B26" s="56">
        <v>0.35730000000000001</v>
      </c>
      <c r="C26" s="56">
        <v>0.40189999999999998</v>
      </c>
    </row>
    <row r="27" spans="1:3">
      <c r="A27" s="53" t="s">
        <v>198</v>
      </c>
      <c r="B27" s="56">
        <v>0.35730000000000001</v>
      </c>
      <c r="C27" s="56">
        <v>0.40189999999999998</v>
      </c>
    </row>
    <row r="28" spans="1:3">
      <c r="A28" s="54" t="s">
        <v>156</v>
      </c>
      <c r="B28" s="56">
        <v>0.35730000000000001</v>
      </c>
      <c r="C28" s="56">
        <v>0.40189999999999998</v>
      </c>
    </row>
    <row r="29" spans="1:3">
      <c r="A29" s="51" t="s">
        <v>194</v>
      </c>
      <c r="B29" s="56">
        <v>5.8700000000000002E-2</v>
      </c>
      <c r="C29" s="56">
        <v>0.40189999999999998</v>
      </c>
    </row>
    <row r="30" spans="1:3">
      <c r="B30"/>
      <c r="C30"/>
    </row>
    <row r="31" spans="1:3">
      <c r="B31"/>
      <c r="C31"/>
    </row>
    <row r="32" spans="1:3">
      <c r="B32"/>
      <c r="C32"/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  <row r="73" spans="2:3">
      <c r="B73"/>
      <c r="C73"/>
    </row>
    <row r="74" spans="2:3">
      <c r="B74"/>
      <c r="C74"/>
    </row>
    <row r="75" spans="2:3">
      <c r="B75"/>
      <c r="C75"/>
    </row>
    <row r="76" spans="2:3">
      <c r="B76"/>
      <c r="C76"/>
    </row>
    <row r="77" spans="2:3">
      <c r="B77"/>
      <c r="C77"/>
    </row>
    <row r="78" spans="2:3">
      <c r="B78"/>
      <c r="C78"/>
    </row>
    <row r="79" spans="2:3">
      <c r="B79"/>
      <c r="C79"/>
    </row>
    <row r="80" spans="2:3">
      <c r="B80"/>
      <c r="C80"/>
    </row>
    <row r="81" spans="2:3">
      <c r="B81"/>
      <c r="C81"/>
    </row>
    <row r="82" spans="2:3">
      <c r="B82"/>
      <c r="C82"/>
    </row>
    <row r="83" spans="2:3">
      <c r="B83"/>
      <c r="C83"/>
    </row>
    <row r="84" spans="2:3">
      <c r="B84"/>
      <c r="C84"/>
    </row>
    <row r="85" spans="2:3">
      <c r="B85"/>
      <c r="C85"/>
    </row>
    <row r="86" spans="2:3">
      <c r="B86"/>
      <c r="C86"/>
    </row>
    <row r="87" spans="2:3">
      <c r="B87"/>
      <c r="C87"/>
    </row>
    <row r="88" spans="2:3">
      <c r="B88"/>
      <c r="C88"/>
    </row>
    <row r="89" spans="2:3">
      <c r="B89"/>
      <c r="C89"/>
    </row>
    <row r="90" spans="2:3">
      <c r="B90"/>
      <c r="C90"/>
    </row>
    <row r="91" spans="2:3">
      <c r="B91"/>
      <c r="C91"/>
    </row>
    <row r="92" spans="2:3">
      <c r="B92"/>
      <c r="C92"/>
    </row>
    <row r="93" spans="2:3">
      <c r="B93"/>
      <c r="C93"/>
    </row>
    <row r="94" spans="2:3">
      <c r="B94"/>
      <c r="C94"/>
    </row>
    <row r="95" spans="2:3">
      <c r="B95"/>
      <c r="C95"/>
    </row>
    <row r="96" spans="2:3">
      <c r="B96"/>
      <c r="C96"/>
    </row>
    <row r="97" spans="2:3">
      <c r="B97"/>
      <c r="C97"/>
    </row>
    <row r="98" spans="2:3">
      <c r="B98"/>
      <c r="C98"/>
    </row>
    <row r="99" spans="2:3">
      <c r="B99"/>
      <c r="C99"/>
    </row>
    <row r="100" spans="2:3">
      <c r="B100"/>
      <c r="C100"/>
    </row>
    <row r="101" spans="2:3">
      <c r="B101"/>
      <c r="C101"/>
    </row>
    <row r="102" spans="2:3">
      <c r="B102"/>
      <c r="C102"/>
    </row>
    <row r="103" spans="2:3">
      <c r="B103"/>
      <c r="C103"/>
    </row>
    <row r="104" spans="2:3">
      <c r="B104"/>
      <c r="C104"/>
    </row>
    <row r="105" spans="2:3">
      <c r="B105"/>
      <c r="C105"/>
    </row>
    <row r="106" spans="2:3">
      <c r="B106"/>
      <c r="C106"/>
    </row>
    <row r="107" spans="2:3">
      <c r="B107"/>
      <c r="C107"/>
    </row>
    <row r="108" spans="2:3">
      <c r="B108"/>
      <c r="C108"/>
    </row>
    <row r="109" spans="2:3">
      <c r="B109"/>
      <c r="C109"/>
    </row>
    <row r="110" spans="2:3">
      <c r="B110"/>
      <c r="C110"/>
    </row>
    <row r="111" spans="2:3">
      <c r="B111"/>
      <c r="C111"/>
    </row>
    <row r="112" spans="2:3">
      <c r="B112"/>
      <c r="C112"/>
    </row>
    <row r="113" spans="2:3">
      <c r="B113"/>
      <c r="C113"/>
    </row>
  </sheetData>
  <phoneticPr fontId="1" type="noConversion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2020-11-04T04:28:52Z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(2)lz82x40NdLKno6BepNwGuISpAOHKGOyQkOt1mzLA6LiVDronRcpL3HowyBG3EsRa9nQoCcjJ
BWEUN7rze+6P/M+q4jgJ8o5wYangXunBZ/rMKErqtkHMt0bY7ySFSO+9T3UD8sGxfjEZP7AI
YXRixIiDLEAXAWVt/4HdMS3dz5/1zYMCgu1bMZOa9zM0TOmOzPLuNggw2bSDVcEFJ+i8zpob
miLzMTzXRj7ggl09Oy</vt:lpwstr>
  </property>
  <property fmtid="{D5CDD505-2E9C-101B-9397-08002B2CF9AE}" pid="3" name="_2015_ms_pID_7253431">
    <vt:lpwstr>UwDv90fXdPFg0vSGuZo5OAdSfUxXOUWEL2Yz3SGG92uGZ4tiEgnB4o
CIHgByEXHBMllOJ9N1cjrRwbUN0BEw1Gr4P9jwXAvvtUDhaMOshEmXyctqMvr1h00FcX+IAz
tAh8vtowzypm2ekf/L58mNdipmReR/Db0SdN8uxbJ7ZnmfjnluZMRvKoacofmoSqdY4sRY5l
GQHLAI+jRL4nKwOz</vt:lpwstr>
  </property>
</Properties>
</file>