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"/>
    </mc:Choice>
  </mc:AlternateContent>
  <xr:revisionPtr revIDLastSave="0" documentId="13_ncr:1_{10C96202-9631-4533-904A-1E7394335132}" xr6:coauthVersionLast="36" xr6:coauthVersionMax="36" xr10:uidLastSave="{00000000-0000-0000-0000-000000000000}"/>
  <bookViews>
    <workbookView xWindow="0" yWindow="0" windowWidth="23040" windowHeight="11736" xr2:uid="{C9D7C375-AF9A-4B3D-815D-1FBDFE04FFFD}"/>
  </bookViews>
  <sheets>
    <sheet name="Cover sheet" sheetId="3" r:id="rId1"/>
    <sheet name="Hyperparameters_SGCS" sheetId="2" r:id="rId2"/>
    <sheet name="Hyperparameters_Complexity" sheetId="5" r:id="rId3"/>
    <sheet name="Complexity_Description" sheetId="4" r:id="rId4"/>
    <sheet name="Scalability_SGCS of individual " sheetId="6" r:id="rId5"/>
    <sheet name="Scalability_SGCS of scalable" sheetId="7" r:id="rId6"/>
    <sheet name="Scalability_SGCS loss" sheetId="8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4" l="1"/>
  <c r="G8" i="4"/>
  <c r="G6" i="4"/>
  <c r="G35" i="4" l="1"/>
  <c r="G34" i="4"/>
  <c r="G30" i="4"/>
  <c r="G28" i="4"/>
  <c r="G25" i="4"/>
  <c r="G29" i="4" s="1"/>
  <c r="G24" i="4"/>
  <c r="G23" i="4"/>
  <c r="G22" i="4"/>
  <c r="G21" i="4"/>
  <c r="G17" i="4"/>
  <c r="G14" i="4"/>
  <c r="E4" i="4"/>
  <c r="G13" i="4" s="1"/>
  <c r="G12" i="4" l="1"/>
  <c r="G15" i="4" s="1"/>
  <c r="G18" i="4" s="1"/>
  <c r="G27" i="4" s="1"/>
  <c r="G3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Kazuyoshi Uesaka</author>
  </authors>
  <commentList>
    <comment ref="H4" authorId="0" shapeId="0" xr:uid="{EF3C9251-29E0-4BB8-B04E-E0F52A9A4EAE}">
      <text>
        <r>
          <rPr>
            <b/>
            <sz val="9"/>
            <color indexed="81"/>
            <rFont val="Tahoma"/>
            <family val="2"/>
          </rPr>
          <t>Kazuyoshi Uesaka:</t>
        </r>
        <r>
          <rPr>
            <sz val="9"/>
            <color indexed="81"/>
            <rFont val="Tahoma"/>
            <family val="2"/>
          </rPr>
          <t xml:space="preserve">
Latent size: 32, 64, 128, 192</t>
        </r>
      </text>
    </comment>
  </commentList>
</comments>
</file>

<file path=xl/sharedStrings.xml><?xml version="1.0" encoding="utf-8"?>
<sst xmlns="http://schemas.openxmlformats.org/spreadsheetml/2006/main" count="914" uniqueCount="128">
  <si>
    <t>Encoder</t>
  </si>
  <si>
    <t>N_TF</t>
  </si>
  <si>
    <t>Company</t>
  </si>
  <si>
    <t>d_model</t>
  </si>
  <si>
    <t>d_head</t>
  </si>
  <si>
    <t>N_head</t>
  </si>
  <si>
    <t>Huawei,Hisilicon</t>
  </si>
  <si>
    <t>Ericsson</t>
  </si>
  <si>
    <t>FFS E1/E2 + Baseline decoder</t>
  </si>
  <si>
    <t xml:space="preserve"> Baseline encoder + FFS D1/D2 </t>
  </si>
  <si>
    <t>FFS E1/E2 + FFS D1/D2</t>
  </si>
  <si>
    <t>FFS-E1 + FFS-D1</t>
  </si>
  <si>
    <t>Baseline encoder + Baselin Decoder</t>
  </si>
  <si>
    <t>FFS-E1 + Baseline decoder</t>
  </si>
  <si>
    <t>FFS-E2 + Baseline decoder</t>
  </si>
  <si>
    <t>Baseline encoder + FFS-D1</t>
  </si>
  <si>
    <t>Baseline encoder + FFS-D2</t>
  </si>
  <si>
    <t>(4, 64,8,8,256) + (4, 64,8,8,256)</t>
  </si>
  <si>
    <t>(3, 64,8,8,256) + (4, 64,8,8,256)</t>
  </si>
  <si>
    <t>(2, 64,8,8,256) + (4, 64,8,8,256)</t>
  </si>
  <si>
    <t>(4, 64,8,8,256) + (4, 128,8,16,256)</t>
  </si>
  <si>
    <t>(4, 64,8,8,256) + (6, 64,8,8,256)</t>
  </si>
  <si>
    <t>(3, 64,8,8,256) + (4, 128,8,16,256)</t>
  </si>
  <si>
    <t>(3, 64,8,8,256) + (6, 64,8,8,256)</t>
  </si>
  <si>
    <t>FFS-E1 + FFS-D2</t>
  </si>
  <si>
    <t>FFS-E2 + FFS-D1</t>
  </si>
  <si>
    <t>FFS-E2 + FFS-D2</t>
  </si>
  <si>
    <t>(2, 64,8,8,256) + (4, 128,8,16,256)</t>
  </si>
  <si>
    <t>(2, 64,8,8,256) + (6, 64,8,8,256)</t>
  </si>
  <si>
    <t>…</t>
  </si>
  <si>
    <t>Hyper parameters</t>
  </si>
  <si>
    <t>N_token</t>
  </si>
  <si>
    <t>d_FF</t>
  </si>
  <si>
    <t>N_tx</t>
  </si>
  <si>
    <t>d_max</t>
  </si>
  <si>
    <t>Transformer(i) x N_TF</t>
  </si>
  <si>
    <t>Parameters for Transformer</t>
  </si>
  <si>
    <t>TF + input embedding + CSI generation</t>
  </si>
  <si>
    <t>k</t>
  </si>
  <si>
    <t>Dimension</t>
  </si>
  <si>
    <t>Parameters</t>
  </si>
  <si>
    <t>Notes</t>
  </si>
  <si>
    <t>Attention</t>
  </si>
  <si>
    <t>Multi-head attention block is divided by h attention blocks</t>
  </si>
  <si>
    <t>W_Q(h)/b_Q</t>
  </si>
  <si>
    <t>d_model x d_head*N_head + d_model</t>
  </si>
  <si>
    <t>Weights/bias for Query</t>
  </si>
  <si>
    <t>W_K(h)/b_K</t>
  </si>
  <si>
    <t>Weights/bias for Key</t>
  </si>
  <si>
    <t>W_V(h)/b_V</t>
  </si>
  <si>
    <t>Weights/bias for Value</t>
  </si>
  <si>
    <t>Total</t>
  </si>
  <si>
    <t>Total number of parameters per attention block</t>
  </si>
  <si>
    <t>Multi-Head Attention</t>
  </si>
  <si>
    <t>W_O/b_O</t>
  </si>
  <si>
    <t>d_model x d_model + d_model</t>
  </si>
  <si>
    <t>After concatenating attention block outputs, apply W_O and bias</t>
  </si>
  <si>
    <t>Attention + W_O</t>
  </si>
  <si>
    <t>Total number of parameters for multi-head attention block</t>
  </si>
  <si>
    <t>FFN</t>
  </si>
  <si>
    <t>W_ffn1</t>
  </si>
  <si>
    <t>d_model x d_FF</t>
  </si>
  <si>
    <t>Weight to expand the dimension to d_FF</t>
  </si>
  <si>
    <t>b_ffn1</t>
  </si>
  <si>
    <t>Bias to expand the dimension to d_FF</t>
  </si>
  <si>
    <t>W_ffn2</t>
  </si>
  <si>
    <t>d_FF x d_model</t>
  </si>
  <si>
    <t>Weight to back to the dimension to d_model</t>
  </si>
  <si>
    <t>b_ffn2</t>
  </si>
  <si>
    <t>Bias to back to the dimension to d_model</t>
  </si>
  <si>
    <t>Copy from MHA total</t>
  </si>
  <si>
    <t>Normalization</t>
  </si>
  <si>
    <t>d_model + d_model</t>
  </si>
  <si>
    <t>Normalization after MHA, needs beta and gamma, both had dimension of d_model</t>
  </si>
  <si>
    <t>W_ffn1 + b_ffn1 + W_ffn2 + b_ffn2</t>
  </si>
  <si>
    <t xml:space="preserve">Copy from FFN total </t>
  </si>
  <si>
    <t>Normalization after FFN, needs beta and gamma, both had dimension of d_model</t>
  </si>
  <si>
    <t>Transformer(i)</t>
  </si>
  <si>
    <t>MHA + FFN + 2 x Normalization</t>
  </si>
  <si>
    <t>Total parameters for Transformer (single iteration), per I/Q</t>
  </si>
  <si>
    <t>Embedding</t>
  </si>
  <si>
    <t>2 x N_tx x d_model + d_model</t>
  </si>
  <si>
    <t>Input embedding block</t>
  </si>
  <si>
    <t>CSI generation</t>
  </si>
  <si>
    <r>
      <t>(N_token x d_model) x d_max +</t>
    </r>
    <r>
      <rPr>
        <sz val="11"/>
        <rFont val="Calibri"/>
        <family val="2"/>
        <scheme val="minor"/>
      </rPr>
      <t xml:space="preserve"> (d_max)</t>
    </r>
  </si>
  <si>
    <t>CSI generation block</t>
  </si>
  <si>
    <t xml:space="preserve">
3GPP TSG-RAN WG4 Meeting #119	                                                                         R4-2607508
Dalain, China, 18th ‒ 22nd May, 2026
Title: Spreadsheet for collecting simulation results of AI/ML CSI compression
Source:  Huawei, Hisilicon
Agenda item: 7.10.1
Document for: Approval
</t>
  </si>
  <si>
    <t>According to the WF in R4-2607508, companies should submit both a word document and their results in Excel format in the same .zip file when contributing in RAN4#120.</t>
  </si>
  <si>
    <r>
      <rPr>
        <sz val="11"/>
        <color rgb="FFFF0000"/>
        <rFont val="Calibri"/>
        <family val="2"/>
        <scheme val="minor"/>
      </rPr>
      <t>SGCS</t>
    </r>
    <r>
      <rPr>
        <sz val="11"/>
        <color theme="1"/>
        <rFont val="Calibri"/>
        <family val="2"/>
        <scheme val="minor"/>
      </rPr>
      <t xml:space="preserve"> of Encoder  (N_TF, d_model, d_head, N_head, D_FF) + Decoder  (N_TF, d_model, d_head, N_head, D_FF)</t>
    </r>
  </si>
  <si>
    <r>
      <rPr>
        <sz val="11"/>
        <color rgb="FFFF0000"/>
        <rFont val="Calibri"/>
        <family val="2"/>
        <scheme val="minor"/>
      </rPr>
      <t>Complexity</t>
    </r>
    <r>
      <rPr>
        <sz val="11"/>
        <color theme="1"/>
        <rFont val="Calibri"/>
        <family val="2"/>
        <scheme val="minor"/>
      </rPr>
      <t xml:space="preserve"> of Encoder  (N_TF, d_model, d_head, N_head, D_FF) + Decoder  (N_TF, d_model, d_head, N_head, D_FF)
(complexity analysis based on the sub sheet '</t>
    </r>
    <r>
      <rPr>
        <sz val="11"/>
        <color rgb="FFFF0000"/>
        <rFont val="Calibri"/>
        <family val="2"/>
        <scheme val="minor"/>
      </rPr>
      <t>Complexity_Description</t>
    </r>
    <r>
      <rPr>
        <sz val="11"/>
        <color theme="1"/>
        <rFont val="Calibri"/>
        <family val="2"/>
        <scheme val="minor"/>
      </rPr>
      <t>')</t>
    </r>
  </si>
  <si>
    <r>
      <rPr>
        <sz val="11"/>
        <color rgb="FFFF0000"/>
        <rFont val="Calibri"/>
        <family val="2"/>
        <scheme val="minor"/>
      </rPr>
      <t>Complexity</t>
    </r>
    <r>
      <rPr>
        <sz val="11"/>
        <color theme="1"/>
        <rFont val="Calibri"/>
        <family val="2"/>
        <scheme val="minor"/>
      </rPr>
      <t xml:space="preserve"> of Encoder  (N_TF, d_model, d_head, N_head, D_FF) + Decoder  (N_TF, d_model, d_head, N_head, D_FF)
(complexity analysis based on </t>
    </r>
    <r>
      <rPr>
        <sz val="11"/>
        <color rgb="FFFF0000"/>
        <rFont val="Calibri"/>
        <family val="2"/>
        <scheme val="minor"/>
      </rPr>
      <t>Companies' own calculation</t>
    </r>
    <r>
      <rPr>
        <sz val="11"/>
        <color theme="1"/>
        <rFont val="Calibri"/>
        <family val="2"/>
        <scheme val="minor"/>
      </rPr>
      <t>)</t>
    </r>
  </si>
  <si>
    <t xml:space="preserve">Note1: 
FFS-E1 is the FFS encoder with hyperparameters (3, 64,8,8,256)
FFS-E2 is the FFS encoder with hyperparameters (2, 64,8,8,256)
FFS-D1 is the FFS deoder with hyperparameters (4, 128,8,16,256)
FFS-D2 is the FFS deoder with hyperparameters (6, 64,8,8,256)
Note2: According to WF in RAN4#118bis, baseline on other assumptions for comparing hyperparameters: 32 TX ports, 18 sub-bands, CSI payload {64, 2}, {64, 2}, {64, 2}, {64, 2}, 4 layers, [Uma channel model]. </t>
  </si>
  <si>
    <t>277.888k + 277.888k (as an example)</t>
  </si>
  <si>
    <t>Note: If the complexity analysis is based on companies' own calculations, please in addition fill in the following table AND provide how to calculate under the table.</t>
  </si>
  <si>
    <t>XX</t>
  </si>
  <si>
    <t>SCS 15kHz</t>
  </si>
  <si>
    <t>6 sub-bands, 4 PRB sub-band size</t>
  </si>
  <si>
    <t>13 sub-bands, 4 PRB sub-band size</t>
  </si>
  <si>
    <t>6 sub-bands, 8 PRB sub-band size</t>
  </si>
  <si>
    <t>13 sub-bands, 8 PRB sub-band size</t>
  </si>
  <si>
    <t>18 sub-bands, 16 PRB sub-band size</t>
  </si>
  <si>
    <t>SCS 30kHz</t>
  </si>
  <si>
    <t>32 port</t>
  </si>
  <si>
    <t>{32, 2}</t>
  </si>
  <si>
    <t>{64, 2}</t>
  </si>
  <si>
    <t>{128, 2}</t>
  </si>
  <si>
    <t>{192, 2}</t>
  </si>
  <si>
    <t>16 port</t>
  </si>
  <si>
    <t>RANK1</t>
  </si>
  <si>
    <t>RANK2</t>
  </si>
  <si>
    <t>{32, 2}, {32, 2}</t>
  </si>
  <si>
    <t>{64, 2}, {64, 2}</t>
  </si>
  <si>
    <t>{128, 2}, {128, 2}</t>
  </si>
  <si>
    <t>{192, 2}, {192, 2}</t>
  </si>
  <si>
    <t>RANK3</t>
  </si>
  <si>
    <t>{32, 2}, {32, 2}, {64, 2}</t>
  </si>
  <si>
    <t>{64, 2}, {64, 2}, {128, 2}</t>
  </si>
  <si>
    <t>{96, 2}, {96, 2}, {192, 2}</t>
  </si>
  <si>
    <t>RANK4</t>
  </si>
  <si>
    <t>{32, 2}, {32, 2}, {32, 2}, {32, 2}</t>
  </si>
  <si>
    <t>{64, 2}, {64, 2}, {64, 2}, {64, 2}</t>
  </si>
  <si>
    <t>{96, 2}, {96, 2}, {96, 2}, {96, 2}</t>
  </si>
  <si>
    <t>In this sub-sheet, SGCS loss of scalable models compared to individual models is provided, 
which is calculated based on the sub-sheet 'Scalability_SGCS of individual ' and sub-sheet 'Scalability_SGCS of scalable'</t>
  </si>
  <si>
    <t>0.9 (as an example)</t>
  </si>
  <si>
    <t>0.85 (as an example)</t>
  </si>
  <si>
    <t>5% (as an example)</t>
  </si>
  <si>
    <t xml:space="preserve">According to the WF R4-2607508, to further facilitate discussion at RAN4#120, companies are encouraged to present their complexity analysis based on the following spreadsheet: </t>
  </si>
  <si>
    <t>According to the WF R4-2607508, the scalability is evaluated considering the following configurations.
Tx ports: 32/16
Subband: For SCS 15kHz, 6 sub-bands, 4 PRB sub-band size; 13 sub-bands, 4 PRB sub-band size. For SCS 30kHz, 6 sub-bands, 8 PRB sub-band size; 13 sub-bands, 8 PRB sub-band size; 18 sub-bands, 16 PRB sub-band size.
Payload: RANK1({32, 2}, {64, 2}, {128, 2}, {192, 2}), RANK2({32, 2},{32, 2}; {64, 2}, {64, 2}; {128, 2},{128, 2}; {192, 2},{192, 2});RANK3({32, 2}, {32, 2}, {64, 2};{64, 2}, {64, 2}, {128, 2};{96, 2}, {96, 2}, {192, 2});RANK4({32, 2}, {32, 2}, {32, 2}, {32, 2};{64, 2}, {64, 2}, {64, 2}, {64, 2};{96, 2}, {96, 2}, {96, 2}, {96, 2})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</si>
</sst>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/>
    <xf numFmtId="0" fontId="0" fillId="6" borderId="0" xfId="0" applyFill="1" applyAlignment="1">
      <alignment horizontal="center"/>
    </xf>
    <xf numFmtId="0" fontId="0" fillId="0" borderId="1" xfId="0" applyBorder="1"/>
    <xf numFmtId="0" fontId="0" fillId="7" borderId="1" xfId="0" applyFill="1" applyBorder="1"/>
    <xf numFmtId="0" fontId="0" fillId="7" borderId="0" xfId="0" applyFill="1"/>
    <xf numFmtId="0" fontId="0" fillId="8" borderId="0" xfId="0" applyFill="1"/>
    <xf numFmtId="0" fontId="5" fillId="0" borderId="2" xfId="0" applyFont="1" applyBorder="1" applyAlignment="1">
      <alignment vertical="center" wrapText="1"/>
    </xf>
    <xf numFmtId="0" fontId="6" fillId="0" borderId="2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/>
    <xf numFmtId="0" fontId="0" fillId="2" borderId="0" xfId="0" applyFill="1" applyAlignment="1"/>
    <xf numFmtId="0" fontId="0" fillId="0" borderId="0" xfId="0" applyAlignment="1">
      <alignment horizontal="left" wrapText="1"/>
    </xf>
    <xf numFmtId="0" fontId="0" fillId="3" borderId="0" xfId="0" applyFill="1" applyAlignment="1">
      <alignment horizontal="center" wrapText="1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0" fontId="0" fillId="6" borderId="0" xfId="0" applyFill="1" applyAlignment="1">
      <alignment horizontal="center" wrapText="1"/>
    </xf>
    <xf numFmtId="0" fontId="0" fillId="7" borderId="0" xfId="0" applyFill="1" applyAlignment="1">
      <alignment horizontal="center" wrapText="1"/>
    </xf>
    <xf numFmtId="0" fontId="0" fillId="7" borderId="0" xfId="0" applyFill="1" applyAlignment="1">
      <alignment horizontal="center"/>
    </xf>
    <xf numFmtId="0" fontId="0" fillId="0" borderId="0" xfId="0" applyAlignment="1">
      <alignment wrapText="1"/>
    </xf>
    <xf numFmtId="0" fontId="9" fillId="6" borderId="0" xfId="0" applyFont="1" applyFill="1" applyAlignment="1">
      <alignment horizontal="left" vertical="top"/>
    </xf>
    <xf numFmtId="0" fontId="7" fillId="0" borderId="0" xfId="0" applyFont="1" applyAlignment="1">
      <alignment horizontal="center"/>
    </xf>
    <xf numFmtId="0" fontId="0" fillId="5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7" borderId="0" xfId="0" applyFill="1" applyAlignment="1">
      <alignment horizontal="left"/>
    </xf>
    <xf numFmtId="0" fontId="8" fillId="6" borderId="0" xfId="0" applyFont="1" applyFill="1" applyAlignment="1">
      <alignment horizontal="left" vertical="top" wrapText="1"/>
    </xf>
    <xf numFmtId="0" fontId="8" fillId="6" borderId="0" xfId="0" applyFont="1" applyFill="1" applyAlignment="1">
      <alignment horizontal="left" vertical="top"/>
    </xf>
    <xf numFmtId="0" fontId="9" fillId="6" borderId="0" xfId="0" applyFont="1" applyFill="1" applyAlignment="1">
      <alignment horizontal="left" vertical="top" wrapText="1"/>
    </xf>
    <xf numFmtId="0" fontId="0" fillId="6" borderId="0" xfId="0" applyFill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F48A9-5ABA-4696-91DF-16947B72EA0B}">
  <dimension ref="A1:A2"/>
  <sheetViews>
    <sheetView tabSelected="1" workbookViewId="0"/>
  </sheetViews>
  <sheetFormatPr defaultColWidth="8.77734375" defaultRowHeight="14.4" x14ac:dyDescent="0.3"/>
  <cols>
    <col min="1" max="1" width="92.33203125" customWidth="1"/>
  </cols>
  <sheetData>
    <row r="1" spans="1:1" ht="125.4" thickBot="1" x14ac:dyDescent="0.35">
      <c r="A1" s="10" t="s">
        <v>86</v>
      </c>
    </row>
    <row r="2" spans="1:1" ht="31.8" thickBot="1" x14ac:dyDescent="0.35">
      <c r="A2" s="11" t="s">
        <v>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C1457-6B26-4392-99A9-FCE23D5E90D9}">
  <dimension ref="A1:J12"/>
  <sheetViews>
    <sheetView zoomScale="142" workbookViewId="0">
      <selection sqref="A1:A1048576"/>
    </sheetView>
  </sheetViews>
  <sheetFormatPr defaultRowHeight="14.4" x14ac:dyDescent="0.3"/>
  <cols>
    <col min="1" max="1" width="16.44140625" customWidth="1"/>
    <col min="2" max="2" width="34.5546875" customWidth="1"/>
    <col min="3" max="3" width="29.88671875" style="1" customWidth="1"/>
    <col min="4" max="4" width="28.33203125" style="1" customWidth="1"/>
    <col min="5" max="5" width="31.6640625" customWidth="1"/>
    <col min="6" max="6" width="35.33203125" customWidth="1"/>
    <col min="7" max="7" width="33.109375" style="1" customWidth="1"/>
    <col min="8" max="8" width="27.6640625" customWidth="1"/>
    <col min="9" max="9" width="31" customWidth="1"/>
    <col min="10" max="10" width="29.109375" customWidth="1"/>
  </cols>
  <sheetData>
    <row r="1" spans="1:10" ht="18" customHeight="1" x14ac:dyDescent="0.3">
      <c r="A1" s="18" t="s">
        <v>2</v>
      </c>
      <c r="B1" s="16" t="s">
        <v>88</v>
      </c>
      <c r="C1" s="16"/>
      <c r="D1" s="16"/>
      <c r="E1" s="16"/>
      <c r="F1" s="16"/>
      <c r="G1" s="16"/>
      <c r="H1" s="16"/>
      <c r="I1" s="16"/>
      <c r="J1" s="16"/>
    </row>
    <row r="2" spans="1:10" ht="14.4" customHeight="1" x14ac:dyDescent="0.3">
      <c r="A2" s="18"/>
      <c r="B2" s="19" t="s">
        <v>12</v>
      </c>
      <c r="C2" s="20" t="s">
        <v>8</v>
      </c>
      <c r="D2" s="20"/>
      <c r="E2" s="21" t="s">
        <v>9</v>
      </c>
      <c r="F2" s="21"/>
      <c r="G2" s="17" t="s">
        <v>10</v>
      </c>
      <c r="H2" s="17"/>
      <c r="I2" s="17"/>
      <c r="J2" s="17"/>
    </row>
    <row r="3" spans="1:10" x14ac:dyDescent="0.3">
      <c r="A3" s="18"/>
      <c r="B3" s="19"/>
      <c r="C3" s="2" t="s">
        <v>13</v>
      </c>
      <c r="D3" s="2" t="s">
        <v>14</v>
      </c>
      <c r="E3" s="5" t="s">
        <v>15</v>
      </c>
      <c r="F3" s="5" t="s">
        <v>16</v>
      </c>
      <c r="G3" s="3" t="s">
        <v>11</v>
      </c>
      <c r="H3" s="3" t="s">
        <v>24</v>
      </c>
      <c r="I3" s="3" t="s">
        <v>25</v>
      </c>
      <c r="J3" s="3" t="s">
        <v>26</v>
      </c>
    </row>
    <row r="4" spans="1:10" x14ac:dyDescent="0.3">
      <c r="A4" s="18"/>
      <c r="B4" s="1" t="s">
        <v>17</v>
      </c>
      <c r="C4" s="1" t="s">
        <v>18</v>
      </c>
      <c r="D4" s="1" t="s">
        <v>19</v>
      </c>
      <c r="E4" s="1" t="s">
        <v>20</v>
      </c>
      <c r="F4" s="1" t="s">
        <v>21</v>
      </c>
      <c r="G4" s="1" t="s">
        <v>22</v>
      </c>
      <c r="H4" s="1" t="s">
        <v>23</v>
      </c>
      <c r="I4" s="1" t="s">
        <v>27</v>
      </c>
      <c r="J4" s="1" t="s">
        <v>28</v>
      </c>
    </row>
    <row r="5" spans="1:10" x14ac:dyDescent="0.3">
      <c r="A5" t="s">
        <v>7</v>
      </c>
    </row>
    <row r="6" spans="1:10" x14ac:dyDescent="0.3">
      <c r="A6" t="s">
        <v>6</v>
      </c>
    </row>
    <row r="7" spans="1:10" x14ac:dyDescent="0.3">
      <c r="A7" t="s">
        <v>29</v>
      </c>
    </row>
    <row r="12" spans="1:10" ht="133.80000000000001" customHeight="1" x14ac:dyDescent="0.3">
      <c r="A12" s="15" t="s">
        <v>91</v>
      </c>
      <c r="B12" s="15"/>
      <c r="C12" s="15"/>
      <c r="D12" s="15"/>
      <c r="E12" s="15"/>
    </row>
  </sheetData>
  <mergeCells count="7">
    <mergeCell ref="A12:E12"/>
    <mergeCell ref="B1:J1"/>
    <mergeCell ref="G2:J2"/>
    <mergeCell ref="A1:A4"/>
    <mergeCell ref="B2:B3"/>
    <mergeCell ref="C2:D2"/>
    <mergeCell ref="E2:F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1102-B962-42BD-ABC6-373ECC6B12E2}">
  <dimension ref="A1:J17"/>
  <sheetViews>
    <sheetView workbookViewId="0">
      <selection sqref="A1:A1048576"/>
    </sheetView>
  </sheetViews>
  <sheetFormatPr defaultRowHeight="14.4" x14ac:dyDescent="0.3"/>
  <cols>
    <col min="1" max="1" width="16.44140625" customWidth="1"/>
    <col min="2" max="2" width="34.5546875" customWidth="1"/>
    <col min="3" max="3" width="29.88671875" style="1" customWidth="1"/>
    <col min="4" max="4" width="28.33203125" style="1" customWidth="1"/>
    <col min="5" max="5" width="31.6640625" customWidth="1"/>
    <col min="6" max="6" width="35.33203125" customWidth="1"/>
    <col min="7" max="7" width="33.109375" style="1" customWidth="1"/>
    <col min="8" max="8" width="27.6640625" customWidth="1"/>
    <col min="9" max="9" width="31" customWidth="1"/>
    <col min="10" max="10" width="29.109375" customWidth="1"/>
  </cols>
  <sheetData>
    <row r="1" spans="1:10" ht="53.4" customHeight="1" x14ac:dyDescent="0.3">
      <c r="A1" s="18" t="s">
        <v>2</v>
      </c>
      <c r="B1" s="16" t="s">
        <v>89</v>
      </c>
      <c r="C1" s="16"/>
      <c r="D1" s="16"/>
      <c r="E1" s="16"/>
      <c r="F1" s="16"/>
      <c r="G1" s="16"/>
      <c r="H1" s="16"/>
      <c r="I1" s="16"/>
      <c r="J1" s="16"/>
    </row>
    <row r="2" spans="1:10" ht="14.4" customHeight="1" x14ac:dyDescent="0.3">
      <c r="A2" s="18"/>
      <c r="B2" s="19" t="s">
        <v>12</v>
      </c>
      <c r="C2" s="20" t="s">
        <v>8</v>
      </c>
      <c r="D2" s="20"/>
      <c r="E2" s="21" t="s">
        <v>9</v>
      </c>
      <c r="F2" s="21"/>
      <c r="G2" s="17" t="s">
        <v>10</v>
      </c>
      <c r="H2" s="17"/>
      <c r="I2" s="17"/>
      <c r="J2" s="17"/>
    </row>
    <row r="3" spans="1:10" x14ac:dyDescent="0.3">
      <c r="A3" s="18"/>
      <c r="B3" s="19"/>
      <c r="C3" s="2" t="s">
        <v>13</v>
      </c>
      <c r="D3" s="2" t="s">
        <v>14</v>
      </c>
      <c r="E3" s="5" t="s">
        <v>15</v>
      </c>
      <c r="F3" s="5" t="s">
        <v>16</v>
      </c>
      <c r="G3" s="3" t="s">
        <v>11</v>
      </c>
      <c r="H3" s="3" t="s">
        <v>24</v>
      </c>
      <c r="I3" s="3" t="s">
        <v>25</v>
      </c>
      <c r="J3" s="3" t="s">
        <v>26</v>
      </c>
    </row>
    <row r="4" spans="1:10" x14ac:dyDescent="0.3">
      <c r="A4" s="18"/>
      <c r="B4" s="1" t="s">
        <v>17</v>
      </c>
      <c r="C4" s="1" t="s">
        <v>18</v>
      </c>
      <c r="D4" s="1" t="s">
        <v>19</v>
      </c>
      <c r="E4" s="1" t="s">
        <v>20</v>
      </c>
      <c r="F4" s="1" t="s">
        <v>21</v>
      </c>
      <c r="G4" s="1" t="s">
        <v>22</v>
      </c>
      <c r="H4" s="1" t="s">
        <v>23</v>
      </c>
      <c r="I4" s="1" t="s">
        <v>27</v>
      </c>
      <c r="J4" s="1" t="s">
        <v>28</v>
      </c>
    </row>
    <row r="5" spans="1:10" x14ac:dyDescent="0.3">
      <c r="A5" t="s">
        <v>7</v>
      </c>
      <c r="B5" t="s">
        <v>92</v>
      </c>
    </row>
    <row r="6" spans="1:10" x14ac:dyDescent="0.3">
      <c r="A6" t="s">
        <v>6</v>
      </c>
    </row>
    <row r="7" spans="1:10" x14ac:dyDescent="0.3">
      <c r="A7" t="s">
        <v>29</v>
      </c>
    </row>
    <row r="12" spans="1:10" s="24" customFormat="1" ht="18.600000000000001" customHeight="1" x14ac:dyDescent="0.3">
      <c r="A12" s="24" t="s">
        <v>93</v>
      </c>
    </row>
    <row r="13" spans="1:10" ht="53.4" customHeight="1" x14ac:dyDescent="0.3">
      <c r="A13" s="18" t="s">
        <v>2</v>
      </c>
      <c r="B13" s="22" t="s">
        <v>90</v>
      </c>
      <c r="C13" s="22"/>
      <c r="D13" s="22"/>
      <c r="E13" s="22"/>
      <c r="F13" s="22"/>
      <c r="G13" s="22"/>
      <c r="H13" s="22"/>
      <c r="I13" s="22"/>
      <c r="J13" s="22"/>
    </row>
    <row r="14" spans="1:10" ht="14.4" customHeight="1" x14ac:dyDescent="0.3">
      <c r="A14" s="18"/>
      <c r="B14" s="23" t="s">
        <v>12</v>
      </c>
      <c r="C14" s="20" t="s">
        <v>8</v>
      </c>
      <c r="D14" s="20"/>
      <c r="E14" s="21" t="s">
        <v>9</v>
      </c>
      <c r="F14" s="21"/>
      <c r="G14" s="17" t="s">
        <v>10</v>
      </c>
      <c r="H14" s="17"/>
      <c r="I14" s="17"/>
      <c r="J14" s="17"/>
    </row>
    <row r="15" spans="1:10" x14ac:dyDescent="0.3">
      <c r="A15" s="18"/>
      <c r="B15" s="23"/>
      <c r="C15" s="2" t="s">
        <v>13</v>
      </c>
      <c r="D15" s="2" t="s">
        <v>14</v>
      </c>
      <c r="E15" s="5" t="s">
        <v>15</v>
      </c>
      <c r="F15" s="5" t="s">
        <v>16</v>
      </c>
      <c r="G15" s="3" t="s">
        <v>11</v>
      </c>
      <c r="H15" s="3" t="s">
        <v>24</v>
      </c>
      <c r="I15" s="3" t="s">
        <v>25</v>
      </c>
      <c r="J15" s="3" t="s">
        <v>26</v>
      </c>
    </row>
    <row r="16" spans="1:10" x14ac:dyDescent="0.3">
      <c r="A16" s="18"/>
      <c r="B16" s="1" t="s">
        <v>17</v>
      </c>
      <c r="C16" s="1" t="s">
        <v>18</v>
      </c>
      <c r="D16" s="1" t="s">
        <v>19</v>
      </c>
      <c r="E16" s="1" t="s">
        <v>20</v>
      </c>
      <c r="F16" s="1" t="s">
        <v>21</v>
      </c>
      <c r="G16" s="1" t="s">
        <v>22</v>
      </c>
      <c r="H16" s="1" t="s">
        <v>23</v>
      </c>
      <c r="I16" s="1" t="s">
        <v>27</v>
      </c>
      <c r="J16" s="1" t="s">
        <v>28</v>
      </c>
    </row>
    <row r="17" spans="1:1" x14ac:dyDescent="0.3">
      <c r="A17" t="s">
        <v>94</v>
      </c>
    </row>
  </sheetData>
  <mergeCells count="13">
    <mergeCell ref="A12:XFD12"/>
    <mergeCell ref="A1:A4"/>
    <mergeCell ref="B1:J1"/>
    <mergeCell ref="B2:B3"/>
    <mergeCell ref="C2:D2"/>
    <mergeCell ref="E2:F2"/>
    <mergeCell ref="G2:J2"/>
    <mergeCell ref="A13:A16"/>
    <mergeCell ref="B13:J13"/>
    <mergeCell ref="B14:B15"/>
    <mergeCell ref="C14:D14"/>
    <mergeCell ref="E14:F14"/>
    <mergeCell ref="G14:J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D518C-D1F3-4B9C-A8E7-7DA465C11DB3}">
  <dimension ref="A1:I35"/>
  <sheetViews>
    <sheetView workbookViewId="0">
      <selection sqref="A1:XFD1"/>
    </sheetView>
  </sheetViews>
  <sheetFormatPr defaultRowHeight="14.4" x14ac:dyDescent="0.3"/>
  <sheetData>
    <row r="1" spans="1:9" s="25" customFormat="1" ht="41.4" customHeight="1" x14ac:dyDescent="0.3">
      <c r="A1" s="25" t="s">
        <v>126</v>
      </c>
    </row>
    <row r="2" spans="1:9" ht="18" customHeight="1" x14ac:dyDescent="0.3">
      <c r="A2" t="s">
        <v>30</v>
      </c>
    </row>
    <row r="3" spans="1:9" x14ac:dyDescent="0.3">
      <c r="A3" s="6" t="s">
        <v>1</v>
      </c>
      <c r="B3" s="6" t="s">
        <v>31</v>
      </c>
      <c r="C3" s="6" t="s">
        <v>3</v>
      </c>
      <c r="D3" s="6" t="s">
        <v>4</v>
      </c>
      <c r="E3" s="6" t="s">
        <v>5</v>
      </c>
      <c r="F3" s="6" t="s">
        <v>32</v>
      </c>
      <c r="G3" s="6" t="s">
        <v>33</v>
      </c>
      <c r="H3" s="6" t="s">
        <v>34</v>
      </c>
    </row>
    <row r="4" spans="1:9" x14ac:dyDescent="0.3">
      <c r="A4" s="7">
        <v>4</v>
      </c>
      <c r="B4" s="7">
        <v>18</v>
      </c>
      <c r="C4" s="7">
        <v>64</v>
      </c>
      <c r="D4" s="7">
        <v>8</v>
      </c>
      <c r="E4" s="7">
        <f>C4/D4</f>
        <v>8</v>
      </c>
      <c r="F4" s="7">
        <v>256</v>
      </c>
      <c r="G4" s="7">
        <v>32</v>
      </c>
      <c r="H4" s="7">
        <v>64</v>
      </c>
    </row>
    <row r="6" spans="1:9" x14ac:dyDescent="0.3">
      <c r="A6" t="s">
        <v>0</v>
      </c>
      <c r="C6" t="s">
        <v>35</v>
      </c>
      <c r="G6" s="8">
        <f>$A$4*G32</f>
        <v>199936</v>
      </c>
      <c r="I6" t="s">
        <v>36</v>
      </c>
    </row>
    <row r="7" spans="1:9" x14ac:dyDescent="0.3">
      <c r="G7" s="9">
        <f>G6+G34+G35</f>
        <v>277888</v>
      </c>
      <c r="I7" t="s">
        <v>37</v>
      </c>
    </row>
    <row r="8" spans="1:9" x14ac:dyDescent="0.3">
      <c r="G8" s="9">
        <f>G7/1000</f>
        <v>277.88799999999998</v>
      </c>
      <c r="H8" t="s">
        <v>38</v>
      </c>
    </row>
    <row r="10" spans="1:9" x14ac:dyDescent="0.3">
      <c r="C10" t="s">
        <v>39</v>
      </c>
      <c r="G10" t="s">
        <v>40</v>
      </c>
      <c r="I10" t="s">
        <v>41</v>
      </c>
    </row>
    <row r="11" spans="1:9" x14ac:dyDescent="0.3">
      <c r="A11" t="s">
        <v>42</v>
      </c>
      <c r="I11" t="s">
        <v>43</v>
      </c>
    </row>
    <row r="12" spans="1:9" x14ac:dyDescent="0.3">
      <c r="B12" t="s">
        <v>44</v>
      </c>
      <c r="C12" t="s">
        <v>45</v>
      </c>
      <c r="G12">
        <f>$C$4*$D$4*$E$4+$C$4</f>
        <v>4160</v>
      </c>
      <c r="I12" t="s">
        <v>46</v>
      </c>
    </row>
    <row r="13" spans="1:9" x14ac:dyDescent="0.3">
      <c r="B13" t="s">
        <v>47</v>
      </c>
      <c r="C13" t="s">
        <v>45</v>
      </c>
      <c r="G13">
        <f>$C$4*$D$4*$E$4+$C$4</f>
        <v>4160</v>
      </c>
      <c r="I13" t="s">
        <v>48</v>
      </c>
    </row>
    <row r="14" spans="1:9" x14ac:dyDescent="0.3">
      <c r="B14" t="s">
        <v>49</v>
      </c>
      <c r="C14" t="s">
        <v>45</v>
      </c>
      <c r="G14">
        <f>$C$4*$D$4*$E$4+$C$4</f>
        <v>4160</v>
      </c>
      <c r="I14" t="s">
        <v>50</v>
      </c>
    </row>
    <row r="15" spans="1:9" x14ac:dyDescent="0.3">
      <c r="B15" t="s">
        <v>51</v>
      </c>
      <c r="G15">
        <f>SUM(G12:G14)</f>
        <v>12480</v>
      </c>
      <c r="I15" t="s">
        <v>52</v>
      </c>
    </row>
    <row r="16" spans="1:9" x14ac:dyDescent="0.3">
      <c r="A16" t="s">
        <v>53</v>
      </c>
    </row>
    <row r="17" spans="1:9" x14ac:dyDescent="0.3">
      <c r="B17" t="s">
        <v>54</v>
      </c>
      <c r="C17" t="s">
        <v>55</v>
      </c>
      <c r="G17">
        <f>$C$4*$C$4+$C$4</f>
        <v>4160</v>
      </c>
      <c r="I17" t="s">
        <v>56</v>
      </c>
    </row>
    <row r="18" spans="1:9" x14ac:dyDescent="0.3">
      <c r="B18" t="s">
        <v>51</v>
      </c>
      <c r="C18" t="s">
        <v>57</v>
      </c>
      <c r="G18">
        <f>G15+G17</f>
        <v>16640</v>
      </c>
      <c r="I18" t="s">
        <v>58</v>
      </c>
    </row>
    <row r="20" spans="1:9" x14ac:dyDescent="0.3">
      <c r="A20" t="s">
        <v>59</v>
      </c>
    </row>
    <row r="21" spans="1:9" x14ac:dyDescent="0.3">
      <c r="B21" t="s">
        <v>60</v>
      </c>
      <c r="C21" t="s">
        <v>61</v>
      </c>
      <c r="G21">
        <f>$C$4*$F$4</f>
        <v>16384</v>
      </c>
      <c r="I21" t="s">
        <v>62</v>
      </c>
    </row>
    <row r="22" spans="1:9" x14ac:dyDescent="0.3">
      <c r="B22" t="s">
        <v>63</v>
      </c>
      <c r="C22" t="s">
        <v>32</v>
      </c>
      <c r="G22">
        <f>$F$4</f>
        <v>256</v>
      </c>
      <c r="I22" t="s">
        <v>64</v>
      </c>
    </row>
    <row r="23" spans="1:9" x14ac:dyDescent="0.3">
      <c r="B23" t="s">
        <v>65</v>
      </c>
      <c r="C23" t="s">
        <v>66</v>
      </c>
      <c r="G23">
        <f>$F4*$C4</f>
        <v>16384</v>
      </c>
      <c r="I23" t="s">
        <v>67</v>
      </c>
    </row>
    <row r="24" spans="1:9" x14ac:dyDescent="0.3">
      <c r="B24" t="s">
        <v>68</v>
      </c>
      <c r="C24" t="s">
        <v>3</v>
      </c>
      <c r="G24">
        <f>$C$4</f>
        <v>64</v>
      </c>
      <c r="I24" t="s">
        <v>69</v>
      </c>
    </row>
    <row r="25" spans="1:9" x14ac:dyDescent="0.3">
      <c r="B25" t="s">
        <v>51</v>
      </c>
      <c r="G25">
        <f>SUM(G21:G24)</f>
        <v>33088</v>
      </c>
    </row>
    <row r="27" spans="1:9" x14ac:dyDescent="0.3">
      <c r="A27" t="s">
        <v>53</v>
      </c>
      <c r="G27">
        <f>G18</f>
        <v>16640</v>
      </c>
      <c r="I27" t="s">
        <v>70</v>
      </c>
    </row>
    <row r="28" spans="1:9" x14ac:dyDescent="0.3">
      <c r="A28" t="s">
        <v>71</v>
      </c>
      <c r="C28" t="s">
        <v>72</v>
      </c>
      <c r="G28">
        <f>2*C$4</f>
        <v>128</v>
      </c>
      <c r="I28" t="s">
        <v>73</v>
      </c>
    </row>
    <row r="29" spans="1:9" x14ac:dyDescent="0.3">
      <c r="A29" t="s">
        <v>59</v>
      </c>
      <c r="C29" t="s">
        <v>74</v>
      </c>
      <c r="G29">
        <f>G25</f>
        <v>33088</v>
      </c>
      <c r="I29" t="s">
        <v>75</v>
      </c>
    </row>
    <row r="30" spans="1:9" x14ac:dyDescent="0.3">
      <c r="A30" t="s">
        <v>71</v>
      </c>
      <c r="C30" t="s">
        <v>72</v>
      </c>
      <c r="G30">
        <f>2*C$4</f>
        <v>128</v>
      </c>
      <c r="I30" t="s">
        <v>76</v>
      </c>
    </row>
    <row r="32" spans="1:9" x14ac:dyDescent="0.3">
      <c r="A32" t="s">
        <v>77</v>
      </c>
      <c r="C32" t="s">
        <v>78</v>
      </c>
      <c r="G32">
        <f>SUM(G27:G30)</f>
        <v>49984</v>
      </c>
      <c r="I32" t="s">
        <v>79</v>
      </c>
    </row>
    <row r="34" spans="1:9" x14ac:dyDescent="0.3">
      <c r="A34" t="s">
        <v>80</v>
      </c>
      <c r="C34" t="s">
        <v>81</v>
      </c>
      <c r="G34" s="8">
        <f>2*$G$4*$C$4+$C$4</f>
        <v>4160</v>
      </c>
      <c r="I34" t="s">
        <v>82</v>
      </c>
    </row>
    <row r="35" spans="1:9" x14ac:dyDescent="0.3">
      <c r="A35" t="s">
        <v>83</v>
      </c>
      <c r="C35" t="s">
        <v>84</v>
      </c>
      <c r="G35" s="8">
        <f>$B$4*$C$4*$H$4+$H$4</f>
        <v>73792</v>
      </c>
      <c r="I35" t="s">
        <v>85</v>
      </c>
    </row>
  </sheetData>
  <mergeCells count="1">
    <mergeCell ref="A1:XFD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FF881-6B40-4F3A-8EA4-2F3FB465B335}">
  <dimension ref="A1:AO84"/>
  <sheetViews>
    <sheetView workbookViewId="0">
      <selection activeCell="C15" sqref="C15"/>
    </sheetView>
  </sheetViews>
  <sheetFormatPr defaultRowHeight="14.4" x14ac:dyDescent="0.3"/>
  <cols>
    <col min="1" max="1" width="16.33203125" customWidth="1"/>
    <col min="2" max="2" width="28.33203125" customWidth="1"/>
    <col min="3" max="3" width="30.109375" customWidth="1"/>
    <col min="4" max="4" width="28.6640625" customWidth="1"/>
    <col min="5" max="5" width="29.44140625" customWidth="1"/>
    <col min="6" max="6" width="29.6640625" customWidth="1"/>
    <col min="7" max="7" width="28.33203125" customWidth="1"/>
    <col min="8" max="8" width="30.109375" customWidth="1"/>
    <col min="9" max="9" width="28.6640625" customWidth="1"/>
    <col min="10" max="10" width="29.44140625" customWidth="1"/>
    <col min="11" max="11" width="29.6640625" customWidth="1"/>
    <col min="12" max="12" width="28.33203125" customWidth="1"/>
    <col min="13" max="13" width="30.109375" customWidth="1"/>
    <col min="14" max="14" width="28.6640625" customWidth="1"/>
    <col min="15" max="15" width="29.44140625" customWidth="1"/>
    <col min="16" max="16" width="29.6640625" customWidth="1"/>
    <col min="17" max="17" width="28.33203125" customWidth="1"/>
    <col min="18" max="18" width="30.109375" customWidth="1"/>
    <col min="19" max="19" width="28.6640625" customWidth="1"/>
    <col min="20" max="20" width="29.44140625" customWidth="1"/>
    <col min="21" max="21" width="29.6640625" customWidth="1"/>
    <col min="22" max="22" width="28.33203125" customWidth="1"/>
    <col min="23" max="23" width="30.109375" customWidth="1"/>
    <col min="24" max="24" width="28.6640625" customWidth="1"/>
    <col min="25" max="25" width="29.44140625" customWidth="1"/>
    <col min="26" max="26" width="29.6640625" customWidth="1"/>
    <col min="27" max="27" width="28.33203125" customWidth="1"/>
    <col min="28" max="28" width="30.109375" customWidth="1"/>
    <col min="29" max="29" width="28.6640625" customWidth="1"/>
    <col min="30" max="30" width="29.44140625" customWidth="1"/>
    <col min="31" max="31" width="29.6640625" customWidth="1"/>
    <col min="32" max="32" width="28.33203125" customWidth="1"/>
    <col min="33" max="33" width="30.109375" customWidth="1"/>
    <col min="34" max="34" width="28.6640625" customWidth="1"/>
    <col min="35" max="35" width="29.44140625" customWidth="1"/>
    <col min="36" max="36" width="29.6640625" customWidth="1"/>
    <col min="37" max="37" width="28.33203125" customWidth="1"/>
    <col min="38" max="38" width="30.109375" customWidth="1"/>
    <col min="39" max="39" width="28.6640625" customWidth="1"/>
    <col min="40" max="40" width="29.44140625" customWidth="1"/>
    <col min="41" max="41" width="29.6640625" customWidth="1"/>
  </cols>
  <sheetData>
    <row r="1" spans="1:41" s="31" customFormat="1" ht="76.8" customHeight="1" x14ac:dyDescent="0.3">
      <c r="A1" s="30" t="s">
        <v>127</v>
      </c>
    </row>
    <row r="2" spans="1:41" s="29" customFormat="1" x14ac:dyDescent="0.3">
      <c r="A2" s="29" t="s">
        <v>108</v>
      </c>
    </row>
    <row r="3" spans="1:41" x14ac:dyDescent="0.3">
      <c r="A3" s="18" t="s">
        <v>2</v>
      </c>
      <c r="B3" s="27" t="s">
        <v>102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8" t="s">
        <v>107</v>
      </c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</row>
    <row r="4" spans="1:41" x14ac:dyDescent="0.3">
      <c r="A4" s="18"/>
      <c r="B4" s="18" t="s">
        <v>103</v>
      </c>
      <c r="C4" s="18"/>
      <c r="D4" s="18"/>
      <c r="E4" s="18"/>
      <c r="F4" s="18"/>
      <c r="G4" s="18" t="s">
        <v>104</v>
      </c>
      <c r="H4" s="18"/>
      <c r="I4" s="18"/>
      <c r="J4" s="18"/>
      <c r="K4" s="18"/>
      <c r="L4" s="18" t="s">
        <v>105</v>
      </c>
      <c r="M4" s="18"/>
      <c r="N4" s="18"/>
      <c r="O4" s="18"/>
      <c r="P4" s="18"/>
      <c r="Q4" s="18" t="s">
        <v>106</v>
      </c>
      <c r="R4" s="18"/>
      <c r="S4" s="18"/>
      <c r="T4" s="18"/>
      <c r="U4" s="18"/>
      <c r="V4" s="18" t="s">
        <v>103</v>
      </c>
      <c r="W4" s="18"/>
      <c r="X4" s="18"/>
      <c r="Y4" s="18"/>
      <c r="Z4" s="18"/>
      <c r="AA4" s="18" t="s">
        <v>104</v>
      </c>
      <c r="AB4" s="18"/>
      <c r="AC4" s="18"/>
      <c r="AD4" s="18"/>
      <c r="AE4" s="18"/>
      <c r="AF4" s="18" t="s">
        <v>105</v>
      </c>
      <c r="AG4" s="18"/>
      <c r="AH4" s="18"/>
      <c r="AI4" s="18"/>
      <c r="AJ4" s="18"/>
      <c r="AK4" s="18" t="s">
        <v>106</v>
      </c>
      <c r="AL4" s="18"/>
      <c r="AM4" s="18"/>
      <c r="AN4" s="18"/>
      <c r="AO4" s="18"/>
    </row>
    <row r="5" spans="1:41" x14ac:dyDescent="0.3">
      <c r="A5" s="18"/>
      <c r="B5" s="26" t="s">
        <v>95</v>
      </c>
      <c r="C5" s="26"/>
      <c r="D5" s="18" t="s">
        <v>101</v>
      </c>
      <c r="E5" s="18"/>
      <c r="F5" s="18"/>
      <c r="G5" s="26" t="s">
        <v>95</v>
      </c>
      <c r="H5" s="26"/>
      <c r="I5" s="18" t="s">
        <v>101</v>
      </c>
      <c r="J5" s="18"/>
      <c r="K5" s="18"/>
      <c r="L5" s="26" t="s">
        <v>95</v>
      </c>
      <c r="M5" s="26"/>
      <c r="N5" s="18" t="s">
        <v>101</v>
      </c>
      <c r="O5" s="18"/>
      <c r="P5" s="18"/>
      <c r="Q5" s="26" t="s">
        <v>95</v>
      </c>
      <c r="R5" s="26"/>
      <c r="S5" s="18" t="s">
        <v>101</v>
      </c>
      <c r="T5" s="18"/>
      <c r="U5" s="18"/>
      <c r="V5" s="26" t="s">
        <v>95</v>
      </c>
      <c r="W5" s="26"/>
      <c r="X5" s="18" t="s">
        <v>101</v>
      </c>
      <c r="Y5" s="18"/>
      <c r="Z5" s="18"/>
      <c r="AA5" s="26" t="s">
        <v>95</v>
      </c>
      <c r="AB5" s="26"/>
      <c r="AC5" s="18" t="s">
        <v>101</v>
      </c>
      <c r="AD5" s="18"/>
      <c r="AE5" s="18"/>
      <c r="AF5" s="26" t="s">
        <v>95</v>
      </c>
      <c r="AG5" s="26"/>
      <c r="AH5" s="18" t="s">
        <v>101</v>
      </c>
      <c r="AI5" s="18"/>
      <c r="AJ5" s="18"/>
      <c r="AK5" s="26" t="s">
        <v>95</v>
      </c>
      <c r="AL5" s="26"/>
      <c r="AM5" s="18" t="s">
        <v>101</v>
      </c>
      <c r="AN5" s="18"/>
      <c r="AO5" s="18"/>
    </row>
    <row r="6" spans="1:41" x14ac:dyDescent="0.3">
      <c r="A6" s="18"/>
      <c r="B6" s="13" t="s">
        <v>96</v>
      </c>
      <c r="C6" s="12" t="s">
        <v>97</v>
      </c>
      <c r="D6" s="12" t="s">
        <v>98</v>
      </c>
      <c r="E6" s="12" t="s">
        <v>99</v>
      </c>
      <c r="F6" s="12" t="s">
        <v>100</v>
      </c>
      <c r="G6" s="12" t="s">
        <v>96</v>
      </c>
      <c r="H6" s="12" t="s">
        <v>97</v>
      </c>
      <c r="I6" s="12" t="s">
        <v>98</v>
      </c>
      <c r="J6" s="12" t="s">
        <v>99</v>
      </c>
      <c r="K6" s="12" t="s">
        <v>100</v>
      </c>
      <c r="L6" s="12" t="s">
        <v>96</v>
      </c>
      <c r="M6" s="12" t="s">
        <v>97</v>
      </c>
      <c r="N6" s="12" t="s">
        <v>98</v>
      </c>
      <c r="O6" s="12" t="s">
        <v>99</v>
      </c>
      <c r="P6" s="12" t="s">
        <v>100</v>
      </c>
      <c r="Q6" s="12" t="s">
        <v>96</v>
      </c>
      <c r="R6" s="12" t="s">
        <v>97</v>
      </c>
      <c r="S6" s="12" t="s">
        <v>98</v>
      </c>
      <c r="T6" s="12" t="s">
        <v>99</v>
      </c>
      <c r="U6" s="12" t="s">
        <v>100</v>
      </c>
      <c r="V6" s="12" t="s">
        <v>96</v>
      </c>
      <c r="W6" s="12" t="s">
        <v>97</v>
      </c>
      <c r="X6" s="12" t="s">
        <v>98</v>
      </c>
      <c r="Y6" s="12" t="s">
        <v>99</v>
      </c>
      <c r="Z6" s="12" t="s">
        <v>100</v>
      </c>
      <c r="AA6" s="12" t="s">
        <v>96</v>
      </c>
      <c r="AB6" s="12" t="s">
        <v>97</v>
      </c>
      <c r="AC6" s="12" t="s">
        <v>98</v>
      </c>
      <c r="AD6" s="12" t="s">
        <v>99</v>
      </c>
      <c r="AE6" s="12" t="s">
        <v>100</v>
      </c>
      <c r="AF6" s="12" t="s">
        <v>96</v>
      </c>
      <c r="AG6" s="12" t="s">
        <v>97</v>
      </c>
      <c r="AH6" s="12" t="s">
        <v>98</v>
      </c>
      <c r="AI6" s="12" t="s">
        <v>99</v>
      </c>
      <c r="AJ6" s="12" t="s">
        <v>100</v>
      </c>
      <c r="AK6" s="12" t="s">
        <v>96</v>
      </c>
      <c r="AL6" s="12" t="s">
        <v>97</v>
      </c>
      <c r="AM6" s="12" t="s">
        <v>98</v>
      </c>
      <c r="AN6" s="12" t="s">
        <v>99</v>
      </c>
      <c r="AO6" s="12" t="s">
        <v>100</v>
      </c>
    </row>
    <row r="7" spans="1:41" x14ac:dyDescent="0.3">
      <c r="A7" t="s">
        <v>7</v>
      </c>
      <c r="B7" t="s">
        <v>123</v>
      </c>
    </row>
    <row r="8" spans="1:41" x14ac:dyDescent="0.3">
      <c r="A8" t="s">
        <v>6</v>
      </c>
    </row>
    <row r="9" spans="1:41" x14ac:dyDescent="0.3">
      <c r="A9" t="s">
        <v>29</v>
      </c>
    </row>
    <row r="27" spans="1:41" s="29" customFormat="1" x14ac:dyDescent="0.3">
      <c r="A27" s="29" t="s">
        <v>109</v>
      </c>
    </row>
    <row r="28" spans="1:41" x14ac:dyDescent="0.3">
      <c r="A28" s="18" t="s">
        <v>2</v>
      </c>
      <c r="B28" s="27" t="s">
        <v>102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8" t="s">
        <v>107</v>
      </c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</row>
    <row r="29" spans="1:41" x14ac:dyDescent="0.3">
      <c r="A29" s="18"/>
      <c r="B29" s="18" t="s">
        <v>110</v>
      </c>
      <c r="C29" s="18"/>
      <c r="D29" s="18"/>
      <c r="E29" s="18"/>
      <c r="F29" s="18"/>
      <c r="G29" s="18" t="s">
        <v>111</v>
      </c>
      <c r="H29" s="18"/>
      <c r="I29" s="18"/>
      <c r="J29" s="18"/>
      <c r="K29" s="18"/>
      <c r="L29" s="18" t="s">
        <v>112</v>
      </c>
      <c r="M29" s="18"/>
      <c r="N29" s="18"/>
      <c r="O29" s="18"/>
      <c r="P29" s="18"/>
      <c r="Q29" s="18" t="s">
        <v>113</v>
      </c>
      <c r="R29" s="18"/>
      <c r="S29" s="18"/>
      <c r="T29" s="18"/>
      <c r="U29" s="18"/>
      <c r="V29" s="18" t="s">
        <v>110</v>
      </c>
      <c r="W29" s="18"/>
      <c r="X29" s="18"/>
      <c r="Y29" s="18"/>
      <c r="Z29" s="18"/>
      <c r="AA29" s="18" t="s">
        <v>111</v>
      </c>
      <c r="AB29" s="18"/>
      <c r="AC29" s="18"/>
      <c r="AD29" s="18"/>
      <c r="AE29" s="18"/>
      <c r="AF29" s="18" t="s">
        <v>112</v>
      </c>
      <c r="AG29" s="18"/>
      <c r="AH29" s="18"/>
      <c r="AI29" s="18"/>
      <c r="AJ29" s="18"/>
      <c r="AK29" s="18" t="s">
        <v>113</v>
      </c>
      <c r="AL29" s="18"/>
      <c r="AM29" s="18"/>
      <c r="AN29" s="18"/>
      <c r="AO29" s="18"/>
    </row>
    <row r="30" spans="1:41" x14ac:dyDescent="0.3">
      <c r="A30" s="18"/>
      <c r="B30" s="26" t="s">
        <v>95</v>
      </c>
      <c r="C30" s="26"/>
      <c r="D30" s="18" t="s">
        <v>101</v>
      </c>
      <c r="E30" s="18"/>
      <c r="F30" s="18"/>
      <c r="G30" s="26" t="s">
        <v>95</v>
      </c>
      <c r="H30" s="26"/>
      <c r="I30" s="18" t="s">
        <v>101</v>
      </c>
      <c r="J30" s="18"/>
      <c r="K30" s="18"/>
      <c r="L30" s="26" t="s">
        <v>95</v>
      </c>
      <c r="M30" s="26"/>
      <c r="N30" s="18" t="s">
        <v>101</v>
      </c>
      <c r="O30" s="18"/>
      <c r="P30" s="18"/>
      <c r="Q30" s="26" t="s">
        <v>95</v>
      </c>
      <c r="R30" s="26"/>
      <c r="S30" s="18" t="s">
        <v>101</v>
      </c>
      <c r="T30" s="18"/>
      <c r="U30" s="18"/>
      <c r="V30" s="26" t="s">
        <v>95</v>
      </c>
      <c r="W30" s="26"/>
      <c r="X30" s="18" t="s">
        <v>101</v>
      </c>
      <c r="Y30" s="18"/>
      <c r="Z30" s="18"/>
      <c r="AA30" s="26" t="s">
        <v>95</v>
      </c>
      <c r="AB30" s="26"/>
      <c r="AC30" s="18" t="s">
        <v>101</v>
      </c>
      <c r="AD30" s="18"/>
      <c r="AE30" s="18"/>
      <c r="AF30" s="26" t="s">
        <v>95</v>
      </c>
      <c r="AG30" s="26"/>
      <c r="AH30" s="18" t="s">
        <v>101</v>
      </c>
      <c r="AI30" s="18"/>
      <c r="AJ30" s="18"/>
      <c r="AK30" s="26" t="s">
        <v>95</v>
      </c>
      <c r="AL30" s="26"/>
      <c r="AM30" s="18" t="s">
        <v>101</v>
      </c>
      <c r="AN30" s="18"/>
      <c r="AO30" s="18"/>
    </row>
    <row r="31" spans="1:41" x14ac:dyDescent="0.3">
      <c r="A31" s="18"/>
      <c r="B31" s="12" t="s">
        <v>96</v>
      </c>
      <c r="C31" s="12" t="s">
        <v>97</v>
      </c>
      <c r="D31" s="12" t="s">
        <v>98</v>
      </c>
      <c r="E31" s="12" t="s">
        <v>99</v>
      </c>
      <c r="F31" s="12" t="s">
        <v>100</v>
      </c>
      <c r="G31" s="12" t="s">
        <v>96</v>
      </c>
      <c r="H31" s="12" t="s">
        <v>97</v>
      </c>
      <c r="I31" s="12" t="s">
        <v>98</v>
      </c>
      <c r="J31" s="12" t="s">
        <v>99</v>
      </c>
      <c r="K31" s="12" t="s">
        <v>100</v>
      </c>
      <c r="L31" s="12" t="s">
        <v>96</v>
      </c>
      <c r="M31" s="12" t="s">
        <v>97</v>
      </c>
      <c r="N31" s="12" t="s">
        <v>98</v>
      </c>
      <c r="O31" s="12" t="s">
        <v>99</v>
      </c>
      <c r="P31" s="12" t="s">
        <v>100</v>
      </c>
      <c r="Q31" s="12" t="s">
        <v>96</v>
      </c>
      <c r="R31" s="12" t="s">
        <v>97</v>
      </c>
      <c r="S31" s="12" t="s">
        <v>98</v>
      </c>
      <c r="T31" s="12" t="s">
        <v>99</v>
      </c>
      <c r="U31" s="12" t="s">
        <v>100</v>
      </c>
      <c r="V31" s="12" t="s">
        <v>96</v>
      </c>
      <c r="W31" s="12" t="s">
        <v>97</v>
      </c>
      <c r="X31" s="12" t="s">
        <v>98</v>
      </c>
      <c r="Y31" s="12" t="s">
        <v>99</v>
      </c>
      <c r="Z31" s="12" t="s">
        <v>100</v>
      </c>
      <c r="AA31" s="12" t="s">
        <v>96</v>
      </c>
      <c r="AB31" s="12" t="s">
        <v>97</v>
      </c>
      <c r="AC31" s="12" t="s">
        <v>98</v>
      </c>
      <c r="AD31" s="12" t="s">
        <v>99</v>
      </c>
      <c r="AE31" s="12" t="s">
        <v>100</v>
      </c>
      <c r="AF31" s="12" t="s">
        <v>96</v>
      </c>
      <c r="AG31" s="12" t="s">
        <v>97</v>
      </c>
      <c r="AH31" s="12" t="s">
        <v>98</v>
      </c>
      <c r="AI31" s="12" t="s">
        <v>99</v>
      </c>
      <c r="AJ31" s="12" t="s">
        <v>100</v>
      </c>
      <c r="AK31" s="12" t="s">
        <v>96</v>
      </c>
      <c r="AL31" s="12" t="s">
        <v>97</v>
      </c>
      <c r="AM31" s="12" t="s">
        <v>98</v>
      </c>
      <c r="AN31" s="12" t="s">
        <v>99</v>
      </c>
      <c r="AO31" s="12" t="s">
        <v>100</v>
      </c>
    </row>
    <row r="32" spans="1:41" x14ac:dyDescent="0.3">
      <c r="A32" t="s">
        <v>7</v>
      </c>
    </row>
    <row r="33" spans="1:1" x14ac:dyDescent="0.3">
      <c r="A33" t="s">
        <v>6</v>
      </c>
    </row>
    <row r="34" spans="1:1" x14ac:dyDescent="0.3">
      <c r="A34" t="s">
        <v>29</v>
      </c>
    </row>
    <row r="52" spans="1:41" s="29" customFormat="1" x14ac:dyDescent="0.3">
      <c r="A52" s="29" t="s">
        <v>114</v>
      </c>
    </row>
    <row r="53" spans="1:41" x14ac:dyDescent="0.3">
      <c r="A53" s="18" t="s">
        <v>2</v>
      </c>
      <c r="B53" s="4" t="s">
        <v>102</v>
      </c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28" t="s">
        <v>107</v>
      </c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K53" s="14"/>
      <c r="AL53" s="14"/>
      <c r="AM53" s="14"/>
      <c r="AN53" s="14"/>
      <c r="AO53" s="14"/>
    </row>
    <row r="54" spans="1:41" x14ac:dyDescent="0.3">
      <c r="A54" s="18"/>
      <c r="B54" s="18" t="s">
        <v>115</v>
      </c>
      <c r="C54" s="18"/>
      <c r="D54" s="18"/>
      <c r="E54" s="18"/>
      <c r="F54" s="18"/>
      <c r="G54" s="18" t="s">
        <v>116</v>
      </c>
      <c r="H54" s="18"/>
      <c r="I54" s="18"/>
      <c r="J54" s="18"/>
      <c r="K54" s="18"/>
      <c r="L54" s="18" t="s">
        <v>117</v>
      </c>
      <c r="M54" s="18"/>
      <c r="N54" s="18"/>
      <c r="O54" s="18"/>
      <c r="P54" s="18"/>
      <c r="Q54" s="18" t="s">
        <v>110</v>
      </c>
      <c r="R54" s="18"/>
      <c r="S54" s="18"/>
      <c r="T54" s="18"/>
      <c r="U54" s="18"/>
      <c r="V54" s="18" t="s">
        <v>111</v>
      </c>
      <c r="W54" s="18"/>
      <c r="X54" s="18"/>
      <c r="Y54" s="18"/>
      <c r="Z54" s="18"/>
      <c r="AA54" s="18" t="s">
        <v>112</v>
      </c>
      <c r="AB54" s="18"/>
      <c r="AC54" s="18"/>
      <c r="AD54" s="18"/>
      <c r="AE54" s="18"/>
      <c r="AK54" s="18"/>
      <c r="AL54" s="18"/>
      <c r="AM54" s="18"/>
      <c r="AN54" s="18"/>
      <c r="AO54" s="18"/>
    </row>
    <row r="55" spans="1:41" x14ac:dyDescent="0.3">
      <c r="A55" s="18"/>
      <c r="B55" s="26" t="s">
        <v>95</v>
      </c>
      <c r="C55" s="26"/>
      <c r="D55" s="18" t="s">
        <v>101</v>
      </c>
      <c r="E55" s="18"/>
      <c r="F55" s="18"/>
      <c r="G55" s="26" t="s">
        <v>95</v>
      </c>
      <c r="H55" s="26"/>
      <c r="I55" s="18" t="s">
        <v>101</v>
      </c>
      <c r="J55" s="18"/>
      <c r="K55" s="18"/>
      <c r="L55" s="26" t="s">
        <v>95</v>
      </c>
      <c r="M55" s="26"/>
      <c r="N55" s="18" t="s">
        <v>101</v>
      </c>
      <c r="O55" s="18"/>
      <c r="P55" s="18"/>
      <c r="Q55" s="26" t="s">
        <v>95</v>
      </c>
      <c r="R55" s="26"/>
      <c r="S55" s="18" t="s">
        <v>101</v>
      </c>
      <c r="T55" s="18"/>
      <c r="U55" s="18"/>
      <c r="V55" s="26" t="s">
        <v>95</v>
      </c>
      <c r="W55" s="26"/>
      <c r="X55" s="18" t="s">
        <v>101</v>
      </c>
      <c r="Y55" s="18"/>
      <c r="Z55" s="18"/>
      <c r="AA55" s="26" t="s">
        <v>95</v>
      </c>
      <c r="AB55" s="26"/>
      <c r="AC55" s="18" t="s">
        <v>101</v>
      </c>
      <c r="AD55" s="18"/>
      <c r="AE55" s="18"/>
      <c r="AK55" s="26"/>
      <c r="AL55" s="26"/>
      <c r="AM55" s="18"/>
      <c r="AN55" s="18"/>
      <c r="AO55" s="18"/>
    </row>
    <row r="56" spans="1:41" x14ac:dyDescent="0.3">
      <c r="A56" s="18"/>
      <c r="B56" s="12" t="s">
        <v>96</v>
      </c>
      <c r="C56" s="12" t="s">
        <v>97</v>
      </c>
      <c r="D56" s="12" t="s">
        <v>98</v>
      </c>
      <c r="E56" s="12" t="s">
        <v>99</v>
      </c>
      <c r="F56" s="12" t="s">
        <v>100</v>
      </c>
      <c r="G56" s="12" t="s">
        <v>96</v>
      </c>
      <c r="H56" s="12" t="s">
        <v>97</v>
      </c>
      <c r="I56" s="12" t="s">
        <v>98</v>
      </c>
      <c r="J56" s="12" t="s">
        <v>99</v>
      </c>
      <c r="K56" s="12" t="s">
        <v>100</v>
      </c>
      <c r="L56" s="12" t="s">
        <v>96</v>
      </c>
      <c r="M56" s="12" t="s">
        <v>97</v>
      </c>
      <c r="N56" s="12" t="s">
        <v>98</v>
      </c>
      <c r="O56" s="12" t="s">
        <v>99</v>
      </c>
      <c r="P56" s="12" t="s">
        <v>100</v>
      </c>
      <c r="Q56" s="12" t="s">
        <v>96</v>
      </c>
      <c r="R56" s="12" t="s">
        <v>97</v>
      </c>
      <c r="S56" s="12" t="s">
        <v>98</v>
      </c>
      <c r="T56" s="12" t="s">
        <v>99</v>
      </c>
      <c r="U56" s="12" t="s">
        <v>100</v>
      </c>
      <c r="V56" s="12" t="s">
        <v>96</v>
      </c>
      <c r="W56" s="12" t="s">
        <v>97</v>
      </c>
      <c r="X56" s="12" t="s">
        <v>98</v>
      </c>
      <c r="Y56" s="12" t="s">
        <v>99</v>
      </c>
      <c r="Z56" s="12" t="s">
        <v>100</v>
      </c>
      <c r="AA56" s="12" t="s">
        <v>96</v>
      </c>
      <c r="AB56" s="12" t="s">
        <v>97</v>
      </c>
      <c r="AC56" s="12" t="s">
        <v>98</v>
      </c>
      <c r="AD56" s="12" t="s">
        <v>99</v>
      </c>
      <c r="AE56" s="12" t="s">
        <v>100</v>
      </c>
      <c r="AK56" s="12"/>
      <c r="AL56" s="12"/>
      <c r="AM56" s="12"/>
      <c r="AN56" s="12"/>
      <c r="AO56" s="12"/>
    </row>
    <row r="57" spans="1:41" x14ac:dyDescent="0.3">
      <c r="A57" t="s">
        <v>7</v>
      </c>
    </row>
    <row r="58" spans="1:41" x14ac:dyDescent="0.3">
      <c r="A58" t="s">
        <v>6</v>
      </c>
    </row>
    <row r="59" spans="1:41" x14ac:dyDescent="0.3">
      <c r="A59" t="s">
        <v>29</v>
      </c>
    </row>
    <row r="77" spans="1:41" s="29" customFormat="1" x14ac:dyDescent="0.3">
      <c r="A77" s="29" t="s">
        <v>118</v>
      </c>
    </row>
    <row r="78" spans="1:41" x14ac:dyDescent="0.3">
      <c r="A78" s="18" t="s">
        <v>2</v>
      </c>
      <c r="B78" s="27" t="s">
        <v>102</v>
      </c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8" t="s">
        <v>107</v>
      </c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K78" s="14"/>
      <c r="AL78" s="14"/>
      <c r="AM78" s="14"/>
      <c r="AN78" s="14"/>
      <c r="AO78" s="14"/>
    </row>
    <row r="79" spans="1:41" x14ac:dyDescent="0.3">
      <c r="A79" s="18"/>
      <c r="B79" s="18" t="s">
        <v>119</v>
      </c>
      <c r="C79" s="18"/>
      <c r="D79" s="18"/>
      <c r="E79" s="18"/>
      <c r="F79" s="18"/>
      <c r="G79" s="18" t="s">
        <v>120</v>
      </c>
      <c r="H79" s="18"/>
      <c r="I79" s="18"/>
      <c r="J79" s="18"/>
      <c r="K79" s="18"/>
      <c r="L79" s="18" t="s">
        <v>121</v>
      </c>
      <c r="M79" s="18"/>
      <c r="N79" s="18"/>
      <c r="O79" s="18"/>
      <c r="P79" s="18"/>
      <c r="Q79" s="18" t="s">
        <v>119</v>
      </c>
      <c r="R79" s="18"/>
      <c r="S79" s="18"/>
      <c r="T79" s="18"/>
      <c r="U79" s="18"/>
      <c r="V79" s="18" t="s">
        <v>120</v>
      </c>
      <c r="W79" s="18"/>
      <c r="X79" s="18"/>
      <c r="Y79" s="18"/>
      <c r="Z79" s="18"/>
      <c r="AA79" s="18" t="s">
        <v>121</v>
      </c>
      <c r="AB79" s="18"/>
      <c r="AC79" s="18"/>
      <c r="AD79" s="18"/>
      <c r="AE79" s="18"/>
      <c r="AK79" s="18"/>
      <c r="AL79" s="18"/>
      <c r="AM79" s="18"/>
      <c r="AN79" s="18"/>
      <c r="AO79" s="18"/>
    </row>
    <row r="80" spans="1:41" x14ac:dyDescent="0.3">
      <c r="A80" s="18"/>
      <c r="B80" s="26" t="s">
        <v>95</v>
      </c>
      <c r="C80" s="26"/>
      <c r="D80" s="18" t="s">
        <v>101</v>
      </c>
      <c r="E80" s="18"/>
      <c r="F80" s="18"/>
      <c r="G80" s="26" t="s">
        <v>95</v>
      </c>
      <c r="H80" s="26"/>
      <c r="I80" s="18" t="s">
        <v>101</v>
      </c>
      <c r="J80" s="18"/>
      <c r="K80" s="18"/>
      <c r="L80" s="26" t="s">
        <v>95</v>
      </c>
      <c r="M80" s="26"/>
      <c r="N80" s="18" t="s">
        <v>101</v>
      </c>
      <c r="O80" s="18"/>
      <c r="P80" s="18"/>
      <c r="Q80" s="26" t="s">
        <v>95</v>
      </c>
      <c r="R80" s="26"/>
      <c r="S80" s="18" t="s">
        <v>101</v>
      </c>
      <c r="T80" s="18"/>
      <c r="U80" s="18"/>
      <c r="V80" s="26" t="s">
        <v>95</v>
      </c>
      <c r="W80" s="26"/>
      <c r="X80" s="18" t="s">
        <v>101</v>
      </c>
      <c r="Y80" s="18"/>
      <c r="Z80" s="18"/>
      <c r="AA80" s="26" t="s">
        <v>95</v>
      </c>
      <c r="AB80" s="26"/>
      <c r="AC80" s="18" t="s">
        <v>101</v>
      </c>
      <c r="AD80" s="18"/>
      <c r="AE80" s="18"/>
      <c r="AK80" s="26"/>
      <c r="AL80" s="26"/>
      <c r="AM80" s="18"/>
      <c r="AN80" s="18"/>
      <c r="AO80" s="18"/>
    </row>
    <row r="81" spans="1:41" x14ac:dyDescent="0.3">
      <c r="A81" s="18"/>
      <c r="B81" s="12" t="s">
        <v>96</v>
      </c>
      <c r="C81" s="12" t="s">
        <v>97</v>
      </c>
      <c r="D81" s="12" t="s">
        <v>98</v>
      </c>
      <c r="E81" s="12" t="s">
        <v>99</v>
      </c>
      <c r="F81" s="12" t="s">
        <v>100</v>
      </c>
      <c r="G81" s="12" t="s">
        <v>96</v>
      </c>
      <c r="H81" s="12" t="s">
        <v>97</v>
      </c>
      <c r="I81" s="12" t="s">
        <v>98</v>
      </c>
      <c r="J81" s="12" t="s">
        <v>99</v>
      </c>
      <c r="K81" s="12" t="s">
        <v>100</v>
      </c>
      <c r="L81" s="12" t="s">
        <v>96</v>
      </c>
      <c r="M81" s="12" t="s">
        <v>97</v>
      </c>
      <c r="N81" s="12" t="s">
        <v>98</v>
      </c>
      <c r="O81" s="12" t="s">
        <v>99</v>
      </c>
      <c r="P81" s="12" t="s">
        <v>100</v>
      </c>
      <c r="Q81" s="12" t="s">
        <v>96</v>
      </c>
      <c r="R81" s="12" t="s">
        <v>97</v>
      </c>
      <c r="S81" s="12" t="s">
        <v>98</v>
      </c>
      <c r="T81" s="12" t="s">
        <v>99</v>
      </c>
      <c r="U81" s="12" t="s">
        <v>100</v>
      </c>
      <c r="V81" s="12" t="s">
        <v>96</v>
      </c>
      <c r="W81" s="12" t="s">
        <v>97</v>
      </c>
      <c r="X81" s="12" t="s">
        <v>98</v>
      </c>
      <c r="Y81" s="12" t="s">
        <v>99</v>
      </c>
      <c r="Z81" s="12" t="s">
        <v>100</v>
      </c>
      <c r="AA81" s="12" t="s">
        <v>96</v>
      </c>
      <c r="AB81" s="12" t="s">
        <v>97</v>
      </c>
      <c r="AC81" s="12" t="s">
        <v>98</v>
      </c>
      <c r="AD81" s="12" t="s">
        <v>99</v>
      </c>
      <c r="AE81" s="12" t="s">
        <v>100</v>
      </c>
      <c r="AK81" s="12"/>
      <c r="AL81" s="12"/>
      <c r="AM81" s="12"/>
      <c r="AN81" s="12"/>
      <c r="AO81" s="12"/>
    </row>
    <row r="82" spans="1:41" x14ac:dyDescent="0.3">
      <c r="A82" t="s">
        <v>7</v>
      </c>
    </row>
    <row r="83" spans="1:41" x14ac:dyDescent="0.3">
      <c r="A83" t="s">
        <v>6</v>
      </c>
    </row>
    <row r="84" spans="1:41" x14ac:dyDescent="0.3">
      <c r="A84" t="s">
        <v>29</v>
      </c>
    </row>
  </sheetData>
  <mergeCells count="106">
    <mergeCell ref="B3:U3"/>
    <mergeCell ref="A1:XFD1"/>
    <mergeCell ref="B5:C5"/>
    <mergeCell ref="D5:F5"/>
    <mergeCell ref="B4:F4"/>
    <mergeCell ref="G4:K4"/>
    <mergeCell ref="G5:H5"/>
    <mergeCell ref="I5:K5"/>
    <mergeCell ref="A3:A6"/>
    <mergeCell ref="AM5:AO5"/>
    <mergeCell ref="A28:A31"/>
    <mergeCell ref="B28:U28"/>
    <mergeCell ref="V28:AO28"/>
    <mergeCell ref="B29:F29"/>
    <mergeCell ref="G29:K29"/>
    <mergeCell ref="L29:P29"/>
    <mergeCell ref="Q29:U29"/>
    <mergeCell ref="V3:AO3"/>
    <mergeCell ref="V4:Z4"/>
    <mergeCell ref="AA4:AE4"/>
    <mergeCell ref="AF4:AJ4"/>
    <mergeCell ref="AK4:AO4"/>
    <mergeCell ref="V5:W5"/>
    <mergeCell ref="X5:Z5"/>
    <mergeCell ref="AA5:AB5"/>
    <mergeCell ref="AC5:AE5"/>
    <mergeCell ref="AF5:AG5"/>
    <mergeCell ref="L4:P4"/>
    <mergeCell ref="L5:M5"/>
    <mergeCell ref="N5:P5"/>
    <mergeCell ref="Q4:U4"/>
    <mergeCell ref="Q5:R5"/>
    <mergeCell ref="S5:U5"/>
    <mergeCell ref="AF30:AG30"/>
    <mergeCell ref="AH30:AJ30"/>
    <mergeCell ref="AK30:AL30"/>
    <mergeCell ref="AM30:AO30"/>
    <mergeCell ref="A2:XFD2"/>
    <mergeCell ref="A27:XFD27"/>
    <mergeCell ref="Q30:R30"/>
    <mergeCell ref="S30:U30"/>
    <mergeCell ref="V30:W30"/>
    <mergeCell ref="X30:Z30"/>
    <mergeCell ref="AA30:AB30"/>
    <mergeCell ref="AC30:AE30"/>
    <mergeCell ref="V29:Z29"/>
    <mergeCell ref="AA29:AE29"/>
    <mergeCell ref="AF29:AJ29"/>
    <mergeCell ref="AK29:AO29"/>
    <mergeCell ref="B30:C30"/>
    <mergeCell ref="D30:F30"/>
    <mergeCell ref="G30:H30"/>
    <mergeCell ref="I30:K30"/>
    <mergeCell ref="L30:M30"/>
    <mergeCell ref="N30:P30"/>
    <mergeCell ref="AH5:AJ5"/>
    <mergeCell ref="AK5:AL5"/>
    <mergeCell ref="S55:U55"/>
    <mergeCell ref="A52:XFD52"/>
    <mergeCell ref="A53:A56"/>
    <mergeCell ref="B54:F54"/>
    <mergeCell ref="G54:K54"/>
    <mergeCell ref="L54:P54"/>
    <mergeCell ref="Q54:U54"/>
    <mergeCell ref="V54:Z54"/>
    <mergeCell ref="AA54:AE54"/>
    <mergeCell ref="Q53:AE53"/>
    <mergeCell ref="A77:XFD77"/>
    <mergeCell ref="A78:A81"/>
    <mergeCell ref="Q78:AE78"/>
    <mergeCell ref="B79:F79"/>
    <mergeCell ref="G79:K79"/>
    <mergeCell ref="L79:P79"/>
    <mergeCell ref="Q79:U79"/>
    <mergeCell ref="V79:Z79"/>
    <mergeCell ref="AA79:AE79"/>
    <mergeCell ref="AK55:AL55"/>
    <mergeCell ref="AM55:AO55"/>
    <mergeCell ref="V55:W55"/>
    <mergeCell ref="X55:Z55"/>
    <mergeCell ref="AA55:AB55"/>
    <mergeCell ref="AC55:AE55"/>
    <mergeCell ref="AK54:AO54"/>
    <mergeCell ref="B55:C55"/>
    <mergeCell ref="D55:F55"/>
    <mergeCell ref="G55:H55"/>
    <mergeCell ref="I55:K55"/>
    <mergeCell ref="L55:M55"/>
    <mergeCell ref="N55:P55"/>
    <mergeCell ref="Q55:R55"/>
    <mergeCell ref="X80:Z80"/>
    <mergeCell ref="AA80:AB80"/>
    <mergeCell ref="AC80:AE80"/>
    <mergeCell ref="AK80:AL80"/>
    <mergeCell ref="AM80:AO80"/>
    <mergeCell ref="B78:P78"/>
    <mergeCell ref="AK79:AO79"/>
    <mergeCell ref="B80:C80"/>
    <mergeCell ref="D80:F80"/>
    <mergeCell ref="G80:H80"/>
    <mergeCell ref="I80:K80"/>
    <mergeCell ref="L80:M80"/>
    <mergeCell ref="N80:P80"/>
    <mergeCell ref="Q80:R80"/>
    <mergeCell ref="S80:U80"/>
    <mergeCell ref="V80:W8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1A130-0D82-4953-9621-B133931FC252}">
  <dimension ref="A1:AO83"/>
  <sheetViews>
    <sheetView workbookViewId="0">
      <selection activeCell="B12" sqref="B12"/>
    </sheetView>
  </sheetViews>
  <sheetFormatPr defaultRowHeight="14.4" x14ac:dyDescent="0.3"/>
  <cols>
    <col min="1" max="1" width="16.33203125" customWidth="1"/>
    <col min="2" max="2" width="28.33203125" customWidth="1"/>
    <col min="3" max="3" width="30.109375" customWidth="1"/>
    <col min="4" max="4" width="28.6640625" customWidth="1"/>
    <col min="5" max="5" width="29.44140625" customWidth="1"/>
    <col min="6" max="6" width="29.6640625" customWidth="1"/>
    <col min="7" max="7" width="28.33203125" customWidth="1"/>
    <col min="8" max="8" width="30.109375" customWidth="1"/>
    <col min="9" max="9" width="28.6640625" customWidth="1"/>
    <col min="10" max="10" width="29.44140625" customWidth="1"/>
    <col min="11" max="11" width="29.6640625" customWidth="1"/>
    <col min="12" max="12" width="28.33203125" customWidth="1"/>
    <col min="13" max="13" width="30.109375" customWidth="1"/>
    <col min="14" max="14" width="28.6640625" customWidth="1"/>
    <col min="15" max="15" width="29.44140625" customWidth="1"/>
    <col min="16" max="16" width="29.6640625" customWidth="1"/>
    <col min="17" max="17" width="28.33203125" customWidth="1"/>
    <col min="18" max="18" width="30.109375" customWidth="1"/>
    <col min="19" max="19" width="28.6640625" customWidth="1"/>
    <col min="20" max="20" width="29.44140625" customWidth="1"/>
    <col min="21" max="21" width="29.6640625" customWidth="1"/>
    <col min="22" max="22" width="28.33203125" customWidth="1"/>
    <col min="23" max="23" width="30.109375" customWidth="1"/>
    <col min="24" max="24" width="28.6640625" customWidth="1"/>
    <col min="25" max="25" width="29.44140625" customWidth="1"/>
    <col min="26" max="26" width="29.6640625" customWidth="1"/>
    <col min="27" max="27" width="28.33203125" customWidth="1"/>
    <col min="28" max="28" width="30.109375" customWidth="1"/>
    <col min="29" max="29" width="28.6640625" customWidth="1"/>
    <col min="30" max="30" width="29.44140625" customWidth="1"/>
    <col min="31" max="31" width="29.6640625" customWidth="1"/>
    <col min="32" max="32" width="28.33203125" customWidth="1"/>
    <col min="33" max="33" width="30.109375" customWidth="1"/>
    <col min="34" max="34" width="28.6640625" customWidth="1"/>
    <col min="35" max="35" width="29.44140625" customWidth="1"/>
    <col min="36" max="36" width="29.6640625" customWidth="1"/>
    <col min="37" max="37" width="28.33203125" customWidth="1"/>
    <col min="38" max="38" width="30.109375" customWidth="1"/>
    <col min="39" max="39" width="28.6640625" customWidth="1"/>
    <col min="40" max="40" width="29.44140625" customWidth="1"/>
    <col min="41" max="41" width="29.6640625" customWidth="1"/>
  </cols>
  <sheetData>
    <row r="1" spans="1:41" s="29" customFormat="1" x14ac:dyDescent="0.3">
      <c r="A1" s="29" t="s">
        <v>108</v>
      </c>
    </row>
    <row r="2" spans="1:41" x14ac:dyDescent="0.3">
      <c r="A2" s="18" t="s">
        <v>2</v>
      </c>
      <c r="B2" s="27" t="s">
        <v>102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8" t="s">
        <v>107</v>
      </c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</row>
    <row r="3" spans="1:41" x14ac:dyDescent="0.3">
      <c r="A3" s="18"/>
      <c r="B3" s="18" t="s">
        <v>103</v>
      </c>
      <c r="C3" s="18"/>
      <c r="D3" s="18"/>
      <c r="E3" s="18"/>
      <c r="F3" s="18"/>
      <c r="G3" s="18" t="s">
        <v>104</v>
      </c>
      <c r="H3" s="18"/>
      <c r="I3" s="18"/>
      <c r="J3" s="18"/>
      <c r="K3" s="18"/>
      <c r="L3" s="18" t="s">
        <v>105</v>
      </c>
      <c r="M3" s="18"/>
      <c r="N3" s="18"/>
      <c r="O3" s="18"/>
      <c r="P3" s="18"/>
      <c r="Q3" s="18" t="s">
        <v>106</v>
      </c>
      <c r="R3" s="18"/>
      <c r="S3" s="18"/>
      <c r="T3" s="18"/>
      <c r="U3" s="18"/>
      <c r="V3" s="18" t="s">
        <v>103</v>
      </c>
      <c r="W3" s="18"/>
      <c r="X3" s="18"/>
      <c r="Y3" s="18"/>
      <c r="Z3" s="18"/>
      <c r="AA3" s="18" t="s">
        <v>104</v>
      </c>
      <c r="AB3" s="18"/>
      <c r="AC3" s="18"/>
      <c r="AD3" s="18"/>
      <c r="AE3" s="18"/>
      <c r="AF3" s="18" t="s">
        <v>105</v>
      </c>
      <c r="AG3" s="18"/>
      <c r="AH3" s="18"/>
      <c r="AI3" s="18"/>
      <c r="AJ3" s="18"/>
      <c r="AK3" s="18" t="s">
        <v>106</v>
      </c>
      <c r="AL3" s="18"/>
      <c r="AM3" s="18"/>
      <c r="AN3" s="18"/>
      <c r="AO3" s="18"/>
    </row>
    <row r="4" spans="1:41" x14ac:dyDescent="0.3">
      <c r="A4" s="18"/>
      <c r="B4" s="26" t="s">
        <v>95</v>
      </c>
      <c r="C4" s="26"/>
      <c r="D4" s="18" t="s">
        <v>101</v>
      </c>
      <c r="E4" s="18"/>
      <c r="F4" s="18"/>
      <c r="G4" s="26" t="s">
        <v>95</v>
      </c>
      <c r="H4" s="26"/>
      <c r="I4" s="18" t="s">
        <v>101</v>
      </c>
      <c r="J4" s="18"/>
      <c r="K4" s="18"/>
      <c r="L4" s="26" t="s">
        <v>95</v>
      </c>
      <c r="M4" s="26"/>
      <c r="N4" s="18" t="s">
        <v>101</v>
      </c>
      <c r="O4" s="18"/>
      <c r="P4" s="18"/>
      <c r="Q4" s="26" t="s">
        <v>95</v>
      </c>
      <c r="R4" s="26"/>
      <c r="S4" s="18" t="s">
        <v>101</v>
      </c>
      <c r="T4" s="18"/>
      <c r="U4" s="18"/>
      <c r="V4" s="26" t="s">
        <v>95</v>
      </c>
      <c r="W4" s="26"/>
      <c r="X4" s="18" t="s">
        <v>101</v>
      </c>
      <c r="Y4" s="18"/>
      <c r="Z4" s="18"/>
      <c r="AA4" s="26" t="s">
        <v>95</v>
      </c>
      <c r="AB4" s="26"/>
      <c r="AC4" s="18" t="s">
        <v>101</v>
      </c>
      <c r="AD4" s="18"/>
      <c r="AE4" s="18"/>
      <c r="AF4" s="26" t="s">
        <v>95</v>
      </c>
      <c r="AG4" s="26"/>
      <c r="AH4" s="18" t="s">
        <v>101</v>
      </c>
      <c r="AI4" s="18"/>
      <c r="AJ4" s="18"/>
      <c r="AK4" s="26" t="s">
        <v>95</v>
      </c>
      <c r="AL4" s="26"/>
      <c r="AM4" s="18" t="s">
        <v>101</v>
      </c>
      <c r="AN4" s="18"/>
      <c r="AO4" s="18"/>
    </row>
    <row r="5" spans="1:41" x14ac:dyDescent="0.3">
      <c r="A5" s="18"/>
      <c r="B5" s="13" t="s">
        <v>96</v>
      </c>
      <c r="C5" s="12" t="s">
        <v>97</v>
      </c>
      <c r="D5" s="12" t="s">
        <v>98</v>
      </c>
      <c r="E5" s="12" t="s">
        <v>99</v>
      </c>
      <c r="F5" s="12" t="s">
        <v>100</v>
      </c>
      <c r="G5" s="12" t="s">
        <v>96</v>
      </c>
      <c r="H5" s="12" t="s">
        <v>97</v>
      </c>
      <c r="I5" s="12" t="s">
        <v>98</v>
      </c>
      <c r="J5" s="12" t="s">
        <v>99</v>
      </c>
      <c r="K5" s="12" t="s">
        <v>100</v>
      </c>
      <c r="L5" s="12" t="s">
        <v>96</v>
      </c>
      <c r="M5" s="12" t="s">
        <v>97</v>
      </c>
      <c r="N5" s="12" t="s">
        <v>98</v>
      </c>
      <c r="O5" s="12" t="s">
        <v>99</v>
      </c>
      <c r="P5" s="12" t="s">
        <v>100</v>
      </c>
      <c r="Q5" s="12" t="s">
        <v>96</v>
      </c>
      <c r="R5" s="12" t="s">
        <v>97</v>
      </c>
      <c r="S5" s="12" t="s">
        <v>98</v>
      </c>
      <c r="T5" s="12" t="s">
        <v>99</v>
      </c>
      <c r="U5" s="12" t="s">
        <v>100</v>
      </c>
      <c r="V5" s="12" t="s">
        <v>96</v>
      </c>
      <c r="W5" s="12" t="s">
        <v>97</v>
      </c>
      <c r="X5" s="12" t="s">
        <v>98</v>
      </c>
      <c r="Y5" s="12" t="s">
        <v>99</v>
      </c>
      <c r="Z5" s="12" t="s">
        <v>100</v>
      </c>
      <c r="AA5" s="12" t="s">
        <v>96</v>
      </c>
      <c r="AB5" s="12" t="s">
        <v>97</v>
      </c>
      <c r="AC5" s="12" t="s">
        <v>98</v>
      </c>
      <c r="AD5" s="12" t="s">
        <v>99</v>
      </c>
      <c r="AE5" s="12" t="s">
        <v>100</v>
      </c>
      <c r="AF5" s="12" t="s">
        <v>96</v>
      </c>
      <c r="AG5" s="12" t="s">
        <v>97</v>
      </c>
      <c r="AH5" s="12" t="s">
        <v>98</v>
      </c>
      <c r="AI5" s="12" t="s">
        <v>99</v>
      </c>
      <c r="AJ5" s="12" t="s">
        <v>100</v>
      </c>
      <c r="AK5" s="12" t="s">
        <v>96</v>
      </c>
      <c r="AL5" s="12" t="s">
        <v>97</v>
      </c>
      <c r="AM5" s="12" t="s">
        <v>98</v>
      </c>
      <c r="AN5" s="12" t="s">
        <v>99</v>
      </c>
      <c r="AO5" s="12" t="s">
        <v>100</v>
      </c>
    </row>
    <row r="6" spans="1:41" x14ac:dyDescent="0.3">
      <c r="A6" t="s">
        <v>7</v>
      </c>
      <c r="B6" t="s">
        <v>124</v>
      </c>
    </row>
    <row r="7" spans="1:41" x14ac:dyDescent="0.3">
      <c r="A7" t="s">
        <v>6</v>
      </c>
    </row>
    <row r="8" spans="1:41" x14ac:dyDescent="0.3">
      <c r="A8" t="s">
        <v>29</v>
      </c>
    </row>
    <row r="26" spans="1:41" s="29" customFormat="1" x14ac:dyDescent="0.3">
      <c r="A26" s="29" t="s">
        <v>109</v>
      </c>
    </row>
    <row r="27" spans="1:41" x14ac:dyDescent="0.3">
      <c r="A27" s="18" t="s">
        <v>2</v>
      </c>
      <c r="B27" s="27" t="s">
        <v>102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8" t="s">
        <v>107</v>
      </c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</row>
    <row r="28" spans="1:41" x14ac:dyDescent="0.3">
      <c r="A28" s="18"/>
      <c r="B28" s="18" t="s">
        <v>110</v>
      </c>
      <c r="C28" s="18"/>
      <c r="D28" s="18"/>
      <c r="E28" s="18"/>
      <c r="F28" s="18"/>
      <c r="G28" s="18" t="s">
        <v>111</v>
      </c>
      <c r="H28" s="18"/>
      <c r="I28" s="18"/>
      <c r="J28" s="18"/>
      <c r="K28" s="18"/>
      <c r="L28" s="18" t="s">
        <v>112</v>
      </c>
      <c r="M28" s="18"/>
      <c r="N28" s="18"/>
      <c r="O28" s="18"/>
      <c r="P28" s="18"/>
      <c r="Q28" s="18" t="s">
        <v>113</v>
      </c>
      <c r="R28" s="18"/>
      <c r="S28" s="18"/>
      <c r="T28" s="18"/>
      <c r="U28" s="18"/>
      <c r="V28" s="18" t="s">
        <v>110</v>
      </c>
      <c r="W28" s="18"/>
      <c r="X28" s="18"/>
      <c r="Y28" s="18"/>
      <c r="Z28" s="18"/>
      <c r="AA28" s="18" t="s">
        <v>111</v>
      </c>
      <c r="AB28" s="18"/>
      <c r="AC28" s="18"/>
      <c r="AD28" s="18"/>
      <c r="AE28" s="18"/>
      <c r="AF28" s="18" t="s">
        <v>112</v>
      </c>
      <c r="AG28" s="18"/>
      <c r="AH28" s="18"/>
      <c r="AI28" s="18"/>
      <c r="AJ28" s="18"/>
      <c r="AK28" s="18" t="s">
        <v>113</v>
      </c>
      <c r="AL28" s="18"/>
      <c r="AM28" s="18"/>
      <c r="AN28" s="18"/>
      <c r="AO28" s="18"/>
    </row>
    <row r="29" spans="1:41" x14ac:dyDescent="0.3">
      <c r="A29" s="18"/>
      <c r="B29" s="26" t="s">
        <v>95</v>
      </c>
      <c r="C29" s="26"/>
      <c r="D29" s="18" t="s">
        <v>101</v>
      </c>
      <c r="E29" s="18"/>
      <c r="F29" s="18"/>
      <c r="G29" s="26" t="s">
        <v>95</v>
      </c>
      <c r="H29" s="26"/>
      <c r="I29" s="18" t="s">
        <v>101</v>
      </c>
      <c r="J29" s="18"/>
      <c r="K29" s="18"/>
      <c r="L29" s="26" t="s">
        <v>95</v>
      </c>
      <c r="M29" s="26"/>
      <c r="N29" s="18" t="s">
        <v>101</v>
      </c>
      <c r="O29" s="18"/>
      <c r="P29" s="18"/>
      <c r="Q29" s="26" t="s">
        <v>95</v>
      </c>
      <c r="R29" s="26"/>
      <c r="S29" s="18" t="s">
        <v>101</v>
      </c>
      <c r="T29" s="18"/>
      <c r="U29" s="18"/>
      <c r="V29" s="26" t="s">
        <v>95</v>
      </c>
      <c r="W29" s="26"/>
      <c r="X29" s="18" t="s">
        <v>101</v>
      </c>
      <c r="Y29" s="18"/>
      <c r="Z29" s="18"/>
      <c r="AA29" s="26" t="s">
        <v>95</v>
      </c>
      <c r="AB29" s="26"/>
      <c r="AC29" s="18" t="s">
        <v>101</v>
      </c>
      <c r="AD29" s="18"/>
      <c r="AE29" s="18"/>
      <c r="AF29" s="26" t="s">
        <v>95</v>
      </c>
      <c r="AG29" s="26"/>
      <c r="AH29" s="18" t="s">
        <v>101</v>
      </c>
      <c r="AI29" s="18"/>
      <c r="AJ29" s="18"/>
      <c r="AK29" s="26" t="s">
        <v>95</v>
      </c>
      <c r="AL29" s="26"/>
      <c r="AM29" s="18" t="s">
        <v>101</v>
      </c>
      <c r="AN29" s="18"/>
      <c r="AO29" s="18"/>
    </row>
    <row r="30" spans="1:41" x14ac:dyDescent="0.3">
      <c r="A30" s="18"/>
      <c r="B30" s="12" t="s">
        <v>96</v>
      </c>
      <c r="C30" s="12" t="s">
        <v>97</v>
      </c>
      <c r="D30" s="12" t="s">
        <v>98</v>
      </c>
      <c r="E30" s="12" t="s">
        <v>99</v>
      </c>
      <c r="F30" s="12" t="s">
        <v>100</v>
      </c>
      <c r="G30" s="12" t="s">
        <v>96</v>
      </c>
      <c r="H30" s="12" t="s">
        <v>97</v>
      </c>
      <c r="I30" s="12" t="s">
        <v>98</v>
      </c>
      <c r="J30" s="12" t="s">
        <v>99</v>
      </c>
      <c r="K30" s="12" t="s">
        <v>100</v>
      </c>
      <c r="L30" s="12" t="s">
        <v>96</v>
      </c>
      <c r="M30" s="12" t="s">
        <v>97</v>
      </c>
      <c r="N30" s="12" t="s">
        <v>98</v>
      </c>
      <c r="O30" s="12" t="s">
        <v>99</v>
      </c>
      <c r="P30" s="12" t="s">
        <v>100</v>
      </c>
      <c r="Q30" s="12" t="s">
        <v>96</v>
      </c>
      <c r="R30" s="12" t="s">
        <v>97</v>
      </c>
      <c r="S30" s="12" t="s">
        <v>98</v>
      </c>
      <c r="T30" s="12" t="s">
        <v>99</v>
      </c>
      <c r="U30" s="12" t="s">
        <v>100</v>
      </c>
      <c r="V30" s="12" t="s">
        <v>96</v>
      </c>
      <c r="W30" s="12" t="s">
        <v>97</v>
      </c>
      <c r="X30" s="12" t="s">
        <v>98</v>
      </c>
      <c r="Y30" s="12" t="s">
        <v>99</v>
      </c>
      <c r="Z30" s="12" t="s">
        <v>100</v>
      </c>
      <c r="AA30" s="12" t="s">
        <v>96</v>
      </c>
      <c r="AB30" s="12" t="s">
        <v>97</v>
      </c>
      <c r="AC30" s="12" t="s">
        <v>98</v>
      </c>
      <c r="AD30" s="12" t="s">
        <v>99</v>
      </c>
      <c r="AE30" s="12" t="s">
        <v>100</v>
      </c>
      <c r="AF30" s="12" t="s">
        <v>96</v>
      </c>
      <c r="AG30" s="12" t="s">
        <v>97</v>
      </c>
      <c r="AH30" s="12" t="s">
        <v>98</v>
      </c>
      <c r="AI30" s="12" t="s">
        <v>99</v>
      </c>
      <c r="AJ30" s="12" t="s">
        <v>100</v>
      </c>
      <c r="AK30" s="12" t="s">
        <v>96</v>
      </c>
      <c r="AL30" s="12" t="s">
        <v>97</v>
      </c>
      <c r="AM30" s="12" t="s">
        <v>98</v>
      </c>
      <c r="AN30" s="12" t="s">
        <v>99</v>
      </c>
      <c r="AO30" s="12" t="s">
        <v>100</v>
      </c>
    </row>
    <row r="31" spans="1:41" x14ac:dyDescent="0.3">
      <c r="A31" t="s">
        <v>7</v>
      </c>
    </row>
    <row r="32" spans="1:41" x14ac:dyDescent="0.3">
      <c r="A32" t="s">
        <v>6</v>
      </c>
    </row>
    <row r="33" spans="1:1" x14ac:dyDescent="0.3">
      <c r="A33" t="s">
        <v>29</v>
      </c>
    </row>
    <row r="51" spans="1:41" s="29" customFormat="1" x14ac:dyDescent="0.3">
      <c r="A51" s="29" t="s">
        <v>114</v>
      </c>
    </row>
    <row r="52" spans="1:41" x14ac:dyDescent="0.3">
      <c r="A52" s="18" t="s">
        <v>2</v>
      </c>
      <c r="B52" s="4" t="s">
        <v>102</v>
      </c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28" t="s">
        <v>107</v>
      </c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K52" s="14"/>
      <c r="AL52" s="14"/>
      <c r="AM52" s="14"/>
      <c r="AN52" s="14"/>
      <c r="AO52" s="14"/>
    </row>
    <row r="53" spans="1:41" x14ac:dyDescent="0.3">
      <c r="A53" s="18"/>
      <c r="B53" s="18" t="s">
        <v>115</v>
      </c>
      <c r="C53" s="18"/>
      <c r="D53" s="18"/>
      <c r="E53" s="18"/>
      <c r="F53" s="18"/>
      <c r="G53" s="18" t="s">
        <v>116</v>
      </c>
      <c r="H53" s="18"/>
      <c r="I53" s="18"/>
      <c r="J53" s="18"/>
      <c r="K53" s="18"/>
      <c r="L53" s="18" t="s">
        <v>117</v>
      </c>
      <c r="M53" s="18"/>
      <c r="N53" s="18"/>
      <c r="O53" s="18"/>
      <c r="P53" s="18"/>
      <c r="Q53" s="18" t="s">
        <v>110</v>
      </c>
      <c r="R53" s="18"/>
      <c r="S53" s="18"/>
      <c r="T53" s="18"/>
      <c r="U53" s="18"/>
      <c r="V53" s="18" t="s">
        <v>111</v>
      </c>
      <c r="W53" s="18"/>
      <c r="X53" s="18"/>
      <c r="Y53" s="18"/>
      <c r="Z53" s="18"/>
      <c r="AA53" s="18" t="s">
        <v>112</v>
      </c>
      <c r="AB53" s="18"/>
      <c r="AC53" s="18"/>
      <c r="AD53" s="18"/>
      <c r="AE53" s="18"/>
      <c r="AK53" s="18"/>
      <c r="AL53" s="18"/>
      <c r="AM53" s="18"/>
      <c r="AN53" s="18"/>
      <c r="AO53" s="18"/>
    </row>
    <row r="54" spans="1:41" x14ac:dyDescent="0.3">
      <c r="A54" s="18"/>
      <c r="B54" s="26" t="s">
        <v>95</v>
      </c>
      <c r="C54" s="26"/>
      <c r="D54" s="18" t="s">
        <v>101</v>
      </c>
      <c r="E54" s="18"/>
      <c r="F54" s="18"/>
      <c r="G54" s="26" t="s">
        <v>95</v>
      </c>
      <c r="H54" s="26"/>
      <c r="I54" s="18" t="s">
        <v>101</v>
      </c>
      <c r="J54" s="18"/>
      <c r="K54" s="18"/>
      <c r="L54" s="26" t="s">
        <v>95</v>
      </c>
      <c r="M54" s="26"/>
      <c r="N54" s="18" t="s">
        <v>101</v>
      </c>
      <c r="O54" s="18"/>
      <c r="P54" s="18"/>
      <c r="Q54" s="26" t="s">
        <v>95</v>
      </c>
      <c r="R54" s="26"/>
      <c r="S54" s="18" t="s">
        <v>101</v>
      </c>
      <c r="T54" s="18"/>
      <c r="U54" s="18"/>
      <c r="V54" s="26" t="s">
        <v>95</v>
      </c>
      <c r="W54" s="26"/>
      <c r="X54" s="18" t="s">
        <v>101</v>
      </c>
      <c r="Y54" s="18"/>
      <c r="Z54" s="18"/>
      <c r="AA54" s="26" t="s">
        <v>95</v>
      </c>
      <c r="AB54" s="26"/>
      <c r="AC54" s="18" t="s">
        <v>101</v>
      </c>
      <c r="AD54" s="18"/>
      <c r="AE54" s="18"/>
      <c r="AK54" s="26"/>
      <c r="AL54" s="26"/>
      <c r="AM54" s="18"/>
      <c r="AN54" s="18"/>
      <c r="AO54" s="18"/>
    </row>
    <row r="55" spans="1:41" x14ac:dyDescent="0.3">
      <c r="A55" s="18"/>
      <c r="B55" s="12" t="s">
        <v>96</v>
      </c>
      <c r="C55" s="12" t="s">
        <v>97</v>
      </c>
      <c r="D55" s="12" t="s">
        <v>98</v>
      </c>
      <c r="E55" s="12" t="s">
        <v>99</v>
      </c>
      <c r="F55" s="12" t="s">
        <v>100</v>
      </c>
      <c r="G55" s="12" t="s">
        <v>96</v>
      </c>
      <c r="H55" s="12" t="s">
        <v>97</v>
      </c>
      <c r="I55" s="12" t="s">
        <v>98</v>
      </c>
      <c r="J55" s="12" t="s">
        <v>99</v>
      </c>
      <c r="K55" s="12" t="s">
        <v>100</v>
      </c>
      <c r="L55" s="12" t="s">
        <v>96</v>
      </c>
      <c r="M55" s="12" t="s">
        <v>97</v>
      </c>
      <c r="N55" s="12" t="s">
        <v>98</v>
      </c>
      <c r="O55" s="12" t="s">
        <v>99</v>
      </c>
      <c r="P55" s="12" t="s">
        <v>100</v>
      </c>
      <c r="Q55" s="12" t="s">
        <v>96</v>
      </c>
      <c r="R55" s="12" t="s">
        <v>97</v>
      </c>
      <c r="S55" s="12" t="s">
        <v>98</v>
      </c>
      <c r="T55" s="12" t="s">
        <v>99</v>
      </c>
      <c r="U55" s="12" t="s">
        <v>100</v>
      </c>
      <c r="V55" s="12" t="s">
        <v>96</v>
      </c>
      <c r="W55" s="12" t="s">
        <v>97</v>
      </c>
      <c r="X55" s="12" t="s">
        <v>98</v>
      </c>
      <c r="Y55" s="12" t="s">
        <v>99</v>
      </c>
      <c r="Z55" s="12" t="s">
        <v>100</v>
      </c>
      <c r="AA55" s="12" t="s">
        <v>96</v>
      </c>
      <c r="AB55" s="12" t="s">
        <v>97</v>
      </c>
      <c r="AC55" s="12" t="s">
        <v>98</v>
      </c>
      <c r="AD55" s="12" t="s">
        <v>99</v>
      </c>
      <c r="AE55" s="12" t="s">
        <v>100</v>
      </c>
      <c r="AK55" s="12"/>
      <c r="AL55" s="12"/>
      <c r="AM55" s="12"/>
      <c r="AN55" s="12"/>
      <c r="AO55" s="12"/>
    </row>
    <row r="56" spans="1:41" x14ac:dyDescent="0.3">
      <c r="A56" t="s">
        <v>7</v>
      </c>
    </row>
    <row r="57" spans="1:41" x14ac:dyDescent="0.3">
      <c r="A57" t="s">
        <v>6</v>
      </c>
    </row>
    <row r="58" spans="1:41" x14ac:dyDescent="0.3">
      <c r="A58" t="s">
        <v>29</v>
      </c>
    </row>
    <row r="76" spans="1:41" s="29" customFormat="1" x14ac:dyDescent="0.3">
      <c r="A76" s="29" t="s">
        <v>118</v>
      </c>
    </row>
    <row r="77" spans="1:41" x14ac:dyDescent="0.3">
      <c r="A77" s="18" t="s">
        <v>2</v>
      </c>
      <c r="B77" s="27" t="s">
        <v>102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8" t="s">
        <v>107</v>
      </c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K77" s="14"/>
      <c r="AL77" s="14"/>
      <c r="AM77" s="14"/>
      <c r="AN77" s="14"/>
      <c r="AO77" s="14"/>
    </row>
    <row r="78" spans="1:41" x14ac:dyDescent="0.3">
      <c r="A78" s="18"/>
      <c r="B78" s="18" t="s">
        <v>119</v>
      </c>
      <c r="C78" s="18"/>
      <c r="D78" s="18"/>
      <c r="E78" s="18"/>
      <c r="F78" s="18"/>
      <c r="G78" s="18" t="s">
        <v>120</v>
      </c>
      <c r="H78" s="18"/>
      <c r="I78" s="18"/>
      <c r="J78" s="18"/>
      <c r="K78" s="18"/>
      <c r="L78" s="18" t="s">
        <v>121</v>
      </c>
      <c r="M78" s="18"/>
      <c r="N78" s="18"/>
      <c r="O78" s="18"/>
      <c r="P78" s="18"/>
      <c r="Q78" s="18" t="s">
        <v>119</v>
      </c>
      <c r="R78" s="18"/>
      <c r="S78" s="18"/>
      <c r="T78" s="18"/>
      <c r="U78" s="18"/>
      <c r="V78" s="18" t="s">
        <v>120</v>
      </c>
      <c r="W78" s="18"/>
      <c r="X78" s="18"/>
      <c r="Y78" s="18"/>
      <c r="Z78" s="18"/>
      <c r="AA78" s="18" t="s">
        <v>121</v>
      </c>
      <c r="AB78" s="18"/>
      <c r="AC78" s="18"/>
      <c r="AD78" s="18"/>
      <c r="AE78" s="18"/>
      <c r="AK78" s="18"/>
      <c r="AL78" s="18"/>
      <c r="AM78" s="18"/>
      <c r="AN78" s="18"/>
      <c r="AO78" s="18"/>
    </row>
    <row r="79" spans="1:41" x14ac:dyDescent="0.3">
      <c r="A79" s="18"/>
      <c r="B79" s="26" t="s">
        <v>95</v>
      </c>
      <c r="C79" s="26"/>
      <c r="D79" s="18" t="s">
        <v>101</v>
      </c>
      <c r="E79" s="18"/>
      <c r="F79" s="18"/>
      <c r="G79" s="26" t="s">
        <v>95</v>
      </c>
      <c r="H79" s="26"/>
      <c r="I79" s="18" t="s">
        <v>101</v>
      </c>
      <c r="J79" s="18"/>
      <c r="K79" s="18"/>
      <c r="L79" s="26" t="s">
        <v>95</v>
      </c>
      <c r="M79" s="26"/>
      <c r="N79" s="18" t="s">
        <v>101</v>
      </c>
      <c r="O79" s="18"/>
      <c r="P79" s="18"/>
      <c r="Q79" s="26" t="s">
        <v>95</v>
      </c>
      <c r="R79" s="26"/>
      <c r="S79" s="18" t="s">
        <v>101</v>
      </c>
      <c r="T79" s="18"/>
      <c r="U79" s="18"/>
      <c r="V79" s="26" t="s">
        <v>95</v>
      </c>
      <c r="W79" s="26"/>
      <c r="X79" s="18" t="s">
        <v>101</v>
      </c>
      <c r="Y79" s="18"/>
      <c r="Z79" s="18"/>
      <c r="AA79" s="26" t="s">
        <v>95</v>
      </c>
      <c r="AB79" s="26"/>
      <c r="AC79" s="18" t="s">
        <v>101</v>
      </c>
      <c r="AD79" s="18"/>
      <c r="AE79" s="18"/>
      <c r="AK79" s="26"/>
      <c r="AL79" s="26"/>
      <c r="AM79" s="18"/>
      <c r="AN79" s="18"/>
      <c r="AO79" s="18"/>
    </row>
    <row r="80" spans="1:41" x14ac:dyDescent="0.3">
      <c r="A80" s="18"/>
      <c r="B80" s="12" t="s">
        <v>96</v>
      </c>
      <c r="C80" s="12" t="s">
        <v>97</v>
      </c>
      <c r="D80" s="12" t="s">
        <v>98</v>
      </c>
      <c r="E80" s="12" t="s">
        <v>99</v>
      </c>
      <c r="F80" s="12" t="s">
        <v>100</v>
      </c>
      <c r="G80" s="12" t="s">
        <v>96</v>
      </c>
      <c r="H80" s="12" t="s">
        <v>97</v>
      </c>
      <c r="I80" s="12" t="s">
        <v>98</v>
      </c>
      <c r="J80" s="12" t="s">
        <v>99</v>
      </c>
      <c r="K80" s="12" t="s">
        <v>100</v>
      </c>
      <c r="L80" s="12" t="s">
        <v>96</v>
      </c>
      <c r="M80" s="12" t="s">
        <v>97</v>
      </c>
      <c r="N80" s="12" t="s">
        <v>98</v>
      </c>
      <c r="O80" s="12" t="s">
        <v>99</v>
      </c>
      <c r="P80" s="12" t="s">
        <v>100</v>
      </c>
      <c r="Q80" s="12" t="s">
        <v>96</v>
      </c>
      <c r="R80" s="12" t="s">
        <v>97</v>
      </c>
      <c r="S80" s="12" t="s">
        <v>98</v>
      </c>
      <c r="T80" s="12" t="s">
        <v>99</v>
      </c>
      <c r="U80" s="12" t="s">
        <v>100</v>
      </c>
      <c r="V80" s="12" t="s">
        <v>96</v>
      </c>
      <c r="W80" s="12" t="s">
        <v>97</v>
      </c>
      <c r="X80" s="12" t="s">
        <v>98</v>
      </c>
      <c r="Y80" s="12" t="s">
        <v>99</v>
      </c>
      <c r="Z80" s="12" t="s">
        <v>100</v>
      </c>
      <c r="AA80" s="12" t="s">
        <v>96</v>
      </c>
      <c r="AB80" s="12" t="s">
        <v>97</v>
      </c>
      <c r="AC80" s="12" t="s">
        <v>98</v>
      </c>
      <c r="AD80" s="12" t="s">
        <v>99</v>
      </c>
      <c r="AE80" s="12" t="s">
        <v>100</v>
      </c>
      <c r="AK80" s="12"/>
      <c r="AL80" s="12"/>
      <c r="AM80" s="12"/>
      <c r="AN80" s="12"/>
      <c r="AO80" s="12"/>
    </row>
    <row r="81" spans="1:1" x14ac:dyDescent="0.3">
      <c r="A81" t="s">
        <v>7</v>
      </c>
    </row>
    <row r="82" spans="1:1" x14ac:dyDescent="0.3">
      <c r="A82" t="s">
        <v>6</v>
      </c>
    </row>
    <row r="83" spans="1:1" x14ac:dyDescent="0.3">
      <c r="A83" t="s">
        <v>29</v>
      </c>
    </row>
  </sheetData>
  <mergeCells count="105">
    <mergeCell ref="A1:XFD1"/>
    <mergeCell ref="A2:A5"/>
    <mergeCell ref="B2:U2"/>
    <mergeCell ref="V2:AO2"/>
    <mergeCell ref="B3:F3"/>
    <mergeCell ref="G3:K3"/>
    <mergeCell ref="L3:P3"/>
    <mergeCell ref="Q3:U3"/>
    <mergeCell ref="V3:Z3"/>
    <mergeCell ref="AA3:AE3"/>
    <mergeCell ref="AF3:AJ3"/>
    <mergeCell ref="AK3:AO3"/>
    <mergeCell ref="B4:C4"/>
    <mergeCell ref="D4:F4"/>
    <mergeCell ref="G4:H4"/>
    <mergeCell ref="I4:K4"/>
    <mergeCell ref="L4:M4"/>
    <mergeCell ref="N4:P4"/>
    <mergeCell ref="Q4:R4"/>
    <mergeCell ref="S4:U4"/>
    <mergeCell ref="AK4:AL4"/>
    <mergeCell ref="AM4:AO4"/>
    <mergeCell ref="A26:XFD26"/>
    <mergeCell ref="A27:A30"/>
    <mergeCell ref="B27:U27"/>
    <mergeCell ref="V27:AO27"/>
    <mergeCell ref="B28:F28"/>
    <mergeCell ref="G28:K28"/>
    <mergeCell ref="L28:P28"/>
    <mergeCell ref="Q28:U28"/>
    <mergeCell ref="V4:W4"/>
    <mergeCell ref="X4:Z4"/>
    <mergeCell ref="AA4:AB4"/>
    <mergeCell ref="AC4:AE4"/>
    <mergeCell ref="AF4:AG4"/>
    <mergeCell ref="AH4:AJ4"/>
    <mergeCell ref="V28:Z28"/>
    <mergeCell ref="AA28:AE28"/>
    <mergeCell ref="AF28:AJ28"/>
    <mergeCell ref="AK28:AO28"/>
    <mergeCell ref="B29:C29"/>
    <mergeCell ref="D29:F29"/>
    <mergeCell ref="G29:H29"/>
    <mergeCell ref="I29:K29"/>
    <mergeCell ref="L29:M29"/>
    <mergeCell ref="N29:P29"/>
    <mergeCell ref="AF29:AG29"/>
    <mergeCell ref="AH29:AJ29"/>
    <mergeCell ref="AK29:AL29"/>
    <mergeCell ref="AM29:AO29"/>
    <mergeCell ref="A51:XFD51"/>
    <mergeCell ref="A52:A55"/>
    <mergeCell ref="Q52:AE52"/>
    <mergeCell ref="B53:F53"/>
    <mergeCell ref="G53:K53"/>
    <mergeCell ref="L53:P53"/>
    <mergeCell ref="Q29:R29"/>
    <mergeCell ref="S29:U29"/>
    <mergeCell ref="V29:W29"/>
    <mergeCell ref="X29:Z29"/>
    <mergeCell ref="AA29:AB29"/>
    <mergeCell ref="AC29:AE29"/>
    <mergeCell ref="Q53:U53"/>
    <mergeCell ref="V53:Z53"/>
    <mergeCell ref="AA53:AE53"/>
    <mergeCell ref="AK53:AO53"/>
    <mergeCell ref="B54:C54"/>
    <mergeCell ref="D54:F54"/>
    <mergeCell ref="G54:H54"/>
    <mergeCell ref="I54:K54"/>
    <mergeCell ref="L54:M54"/>
    <mergeCell ref="N54:P54"/>
    <mergeCell ref="B79:C79"/>
    <mergeCell ref="D79:F79"/>
    <mergeCell ref="G79:H79"/>
    <mergeCell ref="I79:K79"/>
    <mergeCell ref="L79:M79"/>
    <mergeCell ref="N79:P79"/>
    <mergeCell ref="Q79:R79"/>
    <mergeCell ref="AK54:AL54"/>
    <mergeCell ref="AM54:AO54"/>
    <mergeCell ref="A76:XFD76"/>
    <mergeCell ref="A77:A80"/>
    <mergeCell ref="B77:P77"/>
    <mergeCell ref="Q77:AE77"/>
    <mergeCell ref="B78:F78"/>
    <mergeCell ref="G78:K78"/>
    <mergeCell ref="L78:P78"/>
    <mergeCell ref="Q78:U78"/>
    <mergeCell ref="Q54:R54"/>
    <mergeCell ref="S54:U54"/>
    <mergeCell ref="V54:W54"/>
    <mergeCell ref="X54:Z54"/>
    <mergeCell ref="AA54:AB54"/>
    <mergeCell ref="AC54:AE54"/>
    <mergeCell ref="AM79:AO79"/>
    <mergeCell ref="S79:U79"/>
    <mergeCell ref="V79:W79"/>
    <mergeCell ref="X79:Z79"/>
    <mergeCell ref="AA79:AB79"/>
    <mergeCell ref="AC79:AE79"/>
    <mergeCell ref="AK79:AL79"/>
    <mergeCell ref="V78:Z78"/>
    <mergeCell ref="AA78:AE78"/>
    <mergeCell ref="AK78:AO7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8BA4D-D26E-46A1-8C51-97B1BB8BA4FC}">
  <dimension ref="A1:AO84"/>
  <sheetViews>
    <sheetView workbookViewId="0">
      <selection activeCell="C15" sqref="C15"/>
    </sheetView>
  </sheetViews>
  <sheetFormatPr defaultRowHeight="14.4" x14ac:dyDescent="0.3"/>
  <cols>
    <col min="1" max="1" width="16.33203125" customWidth="1"/>
    <col min="2" max="2" width="28.33203125" customWidth="1"/>
    <col min="3" max="3" width="30.109375" customWidth="1"/>
    <col min="4" max="4" width="28.6640625" customWidth="1"/>
    <col min="5" max="5" width="29.44140625" customWidth="1"/>
    <col min="6" max="6" width="29.6640625" customWidth="1"/>
    <col min="7" max="7" width="28.33203125" customWidth="1"/>
    <col min="8" max="8" width="30.109375" customWidth="1"/>
    <col min="9" max="9" width="28.6640625" customWidth="1"/>
    <col min="10" max="10" width="29.44140625" customWidth="1"/>
    <col min="11" max="11" width="29.6640625" customWidth="1"/>
    <col min="12" max="12" width="28.33203125" customWidth="1"/>
    <col min="13" max="13" width="30.109375" customWidth="1"/>
    <col min="14" max="14" width="28.6640625" customWidth="1"/>
    <col min="15" max="15" width="29.44140625" customWidth="1"/>
    <col min="16" max="16" width="29.6640625" customWidth="1"/>
    <col min="17" max="17" width="28.33203125" customWidth="1"/>
    <col min="18" max="18" width="30.109375" customWidth="1"/>
    <col min="19" max="19" width="28.6640625" customWidth="1"/>
    <col min="20" max="20" width="29.44140625" customWidth="1"/>
    <col min="21" max="21" width="29.6640625" customWidth="1"/>
    <col min="22" max="22" width="28.33203125" customWidth="1"/>
    <col min="23" max="23" width="30.109375" customWidth="1"/>
    <col min="24" max="24" width="28.6640625" customWidth="1"/>
    <col min="25" max="25" width="29.44140625" customWidth="1"/>
    <col min="26" max="26" width="29.6640625" customWidth="1"/>
    <col min="27" max="27" width="28.33203125" customWidth="1"/>
    <col min="28" max="28" width="30.109375" customWidth="1"/>
    <col min="29" max="29" width="28.6640625" customWidth="1"/>
    <col min="30" max="30" width="29.44140625" customWidth="1"/>
    <col min="31" max="31" width="29.6640625" customWidth="1"/>
    <col min="32" max="32" width="28.33203125" customWidth="1"/>
    <col min="33" max="33" width="30.109375" customWidth="1"/>
    <col min="34" max="34" width="28.6640625" customWidth="1"/>
    <col min="35" max="35" width="29.44140625" customWidth="1"/>
    <col min="36" max="36" width="29.6640625" customWidth="1"/>
    <col min="37" max="37" width="28.33203125" customWidth="1"/>
    <col min="38" max="38" width="30.109375" customWidth="1"/>
    <col min="39" max="39" width="28.6640625" customWidth="1"/>
    <col min="40" max="40" width="29.44140625" customWidth="1"/>
    <col min="41" max="41" width="29.6640625" customWidth="1"/>
  </cols>
  <sheetData>
    <row r="1" spans="1:41" s="33" customFormat="1" ht="42" customHeight="1" x14ac:dyDescent="0.3">
      <c r="A1" s="32" t="s">
        <v>122</v>
      </c>
    </row>
    <row r="2" spans="1:41" s="29" customFormat="1" x14ac:dyDescent="0.3">
      <c r="A2" s="29" t="s">
        <v>108</v>
      </c>
    </row>
    <row r="3" spans="1:41" x14ac:dyDescent="0.3">
      <c r="A3" s="18" t="s">
        <v>2</v>
      </c>
      <c r="B3" s="27" t="s">
        <v>102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8" t="s">
        <v>107</v>
      </c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</row>
    <row r="4" spans="1:41" x14ac:dyDescent="0.3">
      <c r="A4" s="18"/>
      <c r="B4" s="18" t="s">
        <v>103</v>
      </c>
      <c r="C4" s="18"/>
      <c r="D4" s="18"/>
      <c r="E4" s="18"/>
      <c r="F4" s="18"/>
      <c r="G4" s="18" t="s">
        <v>104</v>
      </c>
      <c r="H4" s="18"/>
      <c r="I4" s="18"/>
      <c r="J4" s="18"/>
      <c r="K4" s="18"/>
      <c r="L4" s="18" t="s">
        <v>105</v>
      </c>
      <c r="M4" s="18"/>
      <c r="N4" s="18"/>
      <c r="O4" s="18"/>
      <c r="P4" s="18"/>
      <c r="Q4" s="18" t="s">
        <v>106</v>
      </c>
      <c r="R4" s="18"/>
      <c r="S4" s="18"/>
      <c r="T4" s="18"/>
      <c r="U4" s="18"/>
      <c r="V4" s="18" t="s">
        <v>103</v>
      </c>
      <c r="W4" s="18"/>
      <c r="X4" s="18"/>
      <c r="Y4" s="18"/>
      <c r="Z4" s="18"/>
      <c r="AA4" s="18" t="s">
        <v>104</v>
      </c>
      <c r="AB4" s="18"/>
      <c r="AC4" s="18"/>
      <c r="AD4" s="18"/>
      <c r="AE4" s="18"/>
      <c r="AF4" s="18" t="s">
        <v>105</v>
      </c>
      <c r="AG4" s="18"/>
      <c r="AH4" s="18"/>
      <c r="AI4" s="18"/>
      <c r="AJ4" s="18"/>
      <c r="AK4" s="18" t="s">
        <v>106</v>
      </c>
      <c r="AL4" s="18"/>
      <c r="AM4" s="18"/>
      <c r="AN4" s="18"/>
      <c r="AO4" s="18"/>
    </row>
    <row r="5" spans="1:41" x14ac:dyDescent="0.3">
      <c r="A5" s="18"/>
      <c r="B5" s="26" t="s">
        <v>95</v>
      </c>
      <c r="C5" s="26"/>
      <c r="D5" s="18" t="s">
        <v>101</v>
      </c>
      <c r="E5" s="18"/>
      <c r="F5" s="18"/>
      <c r="G5" s="26" t="s">
        <v>95</v>
      </c>
      <c r="H5" s="26"/>
      <c r="I5" s="18" t="s">
        <v>101</v>
      </c>
      <c r="J5" s="18"/>
      <c r="K5" s="18"/>
      <c r="L5" s="26" t="s">
        <v>95</v>
      </c>
      <c r="M5" s="26"/>
      <c r="N5" s="18" t="s">
        <v>101</v>
      </c>
      <c r="O5" s="18"/>
      <c r="P5" s="18"/>
      <c r="Q5" s="26" t="s">
        <v>95</v>
      </c>
      <c r="R5" s="26"/>
      <c r="S5" s="18" t="s">
        <v>101</v>
      </c>
      <c r="T5" s="18"/>
      <c r="U5" s="18"/>
      <c r="V5" s="26" t="s">
        <v>95</v>
      </c>
      <c r="W5" s="26"/>
      <c r="X5" s="18" t="s">
        <v>101</v>
      </c>
      <c r="Y5" s="18"/>
      <c r="Z5" s="18"/>
      <c r="AA5" s="26" t="s">
        <v>95</v>
      </c>
      <c r="AB5" s="26"/>
      <c r="AC5" s="18" t="s">
        <v>101</v>
      </c>
      <c r="AD5" s="18"/>
      <c r="AE5" s="18"/>
      <c r="AF5" s="26" t="s">
        <v>95</v>
      </c>
      <c r="AG5" s="26"/>
      <c r="AH5" s="18" t="s">
        <v>101</v>
      </c>
      <c r="AI5" s="18"/>
      <c r="AJ5" s="18"/>
      <c r="AK5" s="26" t="s">
        <v>95</v>
      </c>
      <c r="AL5" s="26"/>
      <c r="AM5" s="18" t="s">
        <v>101</v>
      </c>
      <c r="AN5" s="18"/>
      <c r="AO5" s="18"/>
    </row>
    <row r="6" spans="1:41" x14ac:dyDescent="0.3">
      <c r="A6" s="18"/>
      <c r="B6" s="13" t="s">
        <v>96</v>
      </c>
      <c r="C6" s="12" t="s">
        <v>97</v>
      </c>
      <c r="D6" s="12" t="s">
        <v>98</v>
      </c>
      <c r="E6" s="12" t="s">
        <v>99</v>
      </c>
      <c r="F6" s="12" t="s">
        <v>100</v>
      </c>
      <c r="G6" s="12" t="s">
        <v>96</v>
      </c>
      <c r="H6" s="12" t="s">
        <v>97</v>
      </c>
      <c r="I6" s="12" t="s">
        <v>98</v>
      </c>
      <c r="J6" s="12" t="s">
        <v>99</v>
      </c>
      <c r="K6" s="12" t="s">
        <v>100</v>
      </c>
      <c r="L6" s="12" t="s">
        <v>96</v>
      </c>
      <c r="M6" s="12" t="s">
        <v>97</v>
      </c>
      <c r="N6" s="12" t="s">
        <v>98</v>
      </c>
      <c r="O6" s="12" t="s">
        <v>99</v>
      </c>
      <c r="P6" s="12" t="s">
        <v>100</v>
      </c>
      <c r="Q6" s="12" t="s">
        <v>96</v>
      </c>
      <c r="R6" s="12" t="s">
        <v>97</v>
      </c>
      <c r="S6" s="12" t="s">
        <v>98</v>
      </c>
      <c r="T6" s="12" t="s">
        <v>99</v>
      </c>
      <c r="U6" s="12" t="s">
        <v>100</v>
      </c>
      <c r="V6" s="12" t="s">
        <v>96</v>
      </c>
      <c r="W6" s="12" t="s">
        <v>97</v>
      </c>
      <c r="X6" s="12" t="s">
        <v>98</v>
      </c>
      <c r="Y6" s="12" t="s">
        <v>99</v>
      </c>
      <c r="Z6" s="12" t="s">
        <v>100</v>
      </c>
      <c r="AA6" s="12" t="s">
        <v>96</v>
      </c>
      <c r="AB6" s="12" t="s">
        <v>97</v>
      </c>
      <c r="AC6" s="12" t="s">
        <v>98</v>
      </c>
      <c r="AD6" s="12" t="s">
        <v>99</v>
      </c>
      <c r="AE6" s="12" t="s">
        <v>100</v>
      </c>
      <c r="AF6" s="12" t="s">
        <v>96</v>
      </c>
      <c r="AG6" s="12" t="s">
        <v>97</v>
      </c>
      <c r="AH6" s="12" t="s">
        <v>98</v>
      </c>
      <c r="AI6" s="12" t="s">
        <v>99</v>
      </c>
      <c r="AJ6" s="12" t="s">
        <v>100</v>
      </c>
      <c r="AK6" s="12" t="s">
        <v>96</v>
      </c>
      <c r="AL6" s="12" t="s">
        <v>97</v>
      </c>
      <c r="AM6" s="12" t="s">
        <v>98</v>
      </c>
      <c r="AN6" s="12" t="s">
        <v>99</v>
      </c>
      <c r="AO6" s="12" t="s">
        <v>100</v>
      </c>
    </row>
    <row r="7" spans="1:41" x14ac:dyDescent="0.3">
      <c r="A7" t="s">
        <v>7</v>
      </c>
      <c r="B7" t="s">
        <v>125</v>
      </c>
    </row>
    <row r="8" spans="1:41" x14ac:dyDescent="0.3">
      <c r="A8" t="s">
        <v>6</v>
      </c>
    </row>
    <row r="9" spans="1:41" x14ac:dyDescent="0.3">
      <c r="A9" t="s">
        <v>29</v>
      </c>
    </row>
    <row r="27" spans="1:41" s="29" customFormat="1" x14ac:dyDescent="0.3">
      <c r="A27" s="29" t="s">
        <v>109</v>
      </c>
    </row>
    <row r="28" spans="1:41" x14ac:dyDescent="0.3">
      <c r="A28" s="18" t="s">
        <v>2</v>
      </c>
      <c r="B28" s="27" t="s">
        <v>102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8" t="s">
        <v>107</v>
      </c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</row>
    <row r="29" spans="1:41" x14ac:dyDescent="0.3">
      <c r="A29" s="18"/>
      <c r="B29" s="18" t="s">
        <v>110</v>
      </c>
      <c r="C29" s="18"/>
      <c r="D29" s="18"/>
      <c r="E29" s="18"/>
      <c r="F29" s="18"/>
      <c r="G29" s="18" t="s">
        <v>111</v>
      </c>
      <c r="H29" s="18"/>
      <c r="I29" s="18"/>
      <c r="J29" s="18"/>
      <c r="K29" s="18"/>
      <c r="L29" s="18" t="s">
        <v>112</v>
      </c>
      <c r="M29" s="18"/>
      <c r="N29" s="18"/>
      <c r="O29" s="18"/>
      <c r="P29" s="18"/>
      <c r="Q29" s="18" t="s">
        <v>113</v>
      </c>
      <c r="R29" s="18"/>
      <c r="S29" s="18"/>
      <c r="T29" s="18"/>
      <c r="U29" s="18"/>
      <c r="V29" s="18" t="s">
        <v>110</v>
      </c>
      <c r="W29" s="18"/>
      <c r="X29" s="18"/>
      <c r="Y29" s="18"/>
      <c r="Z29" s="18"/>
      <c r="AA29" s="18" t="s">
        <v>111</v>
      </c>
      <c r="AB29" s="18"/>
      <c r="AC29" s="18"/>
      <c r="AD29" s="18"/>
      <c r="AE29" s="18"/>
      <c r="AF29" s="18" t="s">
        <v>112</v>
      </c>
      <c r="AG29" s="18"/>
      <c r="AH29" s="18"/>
      <c r="AI29" s="18"/>
      <c r="AJ29" s="18"/>
      <c r="AK29" s="18" t="s">
        <v>113</v>
      </c>
      <c r="AL29" s="18"/>
      <c r="AM29" s="18"/>
      <c r="AN29" s="18"/>
      <c r="AO29" s="18"/>
    </row>
    <row r="30" spans="1:41" x14ac:dyDescent="0.3">
      <c r="A30" s="18"/>
      <c r="B30" s="26" t="s">
        <v>95</v>
      </c>
      <c r="C30" s="26"/>
      <c r="D30" s="18" t="s">
        <v>101</v>
      </c>
      <c r="E30" s="18"/>
      <c r="F30" s="18"/>
      <c r="G30" s="26" t="s">
        <v>95</v>
      </c>
      <c r="H30" s="26"/>
      <c r="I30" s="18" t="s">
        <v>101</v>
      </c>
      <c r="J30" s="18"/>
      <c r="K30" s="18"/>
      <c r="L30" s="26" t="s">
        <v>95</v>
      </c>
      <c r="M30" s="26"/>
      <c r="N30" s="18" t="s">
        <v>101</v>
      </c>
      <c r="O30" s="18"/>
      <c r="P30" s="18"/>
      <c r="Q30" s="26" t="s">
        <v>95</v>
      </c>
      <c r="R30" s="26"/>
      <c r="S30" s="18" t="s">
        <v>101</v>
      </c>
      <c r="T30" s="18"/>
      <c r="U30" s="18"/>
      <c r="V30" s="26" t="s">
        <v>95</v>
      </c>
      <c r="W30" s="26"/>
      <c r="X30" s="18" t="s">
        <v>101</v>
      </c>
      <c r="Y30" s="18"/>
      <c r="Z30" s="18"/>
      <c r="AA30" s="26" t="s">
        <v>95</v>
      </c>
      <c r="AB30" s="26"/>
      <c r="AC30" s="18" t="s">
        <v>101</v>
      </c>
      <c r="AD30" s="18"/>
      <c r="AE30" s="18"/>
      <c r="AF30" s="26" t="s">
        <v>95</v>
      </c>
      <c r="AG30" s="26"/>
      <c r="AH30" s="18" t="s">
        <v>101</v>
      </c>
      <c r="AI30" s="18"/>
      <c r="AJ30" s="18"/>
      <c r="AK30" s="26" t="s">
        <v>95</v>
      </c>
      <c r="AL30" s="26"/>
      <c r="AM30" s="18" t="s">
        <v>101</v>
      </c>
      <c r="AN30" s="18"/>
      <c r="AO30" s="18"/>
    </row>
    <row r="31" spans="1:41" x14ac:dyDescent="0.3">
      <c r="A31" s="18"/>
      <c r="B31" s="12" t="s">
        <v>96</v>
      </c>
      <c r="C31" s="12" t="s">
        <v>97</v>
      </c>
      <c r="D31" s="12" t="s">
        <v>98</v>
      </c>
      <c r="E31" s="12" t="s">
        <v>99</v>
      </c>
      <c r="F31" s="12" t="s">
        <v>100</v>
      </c>
      <c r="G31" s="12" t="s">
        <v>96</v>
      </c>
      <c r="H31" s="12" t="s">
        <v>97</v>
      </c>
      <c r="I31" s="12" t="s">
        <v>98</v>
      </c>
      <c r="J31" s="12" t="s">
        <v>99</v>
      </c>
      <c r="K31" s="12" t="s">
        <v>100</v>
      </c>
      <c r="L31" s="12" t="s">
        <v>96</v>
      </c>
      <c r="M31" s="12" t="s">
        <v>97</v>
      </c>
      <c r="N31" s="12" t="s">
        <v>98</v>
      </c>
      <c r="O31" s="12" t="s">
        <v>99</v>
      </c>
      <c r="P31" s="12" t="s">
        <v>100</v>
      </c>
      <c r="Q31" s="12" t="s">
        <v>96</v>
      </c>
      <c r="R31" s="12" t="s">
        <v>97</v>
      </c>
      <c r="S31" s="12" t="s">
        <v>98</v>
      </c>
      <c r="T31" s="12" t="s">
        <v>99</v>
      </c>
      <c r="U31" s="12" t="s">
        <v>100</v>
      </c>
      <c r="V31" s="12" t="s">
        <v>96</v>
      </c>
      <c r="W31" s="12" t="s">
        <v>97</v>
      </c>
      <c r="X31" s="12" t="s">
        <v>98</v>
      </c>
      <c r="Y31" s="12" t="s">
        <v>99</v>
      </c>
      <c r="Z31" s="12" t="s">
        <v>100</v>
      </c>
      <c r="AA31" s="12" t="s">
        <v>96</v>
      </c>
      <c r="AB31" s="12" t="s">
        <v>97</v>
      </c>
      <c r="AC31" s="12" t="s">
        <v>98</v>
      </c>
      <c r="AD31" s="12" t="s">
        <v>99</v>
      </c>
      <c r="AE31" s="12" t="s">
        <v>100</v>
      </c>
      <c r="AF31" s="12" t="s">
        <v>96</v>
      </c>
      <c r="AG31" s="12" t="s">
        <v>97</v>
      </c>
      <c r="AH31" s="12" t="s">
        <v>98</v>
      </c>
      <c r="AI31" s="12" t="s">
        <v>99</v>
      </c>
      <c r="AJ31" s="12" t="s">
        <v>100</v>
      </c>
      <c r="AK31" s="12" t="s">
        <v>96</v>
      </c>
      <c r="AL31" s="12" t="s">
        <v>97</v>
      </c>
      <c r="AM31" s="12" t="s">
        <v>98</v>
      </c>
      <c r="AN31" s="12" t="s">
        <v>99</v>
      </c>
      <c r="AO31" s="12" t="s">
        <v>100</v>
      </c>
    </row>
    <row r="32" spans="1:41" x14ac:dyDescent="0.3">
      <c r="A32" t="s">
        <v>7</v>
      </c>
    </row>
    <row r="33" spans="1:1" x14ac:dyDescent="0.3">
      <c r="A33" t="s">
        <v>6</v>
      </c>
    </row>
    <row r="34" spans="1:1" x14ac:dyDescent="0.3">
      <c r="A34" t="s">
        <v>29</v>
      </c>
    </row>
    <row r="52" spans="1:41" s="29" customFormat="1" x14ac:dyDescent="0.3">
      <c r="A52" s="29" t="s">
        <v>114</v>
      </c>
    </row>
    <row r="53" spans="1:41" x14ac:dyDescent="0.3">
      <c r="A53" s="18" t="s">
        <v>2</v>
      </c>
      <c r="B53" s="4" t="s">
        <v>102</v>
      </c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28" t="s">
        <v>107</v>
      </c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K53" s="14"/>
      <c r="AL53" s="14"/>
      <c r="AM53" s="14"/>
      <c r="AN53" s="14"/>
      <c r="AO53" s="14"/>
    </row>
    <row r="54" spans="1:41" x14ac:dyDescent="0.3">
      <c r="A54" s="18"/>
      <c r="B54" s="18" t="s">
        <v>115</v>
      </c>
      <c r="C54" s="18"/>
      <c r="D54" s="18"/>
      <c r="E54" s="18"/>
      <c r="F54" s="18"/>
      <c r="G54" s="18" t="s">
        <v>116</v>
      </c>
      <c r="H54" s="18"/>
      <c r="I54" s="18"/>
      <c r="J54" s="18"/>
      <c r="K54" s="18"/>
      <c r="L54" s="18" t="s">
        <v>117</v>
      </c>
      <c r="M54" s="18"/>
      <c r="N54" s="18"/>
      <c r="O54" s="18"/>
      <c r="P54" s="18"/>
      <c r="Q54" s="18" t="s">
        <v>110</v>
      </c>
      <c r="R54" s="18"/>
      <c r="S54" s="18"/>
      <c r="T54" s="18"/>
      <c r="U54" s="18"/>
      <c r="V54" s="18" t="s">
        <v>111</v>
      </c>
      <c r="W54" s="18"/>
      <c r="X54" s="18"/>
      <c r="Y54" s="18"/>
      <c r="Z54" s="18"/>
      <c r="AA54" s="18" t="s">
        <v>112</v>
      </c>
      <c r="AB54" s="18"/>
      <c r="AC54" s="18"/>
      <c r="AD54" s="18"/>
      <c r="AE54" s="18"/>
      <c r="AK54" s="18"/>
      <c r="AL54" s="18"/>
      <c r="AM54" s="18"/>
      <c r="AN54" s="18"/>
      <c r="AO54" s="18"/>
    </row>
    <row r="55" spans="1:41" x14ac:dyDescent="0.3">
      <c r="A55" s="18"/>
      <c r="B55" s="26" t="s">
        <v>95</v>
      </c>
      <c r="C55" s="26"/>
      <c r="D55" s="18" t="s">
        <v>101</v>
      </c>
      <c r="E55" s="18"/>
      <c r="F55" s="18"/>
      <c r="G55" s="26" t="s">
        <v>95</v>
      </c>
      <c r="H55" s="26"/>
      <c r="I55" s="18" t="s">
        <v>101</v>
      </c>
      <c r="J55" s="18"/>
      <c r="K55" s="18"/>
      <c r="L55" s="26" t="s">
        <v>95</v>
      </c>
      <c r="M55" s="26"/>
      <c r="N55" s="18" t="s">
        <v>101</v>
      </c>
      <c r="O55" s="18"/>
      <c r="P55" s="18"/>
      <c r="Q55" s="26" t="s">
        <v>95</v>
      </c>
      <c r="R55" s="26"/>
      <c r="S55" s="18" t="s">
        <v>101</v>
      </c>
      <c r="T55" s="18"/>
      <c r="U55" s="18"/>
      <c r="V55" s="26" t="s">
        <v>95</v>
      </c>
      <c r="W55" s="26"/>
      <c r="X55" s="18" t="s">
        <v>101</v>
      </c>
      <c r="Y55" s="18"/>
      <c r="Z55" s="18"/>
      <c r="AA55" s="26" t="s">
        <v>95</v>
      </c>
      <c r="AB55" s="26"/>
      <c r="AC55" s="18" t="s">
        <v>101</v>
      </c>
      <c r="AD55" s="18"/>
      <c r="AE55" s="18"/>
      <c r="AK55" s="26"/>
      <c r="AL55" s="26"/>
      <c r="AM55" s="18"/>
      <c r="AN55" s="18"/>
      <c r="AO55" s="18"/>
    </row>
    <row r="56" spans="1:41" x14ac:dyDescent="0.3">
      <c r="A56" s="18"/>
      <c r="B56" s="12" t="s">
        <v>96</v>
      </c>
      <c r="C56" s="12" t="s">
        <v>97</v>
      </c>
      <c r="D56" s="12" t="s">
        <v>98</v>
      </c>
      <c r="E56" s="12" t="s">
        <v>99</v>
      </c>
      <c r="F56" s="12" t="s">
        <v>100</v>
      </c>
      <c r="G56" s="12" t="s">
        <v>96</v>
      </c>
      <c r="H56" s="12" t="s">
        <v>97</v>
      </c>
      <c r="I56" s="12" t="s">
        <v>98</v>
      </c>
      <c r="J56" s="12" t="s">
        <v>99</v>
      </c>
      <c r="K56" s="12" t="s">
        <v>100</v>
      </c>
      <c r="L56" s="12" t="s">
        <v>96</v>
      </c>
      <c r="M56" s="12" t="s">
        <v>97</v>
      </c>
      <c r="N56" s="12" t="s">
        <v>98</v>
      </c>
      <c r="O56" s="12" t="s">
        <v>99</v>
      </c>
      <c r="P56" s="12" t="s">
        <v>100</v>
      </c>
      <c r="Q56" s="12" t="s">
        <v>96</v>
      </c>
      <c r="R56" s="12" t="s">
        <v>97</v>
      </c>
      <c r="S56" s="12" t="s">
        <v>98</v>
      </c>
      <c r="T56" s="12" t="s">
        <v>99</v>
      </c>
      <c r="U56" s="12" t="s">
        <v>100</v>
      </c>
      <c r="V56" s="12" t="s">
        <v>96</v>
      </c>
      <c r="W56" s="12" t="s">
        <v>97</v>
      </c>
      <c r="X56" s="12" t="s">
        <v>98</v>
      </c>
      <c r="Y56" s="12" t="s">
        <v>99</v>
      </c>
      <c r="Z56" s="12" t="s">
        <v>100</v>
      </c>
      <c r="AA56" s="12" t="s">
        <v>96</v>
      </c>
      <c r="AB56" s="12" t="s">
        <v>97</v>
      </c>
      <c r="AC56" s="12" t="s">
        <v>98</v>
      </c>
      <c r="AD56" s="12" t="s">
        <v>99</v>
      </c>
      <c r="AE56" s="12" t="s">
        <v>100</v>
      </c>
      <c r="AK56" s="12"/>
      <c r="AL56" s="12"/>
      <c r="AM56" s="12"/>
      <c r="AN56" s="12"/>
      <c r="AO56" s="12"/>
    </row>
    <row r="57" spans="1:41" x14ac:dyDescent="0.3">
      <c r="A57" t="s">
        <v>7</v>
      </c>
    </row>
    <row r="58" spans="1:41" x14ac:dyDescent="0.3">
      <c r="A58" t="s">
        <v>6</v>
      </c>
    </row>
    <row r="59" spans="1:41" x14ac:dyDescent="0.3">
      <c r="A59" t="s">
        <v>29</v>
      </c>
    </row>
    <row r="77" spans="1:41" s="29" customFormat="1" x14ac:dyDescent="0.3">
      <c r="A77" s="29" t="s">
        <v>118</v>
      </c>
    </row>
    <row r="78" spans="1:41" x14ac:dyDescent="0.3">
      <c r="A78" s="18" t="s">
        <v>2</v>
      </c>
      <c r="B78" s="27" t="s">
        <v>102</v>
      </c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8" t="s">
        <v>107</v>
      </c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K78" s="14"/>
      <c r="AL78" s="14"/>
      <c r="AM78" s="14"/>
      <c r="AN78" s="14"/>
      <c r="AO78" s="14"/>
    </row>
    <row r="79" spans="1:41" x14ac:dyDescent="0.3">
      <c r="A79" s="18"/>
      <c r="B79" s="18" t="s">
        <v>119</v>
      </c>
      <c r="C79" s="18"/>
      <c r="D79" s="18"/>
      <c r="E79" s="18"/>
      <c r="F79" s="18"/>
      <c r="G79" s="18" t="s">
        <v>120</v>
      </c>
      <c r="H79" s="18"/>
      <c r="I79" s="18"/>
      <c r="J79" s="18"/>
      <c r="K79" s="18"/>
      <c r="L79" s="18" t="s">
        <v>121</v>
      </c>
      <c r="M79" s="18"/>
      <c r="N79" s="18"/>
      <c r="O79" s="18"/>
      <c r="P79" s="18"/>
      <c r="Q79" s="18" t="s">
        <v>119</v>
      </c>
      <c r="R79" s="18"/>
      <c r="S79" s="18"/>
      <c r="T79" s="18"/>
      <c r="U79" s="18"/>
      <c r="V79" s="18" t="s">
        <v>120</v>
      </c>
      <c r="W79" s="18"/>
      <c r="X79" s="18"/>
      <c r="Y79" s="18"/>
      <c r="Z79" s="18"/>
      <c r="AA79" s="18" t="s">
        <v>121</v>
      </c>
      <c r="AB79" s="18"/>
      <c r="AC79" s="18"/>
      <c r="AD79" s="18"/>
      <c r="AE79" s="18"/>
      <c r="AK79" s="18"/>
      <c r="AL79" s="18"/>
      <c r="AM79" s="18"/>
      <c r="AN79" s="18"/>
      <c r="AO79" s="18"/>
    </row>
    <row r="80" spans="1:41" x14ac:dyDescent="0.3">
      <c r="A80" s="18"/>
      <c r="B80" s="26" t="s">
        <v>95</v>
      </c>
      <c r="C80" s="26"/>
      <c r="D80" s="18" t="s">
        <v>101</v>
      </c>
      <c r="E80" s="18"/>
      <c r="F80" s="18"/>
      <c r="G80" s="26" t="s">
        <v>95</v>
      </c>
      <c r="H80" s="26"/>
      <c r="I80" s="18" t="s">
        <v>101</v>
      </c>
      <c r="J80" s="18"/>
      <c r="K80" s="18"/>
      <c r="L80" s="26" t="s">
        <v>95</v>
      </c>
      <c r="M80" s="26"/>
      <c r="N80" s="18" t="s">
        <v>101</v>
      </c>
      <c r="O80" s="18"/>
      <c r="P80" s="18"/>
      <c r="Q80" s="26" t="s">
        <v>95</v>
      </c>
      <c r="R80" s="26"/>
      <c r="S80" s="18" t="s">
        <v>101</v>
      </c>
      <c r="T80" s="18"/>
      <c r="U80" s="18"/>
      <c r="V80" s="26" t="s">
        <v>95</v>
      </c>
      <c r="W80" s="26"/>
      <c r="X80" s="18" t="s">
        <v>101</v>
      </c>
      <c r="Y80" s="18"/>
      <c r="Z80" s="18"/>
      <c r="AA80" s="26" t="s">
        <v>95</v>
      </c>
      <c r="AB80" s="26"/>
      <c r="AC80" s="18" t="s">
        <v>101</v>
      </c>
      <c r="AD80" s="18"/>
      <c r="AE80" s="18"/>
      <c r="AK80" s="26"/>
      <c r="AL80" s="26"/>
      <c r="AM80" s="18"/>
      <c r="AN80" s="18"/>
      <c r="AO80" s="18"/>
    </row>
    <row r="81" spans="1:41" x14ac:dyDescent="0.3">
      <c r="A81" s="18"/>
      <c r="B81" s="12" t="s">
        <v>96</v>
      </c>
      <c r="C81" s="12" t="s">
        <v>97</v>
      </c>
      <c r="D81" s="12" t="s">
        <v>98</v>
      </c>
      <c r="E81" s="12" t="s">
        <v>99</v>
      </c>
      <c r="F81" s="12" t="s">
        <v>100</v>
      </c>
      <c r="G81" s="12" t="s">
        <v>96</v>
      </c>
      <c r="H81" s="12" t="s">
        <v>97</v>
      </c>
      <c r="I81" s="12" t="s">
        <v>98</v>
      </c>
      <c r="J81" s="12" t="s">
        <v>99</v>
      </c>
      <c r="K81" s="12" t="s">
        <v>100</v>
      </c>
      <c r="L81" s="12" t="s">
        <v>96</v>
      </c>
      <c r="M81" s="12" t="s">
        <v>97</v>
      </c>
      <c r="N81" s="12" t="s">
        <v>98</v>
      </c>
      <c r="O81" s="12" t="s">
        <v>99</v>
      </c>
      <c r="P81" s="12" t="s">
        <v>100</v>
      </c>
      <c r="Q81" s="12" t="s">
        <v>96</v>
      </c>
      <c r="R81" s="12" t="s">
        <v>97</v>
      </c>
      <c r="S81" s="12" t="s">
        <v>98</v>
      </c>
      <c r="T81" s="12" t="s">
        <v>99</v>
      </c>
      <c r="U81" s="12" t="s">
        <v>100</v>
      </c>
      <c r="V81" s="12" t="s">
        <v>96</v>
      </c>
      <c r="W81" s="12" t="s">
        <v>97</v>
      </c>
      <c r="X81" s="12" t="s">
        <v>98</v>
      </c>
      <c r="Y81" s="12" t="s">
        <v>99</v>
      </c>
      <c r="Z81" s="12" t="s">
        <v>100</v>
      </c>
      <c r="AA81" s="12" t="s">
        <v>96</v>
      </c>
      <c r="AB81" s="12" t="s">
        <v>97</v>
      </c>
      <c r="AC81" s="12" t="s">
        <v>98</v>
      </c>
      <c r="AD81" s="12" t="s">
        <v>99</v>
      </c>
      <c r="AE81" s="12" t="s">
        <v>100</v>
      </c>
      <c r="AK81" s="12"/>
      <c r="AL81" s="12"/>
      <c r="AM81" s="12"/>
      <c r="AN81" s="12"/>
      <c r="AO81" s="12"/>
    </row>
    <row r="82" spans="1:41" x14ac:dyDescent="0.3">
      <c r="A82" t="s">
        <v>7</v>
      </c>
    </row>
    <row r="83" spans="1:41" x14ac:dyDescent="0.3">
      <c r="A83" t="s">
        <v>6</v>
      </c>
    </row>
    <row r="84" spans="1:41" x14ac:dyDescent="0.3">
      <c r="A84" t="s">
        <v>29</v>
      </c>
    </row>
  </sheetData>
  <mergeCells count="106">
    <mergeCell ref="A2:XFD2"/>
    <mergeCell ref="A3:A6"/>
    <mergeCell ref="B3:U3"/>
    <mergeCell ref="V3:AO3"/>
    <mergeCell ref="B4:F4"/>
    <mergeCell ref="G4:K4"/>
    <mergeCell ref="L4:P4"/>
    <mergeCell ref="Q4:U4"/>
    <mergeCell ref="V4:Z4"/>
    <mergeCell ref="AA4:AE4"/>
    <mergeCell ref="AF4:AJ4"/>
    <mergeCell ref="AK4:AO4"/>
    <mergeCell ref="B5:C5"/>
    <mergeCell ref="D5:F5"/>
    <mergeCell ref="G5:H5"/>
    <mergeCell ref="I5:K5"/>
    <mergeCell ref="L5:M5"/>
    <mergeCell ref="N5:P5"/>
    <mergeCell ref="Q5:R5"/>
    <mergeCell ref="S5:U5"/>
    <mergeCell ref="AK5:AL5"/>
    <mergeCell ref="AM5:AO5"/>
    <mergeCell ref="A27:XFD27"/>
    <mergeCell ref="A28:A31"/>
    <mergeCell ref="B28:U28"/>
    <mergeCell ref="V28:AO28"/>
    <mergeCell ref="B29:F29"/>
    <mergeCell ref="G29:K29"/>
    <mergeCell ref="L29:P29"/>
    <mergeCell ref="Q29:U29"/>
    <mergeCell ref="V5:W5"/>
    <mergeCell ref="X5:Z5"/>
    <mergeCell ref="AA5:AB5"/>
    <mergeCell ref="AC5:AE5"/>
    <mergeCell ref="AF5:AG5"/>
    <mergeCell ref="AH5:AJ5"/>
    <mergeCell ref="V29:Z29"/>
    <mergeCell ref="AA29:AE29"/>
    <mergeCell ref="AF29:AJ29"/>
    <mergeCell ref="AK29:AO29"/>
    <mergeCell ref="B30:C30"/>
    <mergeCell ref="D30:F30"/>
    <mergeCell ref="G30:H30"/>
    <mergeCell ref="I30:K30"/>
    <mergeCell ref="L30:M30"/>
    <mergeCell ref="N30:P30"/>
    <mergeCell ref="AF30:AG30"/>
    <mergeCell ref="AH30:AJ30"/>
    <mergeCell ref="AK30:AL30"/>
    <mergeCell ref="AM30:AO30"/>
    <mergeCell ref="A52:XFD52"/>
    <mergeCell ref="A53:A56"/>
    <mergeCell ref="Q53:AE53"/>
    <mergeCell ref="B54:F54"/>
    <mergeCell ref="G54:K54"/>
    <mergeCell ref="L54:P54"/>
    <mergeCell ref="Q30:R30"/>
    <mergeCell ref="S30:U30"/>
    <mergeCell ref="V30:W30"/>
    <mergeCell ref="X30:Z30"/>
    <mergeCell ref="AA30:AB30"/>
    <mergeCell ref="AC30:AE30"/>
    <mergeCell ref="AC55:AE55"/>
    <mergeCell ref="Q54:U54"/>
    <mergeCell ref="V54:Z54"/>
    <mergeCell ref="AA54:AE54"/>
    <mergeCell ref="AK54:AO54"/>
    <mergeCell ref="B55:C55"/>
    <mergeCell ref="D55:F55"/>
    <mergeCell ref="G55:H55"/>
    <mergeCell ref="I55:K55"/>
    <mergeCell ref="L55:M55"/>
    <mergeCell ref="N55:P55"/>
    <mergeCell ref="B79:F79"/>
    <mergeCell ref="G79:K79"/>
    <mergeCell ref="L79:P79"/>
    <mergeCell ref="Q79:U79"/>
    <mergeCell ref="Q55:R55"/>
    <mergeCell ref="S55:U55"/>
    <mergeCell ref="V55:W55"/>
    <mergeCell ref="X55:Z55"/>
    <mergeCell ref="AA55:AB55"/>
    <mergeCell ref="AM80:AO80"/>
    <mergeCell ref="A1:XFD1"/>
    <mergeCell ref="S80:U80"/>
    <mergeCell ref="V80:W80"/>
    <mergeCell ref="X80:Z80"/>
    <mergeCell ref="AA80:AB80"/>
    <mergeCell ref="AC80:AE80"/>
    <mergeCell ref="AK80:AL80"/>
    <mergeCell ref="V79:Z79"/>
    <mergeCell ref="AA79:AE79"/>
    <mergeCell ref="AK79:AO79"/>
    <mergeCell ref="B80:C80"/>
    <mergeCell ref="D80:F80"/>
    <mergeCell ref="G80:H80"/>
    <mergeCell ref="I80:K80"/>
    <mergeCell ref="L80:M80"/>
    <mergeCell ref="N80:P80"/>
    <mergeCell ref="Q80:R80"/>
    <mergeCell ref="AK55:AL55"/>
    <mergeCell ref="AM55:AO55"/>
    <mergeCell ref="A77:XFD77"/>
    <mergeCell ref="A78:A81"/>
    <mergeCell ref="B78:P78"/>
    <mergeCell ref="Q78:AE7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Cover sheet</vt:lpstr>
      <vt:lpstr>Hyperparameters_SGCS</vt:lpstr>
      <vt:lpstr>Hyperparameters_Complexity</vt:lpstr>
      <vt:lpstr>Complexity_Description</vt:lpstr>
      <vt:lpstr>Scalability_SGCS of individual </vt:lpstr>
      <vt:lpstr>Scalability_SGCS of scalable</vt:lpstr>
      <vt:lpstr>Scalability_SGCS loss</vt:lpstr>
    </vt:vector>
  </TitlesOfParts>
  <Company>Huawei Technologies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Shiqiaolin(Shelly)</dc:creator>
  <cp:lastModifiedBy>Shiqiaolin(Shelly)</cp:lastModifiedBy>
  <dcterms:created xsi:type="dcterms:W3CDTF">2026-05-19T09:53:16Z</dcterms:created>
  <dcterms:modified xsi:type="dcterms:W3CDTF">2026-05-22T02:46:40Z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readonly">
    <vt:lpwstr/>
  </property>
  <property fmtid="{D5CDD505-2E9C-101B-9397-08002B2CF9AE}" pid="3" name="_change">
    <vt:lpwstr/>
  </property>
  <property fmtid="{D5CDD505-2E9C-101B-9397-08002B2CF9AE}" pid="4" name="_full-control">
    <vt:lpwstr/>
  </property>
  <property fmtid="{D5CDD505-2E9C-101B-9397-08002B2CF9AE}" pid="5" name="sflag">
    <vt:lpwstr>1778921398</vt:lpwstr>
  </property>
</Properties>
</file>