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nokia-my.sharepoint.com/personal/alok_sethi_nokia_com/Documents/ran4/118/moderator/bfr_meeting_summary/"/>
    </mc:Choice>
  </mc:AlternateContent>
  <xr:revisionPtr revIDLastSave="378" documentId="11_F25DC773A252ABDACC10489C211D74605ADE58F1" xr6:coauthVersionLast="47" xr6:coauthVersionMax="47" xr10:uidLastSave="{B1EB0FC8-93CA-4A3B-87A2-CE5F9F78720A}"/>
  <bookViews>
    <workbookView xWindow="-120" yWindow="-120" windowWidth="29040" windowHeight="17520" tabRatio="250" xr2:uid="{00000000-000D-0000-FFFF-FFFF00000000}"/>
  </bookViews>
  <sheets>
    <sheet name="input" sheetId="1" r:id="rId1"/>
    <sheet name="Sheet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5" i="1" l="1"/>
  <c r="D15" i="1"/>
  <c r="E15" i="1"/>
  <c r="F15" i="1"/>
  <c r="G15" i="1"/>
  <c r="H15" i="1"/>
  <c r="I15" i="1"/>
  <c r="K15" i="1"/>
  <c r="B15" i="1"/>
  <c r="M8" i="2"/>
  <c r="M9" i="2"/>
  <c r="N9" i="2"/>
  <c r="P10" i="2"/>
  <c r="S10" i="2"/>
  <c r="T10" i="2"/>
  <c r="N11" i="2"/>
  <c r="Q11" i="2"/>
  <c r="R11" i="2"/>
  <c r="S11" i="2"/>
  <c r="O12" i="2"/>
  <c r="P12" i="2"/>
  <c r="S12" i="2"/>
  <c r="M13" i="2"/>
  <c r="N13" i="2"/>
  <c r="O13" i="2"/>
  <c r="P13" i="2"/>
  <c r="Q13" i="2"/>
  <c r="R13" i="2"/>
  <c r="S13" i="2"/>
  <c r="T13" i="2"/>
  <c r="M14" i="2"/>
  <c r="N14" i="2"/>
  <c r="O14" i="2"/>
  <c r="P14" i="2"/>
  <c r="Q14" i="2"/>
  <c r="R14" i="2"/>
  <c r="S14" i="2"/>
  <c r="T14" i="2"/>
  <c r="L13" i="2"/>
  <c r="L14" i="2"/>
  <c r="C4" i="2"/>
  <c r="M4" i="2" s="1"/>
  <c r="C5" i="2"/>
  <c r="M5" i="2" s="1"/>
  <c r="C6" i="2"/>
  <c r="M6" i="2" s="1"/>
  <c r="C7" i="2"/>
  <c r="M7" i="2" s="1"/>
  <c r="C8" i="2"/>
  <c r="C9" i="2"/>
  <c r="C10" i="2"/>
  <c r="M10" i="2" s="1"/>
  <c r="C11" i="2"/>
  <c r="M11" i="2" s="1"/>
  <c r="C12" i="2"/>
  <c r="M12" i="2" s="1"/>
  <c r="C13" i="2"/>
  <c r="C14" i="2"/>
  <c r="D4" i="2"/>
  <c r="N4" i="2" s="1"/>
  <c r="D5" i="2"/>
  <c r="N5" i="2" s="1"/>
  <c r="D6" i="2"/>
  <c r="N6" i="2" s="1"/>
  <c r="D7" i="2"/>
  <c r="N7" i="2" s="1"/>
  <c r="D8" i="2"/>
  <c r="N8" i="2" s="1"/>
  <c r="D9" i="2"/>
  <c r="D10" i="2"/>
  <c r="N10" i="2" s="1"/>
  <c r="D11" i="2"/>
  <c r="D12" i="2"/>
  <c r="N12" i="2" s="1"/>
  <c r="D13" i="2"/>
  <c r="D14" i="2"/>
  <c r="E4" i="2"/>
  <c r="O4" i="2" s="1"/>
  <c r="E5" i="2"/>
  <c r="O5" i="2" s="1"/>
  <c r="E6" i="2"/>
  <c r="O6" i="2" s="1"/>
  <c r="E7" i="2"/>
  <c r="O7" i="2" s="1"/>
  <c r="E8" i="2"/>
  <c r="O8" i="2" s="1"/>
  <c r="E9" i="2"/>
  <c r="O9" i="2" s="1"/>
  <c r="E10" i="2"/>
  <c r="O10" i="2" s="1"/>
  <c r="E11" i="2"/>
  <c r="O11" i="2" s="1"/>
  <c r="E12" i="2"/>
  <c r="E13" i="2"/>
  <c r="E14" i="2"/>
  <c r="F4" i="2"/>
  <c r="P4" i="2" s="1"/>
  <c r="F5" i="2"/>
  <c r="P5" i="2" s="1"/>
  <c r="F6" i="2"/>
  <c r="P6" i="2" s="1"/>
  <c r="F7" i="2"/>
  <c r="P7" i="2" s="1"/>
  <c r="F8" i="2"/>
  <c r="P8" i="2" s="1"/>
  <c r="F9" i="2"/>
  <c r="P9" i="2" s="1"/>
  <c r="F10" i="2"/>
  <c r="F11" i="2"/>
  <c r="P11" i="2" s="1"/>
  <c r="F12" i="2"/>
  <c r="F13" i="2"/>
  <c r="F14" i="2"/>
  <c r="G4" i="2"/>
  <c r="Q4" i="2" s="1"/>
  <c r="G5" i="2"/>
  <c r="Q5" i="2" s="1"/>
  <c r="G6" i="2"/>
  <c r="Q6" i="2" s="1"/>
  <c r="G7" i="2"/>
  <c r="Q7" i="2" s="1"/>
  <c r="G8" i="2"/>
  <c r="Q8" i="2" s="1"/>
  <c r="G9" i="2"/>
  <c r="Q9" i="2" s="1"/>
  <c r="G10" i="2"/>
  <c r="Q10" i="2" s="1"/>
  <c r="G11" i="2"/>
  <c r="G12" i="2"/>
  <c r="Q12" i="2" s="1"/>
  <c r="G13" i="2"/>
  <c r="G14" i="2"/>
  <c r="H4" i="2"/>
  <c r="R4" i="2" s="1"/>
  <c r="H5" i="2"/>
  <c r="R5" i="2" s="1"/>
  <c r="H6" i="2"/>
  <c r="R6" i="2" s="1"/>
  <c r="H7" i="2"/>
  <c r="R7" i="2" s="1"/>
  <c r="H8" i="2"/>
  <c r="R8" i="2" s="1"/>
  <c r="H9" i="2"/>
  <c r="R9" i="2" s="1"/>
  <c r="H10" i="2"/>
  <c r="R10" i="2" s="1"/>
  <c r="H11" i="2"/>
  <c r="H12" i="2"/>
  <c r="R12" i="2" s="1"/>
  <c r="H13" i="2"/>
  <c r="H14" i="2"/>
  <c r="I4" i="2"/>
  <c r="S4" i="2" s="1"/>
  <c r="I5" i="2"/>
  <c r="S5" i="2" s="1"/>
  <c r="I6" i="2"/>
  <c r="S6" i="2" s="1"/>
  <c r="I7" i="2"/>
  <c r="S7" i="2" s="1"/>
  <c r="I8" i="2"/>
  <c r="S8" i="2" s="1"/>
  <c r="I9" i="2"/>
  <c r="S9" i="2" s="1"/>
  <c r="I10" i="2"/>
  <c r="I11" i="2"/>
  <c r="I12" i="2"/>
  <c r="I13" i="2"/>
  <c r="I14" i="2"/>
  <c r="J4" i="2"/>
  <c r="T4" i="2" s="1"/>
  <c r="J5" i="2"/>
  <c r="T5" i="2" s="1"/>
  <c r="J6" i="2"/>
  <c r="T6" i="2" s="1"/>
  <c r="J7" i="2"/>
  <c r="T7" i="2" s="1"/>
  <c r="J8" i="2"/>
  <c r="T8" i="2" s="1"/>
  <c r="J9" i="2"/>
  <c r="T9" i="2" s="1"/>
  <c r="J10" i="2"/>
  <c r="J11" i="2"/>
  <c r="T11" i="2" s="1"/>
  <c r="J12" i="2"/>
  <c r="T12" i="2" s="1"/>
  <c r="J13" i="2"/>
  <c r="J14" i="2"/>
  <c r="B5" i="2"/>
  <c r="L5" i="2" s="1"/>
  <c r="B6" i="2"/>
  <c r="L6" i="2" s="1"/>
  <c r="B7" i="2"/>
  <c r="L7" i="2" s="1"/>
  <c r="B8" i="2"/>
  <c r="L8" i="2" s="1"/>
  <c r="B9" i="2"/>
  <c r="L9" i="2" s="1"/>
  <c r="B10" i="2"/>
  <c r="L10" i="2" s="1"/>
  <c r="B11" i="2"/>
  <c r="L11" i="2" s="1"/>
  <c r="B12" i="2"/>
  <c r="L12" i="2" s="1"/>
  <c r="B13" i="2"/>
  <c r="B14" i="2"/>
  <c r="J3" i="2"/>
  <c r="T3" i="2" s="1"/>
  <c r="I3" i="2"/>
  <c r="S3" i="2" s="1"/>
  <c r="H3" i="2"/>
  <c r="R3" i="2" s="1"/>
  <c r="G3" i="2"/>
  <c r="Q3" i="2" s="1"/>
  <c r="F3" i="2"/>
  <c r="P3" i="2" s="1"/>
  <c r="E3" i="2"/>
  <c r="O3" i="2" s="1"/>
  <c r="D3" i="2"/>
  <c r="N3" i="2" s="1"/>
  <c r="C3" i="2"/>
  <c r="M3" i="2" s="1"/>
  <c r="B3" i="2"/>
  <c r="L3" i="2" s="1"/>
  <c r="B4" i="2"/>
  <c r="L4" i="2" s="1"/>
  <c r="U11" i="2"/>
  <c r="U12" i="2"/>
  <c r="U13" i="2"/>
  <c r="U14" i="2"/>
  <c r="U10" i="2"/>
  <c r="U9" i="2"/>
  <c r="U8" i="2"/>
  <c r="U7" i="2"/>
  <c r="U6" i="2"/>
  <c r="U5" i="2"/>
  <c r="U4" i="2"/>
  <c r="U3" i="2"/>
  <c r="U15" i="2" l="1"/>
  <c r="U16" i="2" s="1"/>
  <c r="L15" i="2"/>
  <c r="L16" i="2" s="1"/>
  <c r="R15" i="2"/>
  <c r="R16" i="2" s="1"/>
  <c r="Q15" i="2"/>
  <c r="Q16" i="2" s="1"/>
  <c r="S15" i="2"/>
  <c r="S16" i="2" s="1"/>
  <c r="M15" i="2"/>
  <c r="M16" i="2" s="1"/>
  <c r="P15" i="2"/>
  <c r="P16" i="2" s="1"/>
  <c r="O15" i="2"/>
  <c r="O16" i="2" s="1"/>
  <c r="N15" i="2"/>
  <c r="N16" i="2" s="1"/>
  <c r="T15" i="2"/>
  <c r="T16" i="2" s="1"/>
  <c r="J15" i="1" s="1"/>
</calcChain>
</file>

<file path=xl/sharedStrings.xml><?xml version="1.0" encoding="utf-8"?>
<sst xmlns="http://schemas.openxmlformats.org/spreadsheetml/2006/main" count="46" uniqueCount="19">
  <si>
    <t>Company</t>
  </si>
  <si>
    <t>5 MHz</t>
  </si>
  <si>
    <t>10 MHz</t>
  </si>
  <si>
    <t>15 MHz</t>
  </si>
  <si>
    <t>20 MHz</t>
  </si>
  <si>
    <t>25 MHz</t>
  </si>
  <si>
    <t>30 MHz</t>
  </si>
  <si>
    <t>35 MHz</t>
  </si>
  <si>
    <t>40 MHz</t>
  </si>
  <si>
    <t>45 MHz</t>
  </si>
  <si>
    <t>50 MHz</t>
  </si>
  <si>
    <t>Apple</t>
  </si>
  <si>
    <t>LGE</t>
  </si>
  <si>
    <t>Murata</t>
  </si>
  <si>
    <t>Nokia</t>
  </si>
  <si>
    <t>QC</t>
  </si>
  <si>
    <t>ZTE</t>
  </si>
  <si>
    <t>base_refsens_n25</t>
  </si>
  <si>
    <t>PC1.5 RSD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</si>
</sst>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i/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2" fontId="0" fillId="0" borderId="0" xfId="0" applyNumberFormat="1"/>
    <xf numFmtId="0" fontId="1" fillId="0" borderId="0" xfId="0" applyFont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3" fillId="0" borderId="7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2" fontId="2" fillId="0" borderId="3" xfId="0" applyNumberFormat="1" applyFont="1" applyBorder="1" applyAlignment="1">
      <alignment horizontal="center" vertical="center" wrapText="1"/>
    </xf>
    <xf numFmtId="0" fontId="0" fillId="0" borderId="8" xfId="0" applyBorder="1"/>
    <xf numFmtId="2" fontId="3" fillId="0" borderId="3" xfId="0" applyNumberFormat="1" applyFont="1" applyBorder="1" applyAlignment="1">
      <alignment horizontal="center" vertical="center" wrapText="1"/>
    </xf>
    <xf numFmtId="0" fontId="0" fillId="0" borderId="7" xfId="0" applyBorder="1"/>
    <xf numFmtId="0" fontId="0" fillId="0" borderId="3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1" fillId="0" borderId="9" xfId="0" applyFont="1" applyBorder="1"/>
    <xf numFmtId="2" fontId="0" fillId="0" borderId="10" xfId="0" applyNumberFormat="1" applyBorder="1"/>
  </cellXfs>
  <cellStyles count="1">
    <cellStyle name="Normal" xfId="0" builtinId="0"/>
  </cellStyles>
  <dxfs count="15"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B20A86B-2ECE-42CA-B828-BC9A33FD2A3C}" name="Table1" displayName="Table1" ref="A1:K15" totalsRowShown="0" headerRowDxfId="14" headerRowBorderDxfId="12" tableBorderDxfId="13" totalsRowBorderDxfId="11">
  <autoFilter ref="A1:K15" xr:uid="{1B20A86B-2ECE-42CA-B828-BC9A33FD2A3C}"/>
  <tableColumns count="11">
    <tableColumn id="1" xr3:uid="{7EFDCBB2-5FC6-400E-B175-060F9D0B591B}" name="Company" dataDxfId="10"/>
    <tableColumn id="2" xr3:uid="{552F3355-DCB5-465D-8E3A-45E226446985}" name="5 MHz" dataDxfId="9"/>
    <tableColumn id="3" xr3:uid="{CA434FAF-7DA4-442A-914F-A12BA6904961}" name="10 MHz" dataDxfId="8"/>
    <tableColumn id="4" xr3:uid="{A452F5FC-5E7A-4FFD-B860-33F51DD09572}" name="15 MHz" dataDxfId="7"/>
    <tableColumn id="5" xr3:uid="{1867775B-751F-4417-9A08-2AAEE1B556BC}" name="20 MHz" dataDxfId="6"/>
    <tableColumn id="6" xr3:uid="{9C5F04BB-0D0B-4F13-B2B7-2DF1B4F815A3}" name="25 MHz" dataDxfId="5"/>
    <tableColumn id="7" xr3:uid="{0CD383D2-FE00-439B-8425-552421890546}" name="30 MHz" dataDxfId="4"/>
    <tableColumn id="8" xr3:uid="{25B2B470-7321-4D39-94DF-93893E6676A7}" name="35 MHz" dataDxfId="3"/>
    <tableColumn id="9" xr3:uid="{CA7DF523-41CB-4538-A5F4-C2C96CD5B403}" name="40 MHz" dataDxfId="2"/>
    <tableColumn id="10" xr3:uid="{9CE1721D-42D2-4BEA-B136-6D3FF07A7990}" name="45 MHz" dataDxfId="1"/>
    <tableColumn id="11" xr3:uid="{4FB6F4BC-9BE4-4BB0-970F-4D007074913A}" name="50 MHz" dataDxfId="0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5"/>
  <sheetViews>
    <sheetView tabSelected="1" zoomScale="250" zoomScaleNormal="250" workbookViewId="0">
      <selection activeCell="B2" sqref="B2:B7"/>
    </sheetView>
  </sheetViews>
  <sheetFormatPr defaultRowHeight="14.4" x14ac:dyDescent="0.3"/>
  <cols>
    <col min="1" max="1" width="9.21875" customWidth="1"/>
    <col min="2" max="2" width="11.44140625" bestFit="1" customWidth="1"/>
  </cols>
  <sheetData>
    <row r="1" spans="1:11" ht="15" customHeight="1" x14ac:dyDescent="0.3">
      <c r="A1" s="6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8" t="s">
        <v>10</v>
      </c>
    </row>
    <row r="2" spans="1:11" x14ac:dyDescent="0.3">
      <c r="A2" s="9" t="s">
        <v>11</v>
      </c>
      <c r="B2" s="10">
        <v>3.6</v>
      </c>
      <c r="C2" s="10">
        <v>3.6</v>
      </c>
      <c r="D2" s="11">
        <v>3.7</v>
      </c>
      <c r="E2" s="11">
        <v>3.7</v>
      </c>
      <c r="F2" s="11">
        <v>3.9</v>
      </c>
      <c r="G2" s="11">
        <v>8.6999999999999993</v>
      </c>
      <c r="H2" s="11">
        <v>8.9</v>
      </c>
      <c r="I2" s="11">
        <v>9.4</v>
      </c>
      <c r="J2" s="11">
        <v>9.8000000000000007</v>
      </c>
      <c r="K2" s="12"/>
    </row>
    <row r="3" spans="1:11" x14ac:dyDescent="0.3">
      <c r="A3" s="9" t="s">
        <v>12</v>
      </c>
      <c r="B3" s="11">
        <v>3.7</v>
      </c>
      <c r="C3" s="11">
        <v>3.7</v>
      </c>
      <c r="D3" s="11">
        <v>3.8</v>
      </c>
      <c r="E3" s="11">
        <v>3.9</v>
      </c>
      <c r="F3" s="13">
        <v>3.9</v>
      </c>
      <c r="G3" s="11">
        <v>8.9</v>
      </c>
      <c r="H3" s="11">
        <v>9.1999999999999993</v>
      </c>
      <c r="I3" s="11">
        <v>9.6</v>
      </c>
      <c r="J3" s="11">
        <v>10</v>
      </c>
      <c r="K3" s="12"/>
    </row>
    <row r="4" spans="1:11" x14ac:dyDescent="0.3">
      <c r="A4" s="9" t="s">
        <v>14</v>
      </c>
      <c r="B4" s="11">
        <v>1.5</v>
      </c>
      <c r="C4" s="11">
        <v>1.6</v>
      </c>
      <c r="D4" s="11">
        <v>1.7</v>
      </c>
      <c r="E4" s="11">
        <v>2</v>
      </c>
      <c r="F4" s="11">
        <v>2.4</v>
      </c>
      <c r="G4" s="11">
        <v>7</v>
      </c>
      <c r="H4" s="11">
        <v>7.1</v>
      </c>
      <c r="I4" s="11">
        <v>8.1</v>
      </c>
      <c r="J4" s="13">
        <v>8.4</v>
      </c>
      <c r="K4" s="12"/>
    </row>
    <row r="5" spans="1:11" x14ac:dyDescent="0.3">
      <c r="A5" s="9" t="s">
        <v>13</v>
      </c>
      <c r="B5" s="11">
        <v>2</v>
      </c>
      <c r="C5" s="11">
        <v>2</v>
      </c>
      <c r="D5" s="11">
        <v>2.2000000000000002</v>
      </c>
      <c r="E5" s="11">
        <v>2.6</v>
      </c>
      <c r="F5" s="11">
        <v>3</v>
      </c>
      <c r="G5" s="11">
        <v>8.1</v>
      </c>
      <c r="H5" s="11">
        <v>8.1999999999999993</v>
      </c>
      <c r="I5" s="11">
        <v>9.4</v>
      </c>
      <c r="J5" s="11">
        <v>9.6999999999999993</v>
      </c>
      <c r="K5" s="12"/>
    </row>
    <row r="6" spans="1:11" x14ac:dyDescent="0.3">
      <c r="A6" s="9" t="s">
        <v>15</v>
      </c>
      <c r="B6" s="11">
        <v>3.1</v>
      </c>
      <c r="C6" s="11">
        <v>3.1</v>
      </c>
      <c r="D6" s="11">
        <v>3.2</v>
      </c>
      <c r="E6" s="11">
        <v>3.2</v>
      </c>
      <c r="F6" s="11">
        <v>3.4</v>
      </c>
      <c r="G6" s="11">
        <v>8.9</v>
      </c>
      <c r="H6" s="11">
        <v>9.1</v>
      </c>
      <c r="I6" s="11">
        <v>9.6</v>
      </c>
      <c r="J6" s="11">
        <v>10.1</v>
      </c>
      <c r="K6" s="12"/>
    </row>
    <row r="7" spans="1:11" x14ac:dyDescent="0.3">
      <c r="A7" s="9" t="s">
        <v>16</v>
      </c>
      <c r="B7" s="11">
        <v>2.7</v>
      </c>
      <c r="C7" s="11">
        <v>2.7</v>
      </c>
      <c r="D7" s="11">
        <v>2.7</v>
      </c>
      <c r="E7" s="11">
        <v>2.7</v>
      </c>
      <c r="F7" s="11">
        <v>2.9</v>
      </c>
      <c r="G7" s="11">
        <v>8.4</v>
      </c>
      <c r="H7" s="11">
        <v>8.6</v>
      </c>
      <c r="I7" s="11">
        <v>9.1999999999999993</v>
      </c>
      <c r="J7" s="11">
        <v>9.6</v>
      </c>
      <c r="K7" s="12"/>
    </row>
    <row r="8" spans="1:11" x14ac:dyDescent="0.3">
      <c r="A8" s="14"/>
      <c r="B8" s="11"/>
      <c r="C8" s="11"/>
      <c r="D8" s="11"/>
      <c r="E8" s="11"/>
      <c r="F8" s="11"/>
      <c r="G8" s="11"/>
      <c r="H8" s="11"/>
      <c r="I8" s="11"/>
      <c r="J8" s="13"/>
      <c r="K8" s="12"/>
    </row>
    <row r="9" spans="1:11" x14ac:dyDescent="0.3">
      <c r="A9" s="14"/>
      <c r="B9" s="11"/>
      <c r="C9" s="11"/>
      <c r="D9" s="11"/>
      <c r="E9" s="11"/>
      <c r="F9" s="11"/>
      <c r="G9" s="11"/>
      <c r="H9" s="11"/>
      <c r="I9" s="11"/>
      <c r="J9" s="13"/>
      <c r="K9" s="12"/>
    </row>
    <row r="10" spans="1:11" x14ac:dyDescent="0.3">
      <c r="A10" s="14"/>
      <c r="B10" s="11"/>
      <c r="C10" s="11"/>
      <c r="D10" s="11"/>
      <c r="E10" s="11"/>
      <c r="F10" s="11"/>
      <c r="G10" s="11"/>
      <c r="H10" s="11"/>
      <c r="I10" s="11"/>
      <c r="J10" s="13"/>
      <c r="K10" s="12"/>
    </row>
    <row r="11" spans="1:11" x14ac:dyDescent="0.3">
      <c r="A11" s="14"/>
      <c r="B11" s="11"/>
      <c r="C11" s="11"/>
      <c r="D11" s="11"/>
      <c r="E11" s="11"/>
      <c r="F11" s="11"/>
      <c r="G11" s="11"/>
      <c r="H11" s="11"/>
      <c r="I11" s="11"/>
      <c r="J11" s="13"/>
      <c r="K11" s="12"/>
    </row>
    <row r="12" spans="1:11" x14ac:dyDescent="0.3">
      <c r="A12" s="14"/>
      <c r="B12" s="15"/>
      <c r="C12" s="15"/>
      <c r="D12" s="15"/>
      <c r="E12" s="15"/>
      <c r="F12" s="15"/>
      <c r="G12" s="15"/>
      <c r="H12" s="15"/>
      <c r="I12" s="15"/>
      <c r="J12" s="15"/>
      <c r="K12" s="12"/>
    </row>
    <row r="13" spans="1:11" x14ac:dyDescent="0.3">
      <c r="A13" s="14"/>
      <c r="B13" s="15"/>
      <c r="C13" s="15"/>
      <c r="D13" s="15"/>
      <c r="E13" s="15"/>
      <c r="F13" s="15"/>
      <c r="G13" s="15"/>
      <c r="H13" s="15"/>
      <c r="I13" s="15"/>
      <c r="J13" s="15"/>
      <c r="K13" s="12"/>
    </row>
    <row r="14" spans="1:11" x14ac:dyDescent="0.3">
      <c r="A14" s="16"/>
      <c r="B14" s="17"/>
      <c r="C14" s="17"/>
      <c r="D14" s="17"/>
      <c r="E14" s="17"/>
      <c r="F14" s="17"/>
      <c r="G14" s="17"/>
      <c r="H14" s="17"/>
      <c r="I14" s="17"/>
      <c r="J14" s="17"/>
      <c r="K14" s="18"/>
    </row>
    <row r="15" spans="1:11" x14ac:dyDescent="0.3">
      <c r="A15" s="19" t="s">
        <v>18</v>
      </c>
      <c r="B15" s="20">
        <f>Sheet1!L16</f>
        <v>2.7999999999999972</v>
      </c>
      <c r="C15" s="20">
        <f>Sheet1!M16</f>
        <v>2.8999999999999915</v>
      </c>
      <c r="D15" s="20">
        <f>Sheet1!N16</f>
        <v>2.9000000000000057</v>
      </c>
      <c r="E15" s="20">
        <f>Sheet1!O16</f>
        <v>3.0999999999999943</v>
      </c>
      <c r="F15" s="20">
        <f>Sheet1!P16</f>
        <v>3.2999999999999972</v>
      </c>
      <c r="G15" s="20">
        <f>Sheet1!Q16</f>
        <v>8.4000000000000057</v>
      </c>
      <c r="H15" s="20">
        <f>Sheet1!R16</f>
        <v>8.6000000000000085</v>
      </c>
      <c r="I15" s="20">
        <f>Sheet1!S16</f>
        <v>9.2000000000000028</v>
      </c>
      <c r="J15" s="20">
        <f>Sheet1!T16</f>
        <v>9.5999999999999943</v>
      </c>
      <c r="K15" s="20">
        <f>Sheet1!U16</f>
        <v>0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EC9391-1133-4272-945F-56B6C298F4B1}">
  <dimension ref="A1:U16"/>
  <sheetViews>
    <sheetView workbookViewId="0">
      <selection activeCell="B8" sqref="B8"/>
    </sheetView>
  </sheetViews>
  <sheetFormatPr defaultRowHeight="14.4" x14ac:dyDescent="0.3"/>
  <cols>
    <col min="1" max="1" width="17" customWidth="1"/>
    <col min="2" max="2" width="13.5546875" customWidth="1"/>
    <col min="3" max="3" width="12.33203125" customWidth="1"/>
    <col min="4" max="4" width="11" customWidth="1"/>
    <col min="5" max="5" width="14.44140625" customWidth="1"/>
    <col min="6" max="6" width="10.88671875" customWidth="1"/>
    <col min="7" max="7" width="12.6640625" customWidth="1"/>
    <col min="8" max="9" width="11.21875" customWidth="1"/>
    <col min="10" max="10" width="11" customWidth="1"/>
    <col min="11" max="11" width="10.109375" customWidth="1"/>
    <col min="12" max="12" width="12.6640625" customWidth="1"/>
  </cols>
  <sheetData>
    <row r="1" spans="1:21" x14ac:dyDescent="0.3"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</v>
      </c>
      <c r="M1" t="s">
        <v>2</v>
      </c>
      <c r="N1" t="s">
        <v>3</v>
      </c>
      <c r="O1" t="s">
        <v>4</v>
      </c>
      <c r="P1" t="s">
        <v>5</v>
      </c>
      <c r="Q1" t="s">
        <v>6</v>
      </c>
      <c r="R1" t="s">
        <v>7</v>
      </c>
      <c r="S1" t="s">
        <v>8</v>
      </c>
      <c r="T1" t="s">
        <v>9</v>
      </c>
      <c r="U1" t="s">
        <v>10</v>
      </c>
    </row>
    <row r="2" spans="1:21" ht="15" thickBot="1" x14ac:dyDescent="0.35">
      <c r="A2" s="3" t="s">
        <v>17</v>
      </c>
      <c r="B2" s="4">
        <v>-96.5</v>
      </c>
      <c r="C2">
        <v>-93.3</v>
      </c>
      <c r="D2">
        <v>-91.5</v>
      </c>
      <c r="E2">
        <v>-90.3</v>
      </c>
      <c r="F2">
        <v>-89.3</v>
      </c>
      <c r="G2">
        <v>-82.2</v>
      </c>
      <c r="H2">
        <v>-81.7</v>
      </c>
      <c r="I2">
        <v>-79.5</v>
      </c>
      <c r="J2">
        <v>-77.599999999999994</v>
      </c>
    </row>
    <row r="3" spans="1:21" ht="15" thickBot="1" x14ac:dyDescent="0.35">
      <c r="A3" s="1" t="s">
        <v>11</v>
      </c>
      <c r="B3" s="4">
        <f>IF(input!B2="","",$B$2+input!B2)</f>
        <v>-92.9</v>
      </c>
      <c r="C3" s="4">
        <f>IF(input!C2="","",$C$2+input!C2)</f>
        <v>-89.7</v>
      </c>
      <c r="D3" s="4">
        <f>IF(input!D2="","",$D$2+input!D2)</f>
        <v>-87.8</v>
      </c>
      <c r="E3" s="4">
        <f>IF(input!E2="","",$E$2+input!E2)</f>
        <v>-86.6</v>
      </c>
      <c r="F3" s="4">
        <f>IF(input!F2="","",$F$2+input!F2)</f>
        <v>-85.399999999999991</v>
      </c>
      <c r="G3" s="4">
        <f>IF(input!G2="","",$G$2+input!G2)</f>
        <v>-73.5</v>
      </c>
      <c r="H3" s="4">
        <f>IF(input!H2="","",$H$2+input!H2)</f>
        <v>-72.8</v>
      </c>
      <c r="I3" s="4">
        <f>IF(input!I2="","",$I$2+input!I2)</f>
        <v>-70.099999999999994</v>
      </c>
      <c r="J3" s="4">
        <f>IF(input!J2="","",$J$2+input!J2)</f>
        <v>-67.8</v>
      </c>
      <c r="L3">
        <f>IF(input!B2="", "",10^(B3/10))</f>
        <v>5.1286138399136304E-10</v>
      </c>
      <c r="M3">
        <f>IF(input!C2="", "",10^(C3/10))</f>
        <v>1.071519305237603E-9</v>
      </c>
      <c r="N3">
        <f>IF(input!D2="", "",10^(D3/10))</f>
        <v>1.6595869074375584E-9</v>
      </c>
      <c r="O3">
        <f>IF(input!E2="", "",10^(E3/10))</f>
        <v>2.1877616239495468E-9</v>
      </c>
      <c r="P3">
        <f>IF(input!F2="", "",10^(F3/10))</f>
        <v>2.8840315031266055E-9</v>
      </c>
      <c r="Q3">
        <f>IF(input!G2="", "",10^(G3/10))</f>
        <v>4.466835921509628E-8</v>
      </c>
      <c r="R3">
        <f>IF(input!H2="", "",10^(H3/10))</f>
        <v>5.2480746024977185E-8</v>
      </c>
      <c r="S3">
        <f>IF(input!I2="", "",10^(I3/10))</f>
        <v>9.7723722095581017E-8</v>
      </c>
      <c r="T3">
        <f>IF(input!J2="", "",10^(J3/10))</f>
        <v>1.6595869074375618E-7</v>
      </c>
      <c r="U3">
        <f>10^(K3/10)</f>
        <v>1</v>
      </c>
    </row>
    <row r="4" spans="1:21" ht="15" thickBot="1" x14ac:dyDescent="0.35">
      <c r="A4" s="2" t="s">
        <v>12</v>
      </c>
      <c r="B4" s="4">
        <f>IF(input!B3="","",$B$2+input!B3)</f>
        <v>-92.8</v>
      </c>
      <c r="C4" s="4">
        <f>IF(input!C3="","",$C$2+input!C3)</f>
        <v>-89.6</v>
      </c>
      <c r="D4" s="4">
        <f>IF(input!D3="","",$D$2+input!D3)</f>
        <v>-87.7</v>
      </c>
      <c r="E4" s="4">
        <f>IF(input!E3="","",$E$2+input!E3)</f>
        <v>-86.399999999999991</v>
      </c>
      <c r="F4" s="4">
        <f>IF(input!F3="","",$F$2+input!F3)</f>
        <v>-85.399999999999991</v>
      </c>
      <c r="G4" s="4">
        <f>IF(input!G3="","",$G$2+input!G3)</f>
        <v>-73.3</v>
      </c>
      <c r="H4" s="4">
        <f>IF(input!H3="","",$H$2+input!H3)</f>
        <v>-72.5</v>
      </c>
      <c r="I4" s="4">
        <f>IF(input!I3="","",$I$2+input!I3)</f>
        <v>-69.900000000000006</v>
      </c>
      <c r="J4" s="4">
        <f>IF(input!J3="","",$J$2+input!J3)</f>
        <v>-67.599999999999994</v>
      </c>
      <c r="L4">
        <f>IF(input!B3="", "",10^(B4/10))</f>
        <v>5.2480746024977249E-10</v>
      </c>
      <c r="M4">
        <f>IF(input!C3="", "",10^(C4/10))</f>
        <v>1.0964781961431854E-9</v>
      </c>
      <c r="N4">
        <f>IF(input!D3="", "",10^(D4/10))</f>
        <v>1.6982436524617417E-9</v>
      </c>
      <c r="O4">
        <f>IF(input!E3="", "",10^(E4/10))</f>
        <v>2.2908676527677749E-9</v>
      </c>
      <c r="P4">
        <f>IF(input!F3="", "",10^(F4/10))</f>
        <v>2.8840315031266055E-9</v>
      </c>
      <c r="Q4">
        <f>IF(input!G3="", "",10^(G4/10))</f>
        <v>4.6773514128719769E-8</v>
      </c>
      <c r="R4">
        <f>IF(input!H3="", "",10^(H4/10))</f>
        <v>5.6234132519034806E-8</v>
      </c>
      <c r="S4">
        <f>IF(input!I3="", "",10^(I4/10))</f>
        <v>1.0232929922807534E-7</v>
      </c>
      <c r="T4">
        <f>IF(input!J3="", "",10^(J4/10))</f>
        <v>1.7378008287493735E-7</v>
      </c>
      <c r="U4">
        <f>10^(K4/10)</f>
        <v>1</v>
      </c>
    </row>
    <row r="5" spans="1:21" ht="15" thickBot="1" x14ac:dyDescent="0.35">
      <c r="A5" s="2" t="s">
        <v>14</v>
      </c>
      <c r="B5" s="4">
        <f>IF(input!B4="","",$B$2+input!B4)</f>
        <v>-95</v>
      </c>
      <c r="C5" s="4">
        <f>IF(input!C4="","",$C$2+input!C4)</f>
        <v>-91.7</v>
      </c>
      <c r="D5" s="4">
        <f>IF(input!D4="","",$D$2+input!D4)</f>
        <v>-89.8</v>
      </c>
      <c r="E5" s="4">
        <f>IF(input!E4="","",$E$2+input!E4)</f>
        <v>-88.3</v>
      </c>
      <c r="F5" s="4">
        <f>IF(input!F4="","",$F$2+input!F4)</f>
        <v>-86.899999999999991</v>
      </c>
      <c r="G5" s="4">
        <f>IF(input!G4="","",$G$2+input!G4)</f>
        <v>-75.2</v>
      </c>
      <c r="H5" s="4">
        <f>IF(input!H4="","",$H$2+input!H4)</f>
        <v>-74.600000000000009</v>
      </c>
      <c r="I5" s="4">
        <f>IF(input!I4="","",$I$2+input!I4)</f>
        <v>-71.400000000000006</v>
      </c>
      <c r="J5" s="4">
        <f>IF(input!J4="","",$J$2+input!J4)</f>
        <v>-69.199999999999989</v>
      </c>
      <c r="L5">
        <f>IF(input!B4="", "",10^(B5/10))</f>
        <v>3.1622776601683744E-10</v>
      </c>
      <c r="M5">
        <f>IF(input!C4="", "",10^(C5/10))</f>
        <v>6.7608297539198086E-10</v>
      </c>
      <c r="N5">
        <f>IF(input!D4="", "",10^(D5/10))</f>
        <v>1.0471285480508964E-9</v>
      </c>
      <c r="O5">
        <f>IF(input!E4="", "",10^(E5/10))</f>
        <v>1.479108388168206E-9</v>
      </c>
      <c r="P5">
        <f>IF(input!F4="", "",10^(F5/10))</f>
        <v>2.0417379446695247E-9</v>
      </c>
      <c r="Q5">
        <f>IF(input!G4="", "",10^(G5/10))</f>
        <v>3.0199517204020082E-8</v>
      </c>
      <c r="R5">
        <f>IF(input!H4="", "",10^(H5/10))</f>
        <v>3.4673685045253045E-8</v>
      </c>
      <c r="S5">
        <f>IF(input!I4="", "",10^(I5/10))</f>
        <v>7.2443596007498796E-8</v>
      </c>
      <c r="T5">
        <f>IF(input!J4="", "",10^(J5/10))</f>
        <v>1.2022644346174135E-7</v>
      </c>
      <c r="U5">
        <f>10^(K5/10)</f>
        <v>1</v>
      </c>
    </row>
    <row r="6" spans="1:21" ht="15" thickBot="1" x14ac:dyDescent="0.35">
      <c r="A6" s="2" t="s">
        <v>13</v>
      </c>
      <c r="B6" s="4">
        <f>IF(input!B5="","",$B$2+input!B5)</f>
        <v>-94.5</v>
      </c>
      <c r="C6" s="4">
        <f>IF(input!C5="","",$C$2+input!C5)</f>
        <v>-91.3</v>
      </c>
      <c r="D6" s="4">
        <f>IF(input!D5="","",$D$2+input!D5)</f>
        <v>-89.3</v>
      </c>
      <c r="E6" s="4">
        <f>IF(input!E5="","",$E$2+input!E5)</f>
        <v>-87.7</v>
      </c>
      <c r="F6" s="4">
        <f>IF(input!F5="","",$F$2+input!F5)</f>
        <v>-86.3</v>
      </c>
      <c r="G6" s="4">
        <f>IF(input!G5="","",$G$2+input!G5)</f>
        <v>-74.100000000000009</v>
      </c>
      <c r="H6" s="4">
        <f>IF(input!H5="","",$H$2+input!H5)</f>
        <v>-73.5</v>
      </c>
      <c r="I6" s="4">
        <f>IF(input!I5="","",$I$2+input!I5)</f>
        <v>-70.099999999999994</v>
      </c>
      <c r="J6" s="4">
        <f>IF(input!J5="","",$J$2+input!J5)</f>
        <v>-67.899999999999991</v>
      </c>
      <c r="L6">
        <f>IF(input!B5="", "",10^(B6/10))</f>
        <v>3.5481338923357471E-10</v>
      </c>
      <c r="M6">
        <f>IF(input!C5="", "",10^(C6/10))</f>
        <v>7.4131024130091898E-10</v>
      </c>
      <c r="N6">
        <f>IF(input!D5="", "",10^(D6/10))</f>
        <v>1.1748975549395295E-9</v>
      </c>
      <c r="O6">
        <f>IF(input!E5="", "",10^(E6/10))</f>
        <v>1.6982436524617417E-9</v>
      </c>
      <c r="P6">
        <f>IF(input!F5="", "",10^(F6/10))</f>
        <v>2.3442288153199238E-9</v>
      </c>
      <c r="Q6">
        <f>IF(input!G5="", "",10^(G6/10))</f>
        <v>3.8904514499427911E-8</v>
      </c>
      <c r="R6">
        <f>IF(input!H5="", "",10^(H6/10))</f>
        <v>4.466835921509628E-8</v>
      </c>
      <c r="S6">
        <f>IF(input!I5="", "",10^(I6/10))</f>
        <v>9.7723722095581017E-8</v>
      </c>
      <c r="T6">
        <f>IF(input!J5="", "",10^(J6/10))</f>
        <v>1.6218100973589314E-7</v>
      </c>
      <c r="U6">
        <f>10^(K6/10)</f>
        <v>1</v>
      </c>
    </row>
    <row r="7" spans="1:21" ht="15" thickBot="1" x14ac:dyDescent="0.35">
      <c r="A7" s="2" t="s">
        <v>15</v>
      </c>
      <c r="B7" s="4">
        <f>IF(input!B6="","",$B$2+input!B6)</f>
        <v>-93.4</v>
      </c>
      <c r="C7" s="4">
        <f>IF(input!C6="","",$C$2+input!C6)</f>
        <v>-90.2</v>
      </c>
      <c r="D7" s="4">
        <f>IF(input!D6="","",$D$2+input!D6)</f>
        <v>-88.3</v>
      </c>
      <c r="E7" s="4">
        <f>IF(input!E6="","",$E$2+input!E6)</f>
        <v>-87.1</v>
      </c>
      <c r="F7" s="4">
        <f>IF(input!F6="","",$F$2+input!F6)</f>
        <v>-85.899999999999991</v>
      </c>
      <c r="G7" s="4">
        <f>IF(input!G6="","",$G$2+input!G6)</f>
        <v>-73.3</v>
      </c>
      <c r="H7" s="4">
        <f>IF(input!H6="","",$H$2+input!H6)</f>
        <v>-72.600000000000009</v>
      </c>
      <c r="I7" s="4">
        <f>IF(input!I6="","",$I$2+input!I6)</f>
        <v>-69.900000000000006</v>
      </c>
      <c r="J7" s="4">
        <f>IF(input!J6="","",$J$2+input!J6)</f>
        <v>-67.5</v>
      </c>
      <c r="L7">
        <f>IF(input!B6="", "",10^(B7/10))</f>
        <v>4.5708818961487362E-10</v>
      </c>
      <c r="M7">
        <f>IF(input!C6="", "",10^(C7/10))</f>
        <v>9.5499258602143329E-10</v>
      </c>
      <c r="N7">
        <f>IF(input!D6="", "",10^(D7/10))</f>
        <v>1.479108388168206E-9</v>
      </c>
      <c r="O7">
        <f>IF(input!E6="", "",10^(E7/10))</f>
        <v>1.9498445997580482E-9</v>
      </c>
      <c r="P7">
        <f>IF(input!F6="", "",10^(F7/10))</f>
        <v>2.5703957827688555E-9</v>
      </c>
      <c r="Q7">
        <f>IF(input!G6="", "",10^(G7/10))</f>
        <v>4.6773514128719769E-8</v>
      </c>
      <c r="R7">
        <f>IF(input!H6="", "",10^(H7/10))</f>
        <v>5.4954087385762357E-8</v>
      </c>
      <c r="S7">
        <f>IF(input!I6="", "",10^(I7/10))</f>
        <v>1.0232929922807534E-7</v>
      </c>
      <c r="T7">
        <f>IF(input!J6="", "",10^(J7/10))</f>
        <v>1.7782794100389206E-7</v>
      </c>
      <c r="U7">
        <f>10^(K7/10)</f>
        <v>1</v>
      </c>
    </row>
    <row r="8" spans="1:21" ht="15" thickBot="1" x14ac:dyDescent="0.35">
      <c r="A8" s="2" t="s">
        <v>16</v>
      </c>
      <c r="B8" s="4">
        <f>IF(input!B7="","",$B$2+input!B7)</f>
        <v>-93.8</v>
      </c>
      <c r="C8" s="4">
        <f>IF(input!C7="","",$C$2+input!C7)</f>
        <v>-90.6</v>
      </c>
      <c r="D8" s="4">
        <f>IF(input!D7="","",$D$2+input!D7)</f>
        <v>-88.8</v>
      </c>
      <c r="E8" s="4">
        <f>IF(input!E7="","",$E$2+input!E7)</f>
        <v>-87.6</v>
      </c>
      <c r="F8" s="4">
        <f>IF(input!F7="","",$F$2+input!F7)</f>
        <v>-86.399999999999991</v>
      </c>
      <c r="G8" s="4">
        <f>IF(input!G7="","",$G$2+input!G7)</f>
        <v>-73.8</v>
      </c>
      <c r="H8" s="4">
        <f>IF(input!H7="","",$H$2+input!H7)</f>
        <v>-73.100000000000009</v>
      </c>
      <c r="I8" s="4">
        <f>IF(input!I7="","",$I$2+input!I7)</f>
        <v>-70.3</v>
      </c>
      <c r="J8" s="4">
        <f>IF(input!J7="","",$J$2+input!J7)</f>
        <v>-68</v>
      </c>
      <c r="L8">
        <f>IF(input!B7="", "",10^(B8/10))</f>
        <v>4.1686938347033571E-10</v>
      </c>
      <c r="M8">
        <f>IF(input!C7="", "",10^(C8/10))</f>
        <v>8.709635899560818E-10</v>
      </c>
      <c r="N8">
        <f>IF(input!D7="", "",10^(D8/10))</f>
        <v>1.3182567385564066E-9</v>
      </c>
      <c r="O8">
        <f>IF(input!E7="", "",10^(E8/10))</f>
        <v>1.7378008287493727E-9</v>
      </c>
      <c r="P8">
        <f>IF(input!F7="", "",10^(F8/10))</f>
        <v>2.2908676527677749E-9</v>
      </c>
      <c r="Q8">
        <f>IF(input!G7="", "",10^(G8/10))</f>
        <v>4.1686938347033516E-8</v>
      </c>
      <c r="R8">
        <f>IF(input!H7="", "",10^(H8/10))</f>
        <v>4.8977881936844561E-8</v>
      </c>
      <c r="S8">
        <f>IF(input!I7="", "",10^(I8/10))</f>
        <v>9.3325430079699072E-8</v>
      </c>
      <c r="T8">
        <f>IF(input!J7="", "",10^(J8/10))</f>
        <v>1.5848931924611122E-7</v>
      </c>
      <c r="U8">
        <f>10^(K8/10)</f>
        <v>1</v>
      </c>
    </row>
    <row r="9" spans="1:21" x14ac:dyDescent="0.3">
      <c r="B9" s="4" t="str">
        <f>IF(input!B8="","",$B$2+input!B8)</f>
        <v/>
      </c>
      <c r="C9" s="4" t="str">
        <f>IF(input!C8="","",$C$2+input!C8)</f>
        <v/>
      </c>
      <c r="D9" s="4" t="str">
        <f>IF(input!D8="","",$D$2+input!D8)</f>
        <v/>
      </c>
      <c r="E9" s="4" t="str">
        <f>IF(input!E8="","",$E$2+input!E8)</f>
        <v/>
      </c>
      <c r="F9" s="4" t="str">
        <f>IF(input!F8="","",$F$2+input!F8)</f>
        <v/>
      </c>
      <c r="G9" s="4" t="str">
        <f>IF(input!G8="","",$G$2+input!G8)</f>
        <v/>
      </c>
      <c r="H9" s="4" t="str">
        <f>IF(input!H8="","",$H$2+input!H8)</f>
        <v/>
      </c>
      <c r="I9" s="4" t="str">
        <f>IF(input!I8="","",$I$2+input!I8)</f>
        <v/>
      </c>
      <c r="J9" s="4" t="str">
        <f>IF(input!J8="","",$J$2+input!J8)</f>
        <v/>
      </c>
      <c r="L9" t="str">
        <f>IF(input!B8="", "",10^(B9/10))</f>
        <v/>
      </c>
      <c r="M9" t="str">
        <f>IF(input!C8="", "",10^(C9/10))</f>
        <v/>
      </c>
      <c r="N9" t="str">
        <f>IF(input!D8="", "",10^(D9/10))</f>
        <v/>
      </c>
      <c r="O9" t="str">
        <f>IF(input!E8="", "",10^(E9/10))</f>
        <v/>
      </c>
      <c r="P9" t="str">
        <f>IF(input!F8="", "",10^(F9/10))</f>
        <v/>
      </c>
      <c r="Q9" t="str">
        <f>IF(input!G8="", "",10^(G9/10))</f>
        <v/>
      </c>
      <c r="R9" t="str">
        <f>IF(input!H8="", "",10^(H9/10))</f>
        <v/>
      </c>
      <c r="S9" t="str">
        <f>IF(input!I8="", "",10^(I9/10))</f>
        <v/>
      </c>
      <c r="T9" t="str">
        <f>IF(input!J8="", "",10^(J9/10))</f>
        <v/>
      </c>
      <c r="U9">
        <f>10^(K9/10)</f>
        <v>1</v>
      </c>
    </row>
    <row r="10" spans="1:21" x14ac:dyDescent="0.3">
      <c r="B10" s="4" t="str">
        <f>IF(input!B9="","",$B$2+input!B9)</f>
        <v/>
      </c>
      <c r="C10" s="4" t="str">
        <f>IF(input!C9="","",$C$2+input!C9)</f>
        <v/>
      </c>
      <c r="D10" s="4" t="str">
        <f>IF(input!D9="","",$D$2+input!D9)</f>
        <v/>
      </c>
      <c r="E10" s="4" t="str">
        <f>IF(input!E9="","",$E$2+input!E9)</f>
        <v/>
      </c>
      <c r="F10" s="4" t="str">
        <f>IF(input!F9="","",$F$2+input!F9)</f>
        <v/>
      </c>
      <c r="G10" s="4" t="str">
        <f>IF(input!G9="","",$G$2+input!G9)</f>
        <v/>
      </c>
      <c r="H10" s="4" t="str">
        <f>IF(input!H9="","",$H$2+input!H9)</f>
        <v/>
      </c>
      <c r="I10" s="4" t="str">
        <f>IF(input!I9="","",$I$2+input!I9)</f>
        <v/>
      </c>
      <c r="J10" s="4" t="str">
        <f>IF(input!J9="","",$J$2+input!J9)</f>
        <v/>
      </c>
      <c r="L10" t="str">
        <f>IF(input!B9="", "",10^(B10/10))</f>
        <v/>
      </c>
      <c r="M10" t="str">
        <f>IF(input!C9="", "",10^(C10/10))</f>
        <v/>
      </c>
      <c r="N10" t="str">
        <f>IF(input!D9="", "",10^(D10/10))</f>
        <v/>
      </c>
      <c r="O10" t="str">
        <f>IF(input!E9="", "",10^(E10/10))</f>
        <v/>
      </c>
      <c r="P10" t="str">
        <f>IF(input!F9="", "",10^(F10/10))</f>
        <v/>
      </c>
      <c r="Q10" t="str">
        <f>IF(input!G9="", "",10^(G10/10))</f>
        <v/>
      </c>
      <c r="R10" t="str">
        <f>IF(input!H9="", "",10^(H10/10))</f>
        <v/>
      </c>
      <c r="S10" t="str">
        <f>IF(input!I9="", "",10^(I10/10))</f>
        <v/>
      </c>
      <c r="T10" t="str">
        <f>IF(input!J9="", "",10^(J10/10))</f>
        <v/>
      </c>
      <c r="U10">
        <f t="shared" ref="U10" si="0">10^(K10/10)</f>
        <v>1</v>
      </c>
    </row>
    <row r="11" spans="1:21" x14ac:dyDescent="0.3">
      <c r="B11" s="4" t="str">
        <f>IF(input!B10="","",$B$2+input!B10)</f>
        <v/>
      </c>
      <c r="C11" s="4" t="str">
        <f>IF(input!C10="","",$C$2+input!C10)</f>
        <v/>
      </c>
      <c r="D11" s="4" t="str">
        <f>IF(input!D10="","",$D$2+input!D10)</f>
        <v/>
      </c>
      <c r="E11" s="4" t="str">
        <f>IF(input!E10="","",$E$2+input!E10)</f>
        <v/>
      </c>
      <c r="F11" s="4" t="str">
        <f>IF(input!F10="","",$F$2+input!F10)</f>
        <v/>
      </c>
      <c r="G11" s="4" t="str">
        <f>IF(input!G10="","",$G$2+input!G10)</f>
        <v/>
      </c>
      <c r="H11" s="4" t="str">
        <f>IF(input!H10="","",$H$2+input!H10)</f>
        <v/>
      </c>
      <c r="I11" s="4" t="str">
        <f>IF(input!I10="","",$I$2+input!I10)</f>
        <v/>
      </c>
      <c r="J11" s="4" t="str">
        <f>IF(input!J10="","",$J$2+input!J10)</f>
        <v/>
      </c>
      <c r="L11" t="str">
        <f>IF(input!B10="", "",10^(B11/10))</f>
        <v/>
      </c>
      <c r="M11" t="str">
        <f>IF(input!C10="", "",10^(C11/10))</f>
        <v/>
      </c>
      <c r="N11" t="str">
        <f>IF(input!D10="", "",10^(D11/10))</f>
        <v/>
      </c>
      <c r="O11" t="str">
        <f>IF(input!E10="", "",10^(E11/10))</f>
        <v/>
      </c>
      <c r="P11" t="str">
        <f>IF(input!F10="", "",10^(F11/10))</f>
        <v/>
      </c>
      <c r="Q11" t="str">
        <f>IF(input!G10="", "",10^(G11/10))</f>
        <v/>
      </c>
      <c r="R11" t="str">
        <f>IF(input!H10="", "",10^(H11/10))</f>
        <v/>
      </c>
      <c r="S11" t="str">
        <f>IF(input!I10="", "",10^(I11/10))</f>
        <v/>
      </c>
      <c r="T11" t="str">
        <f>IF(input!J10="", "",10^(J11/10))</f>
        <v/>
      </c>
      <c r="U11">
        <f t="shared" ref="U11:U14" si="1">10^(K11/10)</f>
        <v>1</v>
      </c>
    </row>
    <row r="12" spans="1:21" x14ac:dyDescent="0.3">
      <c r="B12" s="4" t="str">
        <f>IF(input!B11="","",$B$2+input!B11)</f>
        <v/>
      </c>
      <c r="C12" s="4" t="str">
        <f>IF(input!C11="","",$C$2+input!C11)</f>
        <v/>
      </c>
      <c r="D12" s="4" t="str">
        <f>IF(input!D11="","",$D$2+input!D11)</f>
        <v/>
      </c>
      <c r="E12" s="4" t="str">
        <f>IF(input!E11="","",$E$2+input!E11)</f>
        <v/>
      </c>
      <c r="F12" s="4" t="str">
        <f>IF(input!F11="","",$F$2+input!F11)</f>
        <v/>
      </c>
      <c r="G12" s="4" t="str">
        <f>IF(input!G11="","",$G$2+input!G11)</f>
        <v/>
      </c>
      <c r="H12" s="4" t="str">
        <f>IF(input!H11="","",$H$2+input!H11)</f>
        <v/>
      </c>
      <c r="I12" s="4" t="str">
        <f>IF(input!I11="","",$I$2+input!I11)</f>
        <v/>
      </c>
      <c r="J12" s="4" t="str">
        <f>IF(input!J11="","",$J$2+input!J11)</f>
        <v/>
      </c>
      <c r="L12" t="str">
        <f>IF(input!B11="", "",10^(B12/10))</f>
        <v/>
      </c>
      <c r="M12" t="str">
        <f>IF(input!C11="", "",10^(C12/10))</f>
        <v/>
      </c>
      <c r="N12" t="str">
        <f>IF(input!D11="", "",10^(D12/10))</f>
        <v/>
      </c>
      <c r="O12" t="str">
        <f>IF(input!E11="", "",10^(E12/10))</f>
        <v/>
      </c>
      <c r="P12" t="str">
        <f>IF(input!F11="", "",10^(F12/10))</f>
        <v/>
      </c>
      <c r="Q12" t="str">
        <f>IF(input!G11="", "",10^(G12/10))</f>
        <v/>
      </c>
      <c r="R12" t="str">
        <f>IF(input!H11="", "",10^(H12/10))</f>
        <v/>
      </c>
      <c r="S12" t="str">
        <f>IF(input!I11="", "",10^(I12/10))</f>
        <v/>
      </c>
      <c r="T12" t="str">
        <f>IF(input!J11="", "",10^(J12/10))</f>
        <v/>
      </c>
      <c r="U12">
        <f t="shared" si="1"/>
        <v>1</v>
      </c>
    </row>
    <row r="13" spans="1:21" x14ac:dyDescent="0.3">
      <c r="B13" s="4" t="str">
        <f>IF(input!B12="","",$B$2+input!B12)</f>
        <v/>
      </c>
      <c r="C13" s="4" t="str">
        <f>IF(input!C12="","",$C$2+input!C12)</f>
        <v/>
      </c>
      <c r="D13" s="4" t="str">
        <f>IF(input!D12="","",$D$2+input!D12)</f>
        <v/>
      </c>
      <c r="E13" s="4" t="str">
        <f>IF(input!E12="","",$E$2+input!E12)</f>
        <v/>
      </c>
      <c r="F13" s="4" t="str">
        <f>IF(input!F12="","",$F$2+input!F12)</f>
        <v/>
      </c>
      <c r="G13" s="4" t="str">
        <f>IF(input!G12="","",$G$2+input!G12)</f>
        <v/>
      </c>
      <c r="H13" s="4" t="str">
        <f>IF(input!H12="","",$H$2+input!H12)</f>
        <v/>
      </c>
      <c r="I13" s="4" t="str">
        <f>IF(input!I12="","",$I$2+input!I12)</f>
        <v/>
      </c>
      <c r="J13" s="4" t="str">
        <f>IF(input!J12="","",$J$2+input!J12)</f>
        <v/>
      </c>
      <c r="L13" t="str">
        <f>IF(input!B12="", "",10^(B13/10))</f>
        <v/>
      </c>
      <c r="M13" t="str">
        <f>IF(input!C12="", "",10^(C13/10))</f>
        <v/>
      </c>
      <c r="N13" t="str">
        <f>IF(input!D12="", "",10^(D13/10))</f>
        <v/>
      </c>
      <c r="O13" t="str">
        <f>IF(input!E12="", "",10^(E13/10))</f>
        <v/>
      </c>
      <c r="P13" t="str">
        <f>IF(input!F12="", "",10^(F13/10))</f>
        <v/>
      </c>
      <c r="Q13" t="str">
        <f>IF(input!G12="", "",10^(G13/10))</f>
        <v/>
      </c>
      <c r="R13" t="str">
        <f>IF(input!H12="", "",10^(H13/10))</f>
        <v/>
      </c>
      <c r="S13" t="str">
        <f>IF(input!I12="", "",10^(I13/10))</f>
        <v/>
      </c>
      <c r="T13" t="str">
        <f>IF(input!J12="", "",10^(J13/10))</f>
        <v/>
      </c>
      <c r="U13">
        <f t="shared" si="1"/>
        <v>1</v>
      </c>
    </row>
    <row r="14" spans="1:21" x14ac:dyDescent="0.3">
      <c r="B14" s="4" t="str">
        <f>IF(input!B13="","",$B$2+input!B13)</f>
        <v/>
      </c>
      <c r="C14" s="4" t="str">
        <f>IF(input!C13="","",$C$2+input!C13)</f>
        <v/>
      </c>
      <c r="D14" s="4" t="str">
        <f>IF(input!D13="","",$D$2+input!D13)</f>
        <v/>
      </c>
      <c r="E14" s="4" t="str">
        <f>IF(input!E13="","",$E$2+input!E13)</f>
        <v/>
      </c>
      <c r="F14" s="4" t="str">
        <f>IF(input!F13="","",$F$2+input!F13)</f>
        <v/>
      </c>
      <c r="G14" s="4" t="str">
        <f>IF(input!G13="","",$G$2+input!G13)</f>
        <v/>
      </c>
      <c r="H14" s="4" t="str">
        <f>IF(input!H13="","",$H$2+input!H13)</f>
        <v/>
      </c>
      <c r="I14" s="4" t="str">
        <f>IF(input!I13="","",$I$2+input!I13)</f>
        <v/>
      </c>
      <c r="J14" s="4" t="str">
        <f>IF(input!J13="","",$J$2+input!J13)</f>
        <v/>
      </c>
      <c r="L14" t="str">
        <f>IF(input!B13="", "",10^(B14/10))</f>
        <v/>
      </c>
      <c r="M14" t="str">
        <f>IF(input!C13="", "",10^(C14/10))</f>
        <v/>
      </c>
      <c r="N14" t="str">
        <f>IF(input!D13="", "",10^(D14/10))</f>
        <v/>
      </c>
      <c r="O14" t="str">
        <f>IF(input!E13="", "",10^(E14/10))</f>
        <v/>
      </c>
      <c r="P14" t="str">
        <f>IF(input!F13="", "",10^(F14/10))</f>
        <v/>
      </c>
      <c r="Q14" t="str">
        <f>IF(input!G13="", "",10^(G14/10))</f>
        <v/>
      </c>
      <c r="R14" t="str">
        <f>IF(input!H13="", "",10^(H14/10))</f>
        <v/>
      </c>
      <c r="S14" t="str">
        <f>IF(input!I13="", "",10^(I14/10))</f>
        <v/>
      </c>
      <c r="T14" t="str">
        <f>IF(input!J13="", "",10^(J14/10))</f>
        <v/>
      </c>
      <c r="U14">
        <f t="shared" si="1"/>
        <v>1</v>
      </c>
    </row>
    <row r="15" spans="1:21" x14ac:dyDescent="0.3">
      <c r="L15">
        <f>AVERAGE(L3:L14)</f>
        <v>4.3044459542945952E-10</v>
      </c>
      <c r="M15">
        <f t="shared" ref="M15:T15" si="2">AVERAGE(M3:M14)</f>
        <v>9.018911490085339E-10</v>
      </c>
      <c r="N15">
        <f t="shared" si="2"/>
        <v>1.3962036316023899E-9</v>
      </c>
      <c r="O15">
        <f t="shared" si="2"/>
        <v>1.8906044576424485E-9</v>
      </c>
      <c r="P15">
        <f t="shared" si="2"/>
        <v>2.5025488669632148E-9</v>
      </c>
      <c r="Q15">
        <f t="shared" si="2"/>
        <v>4.1501059587169557E-8</v>
      </c>
      <c r="R15">
        <f t="shared" si="2"/>
        <v>4.86648153544947E-8</v>
      </c>
      <c r="S15">
        <f t="shared" si="2"/>
        <v>9.431251145575176E-8</v>
      </c>
      <c r="T15">
        <f t="shared" si="2"/>
        <v>1.5974391451105522E-7</v>
      </c>
      <c r="U15">
        <f>AVERAGE(U3:U9)</f>
        <v>1</v>
      </c>
    </row>
    <row r="16" spans="1:21" x14ac:dyDescent="0.3">
      <c r="K16" s="5" t="s">
        <v>18</v>
      </c>
      <c r="L16" s="4">
        <f>ROUND(10*LOG10(L15), 1)-B2</f>
        <v>2.7999999999999972</v>
      </c>
      <c r="M16" s="4">
        <f>ROUND(10*LOG10(M15), 1)-C2</f>
        <v>2.8999999999999915</v>
      </c>
      <c r="N16" s="4">
        <f>ROUND(10*LOG10(N15), 1)-D2</f>
        <v>2.9000000000000057</v>
      </c>
      <c r="O16" s="4">
        <f>ROUND(10*LOG10(O15), 1)-E2</f>
        <v>3.0999999999999943</v>
      </c>
      <c r="P16" s="4">
        <f>ROUND(10*LOG10(P15), 1)-F2</f>
        <v>3.2999999999999972</v>
      </c>
      <c r="Q16" s="4">
        <f>ROUND(10*LOG10(Q15), 1)-G2</f>
        <v>8.4000000000000057</v>
      </c>
      <c r="R16" s="4">
        <f>ROUND(10*LOG10(R15), 1)-H2</f>
        <v>8.6000000000000085</v>
      </c>
      <c r="S16" s="4">
        <f>ROUND(10*LOG10(S15), 1)-I2</f>
        <v>9.2000000000000028</v>
      </c>
      <c r="T16" s="4">
        <f>ROUND(10*LOG10(T15), 1)-J2</f>
        <v>9.5999999999999943</v>
      </c>
      <c r="U16" s="4">
        <f>ROUND(10*LOG10(U15), 1)-K2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input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Alok Sethi (Nokia)</dc:creator>
  <cp:lastModifiedBy>Alok Sethi (Nokia)</cp:lastModifiedBy>
  <dcterms:created xsi:type="dcterms:W3CDTF">2015-06-05T18:17:20Z</dcterms:created>
  <dcterms:modified xsi:type="dcterms:W3CDTF">2026-02-11T22:54:21Z</dcterms:modified>
</cp:coreProperties>
</file>