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Documents\3GPP\202602_RAN1_124\All_tdocs\10.4_6GR_Energy_Efficiency\FL_Summary\Online\"/>
    </mc:Choice>
  </mc:AlternateContent>
  <xr:revisionPtr revIDLastSave="0" documentId="8_{C3F955CF-8762-4B08-83E4-A7B5BFF4C13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W scaling vs CA scaling" sheetId="3" r:id="rId1"/>
    <sheet name="EE proc vs PDCCH 20M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3" l="1"/>
  <c r="G6" i="2"/>
  <c r="H13" i="2"/>
  <c r="G13" i="2"/>
  <c r="H8" i="2"/>
  <c r="G8" i="2"/>
  <c r="G11" i="2"/>
  <c r="G14" i="2" s="1"/>
  <c r="F4" i="2"/>
  <c r="G4" i="2" s="1"/>
  <c r="H4" i="2" s="1"/>
  <c r="H11" i="2" l="1"/>
  <c r="H14" i="2" s="1"/>
  <c r="G9" i="2"/>
  <c r="H6" i="2"/>
  <c r="H9" i="2" s="1"/>
</calcChain>
</file>

<file path=xl/sharedStrings.xml><?xml version="1.0" encoding="utf-8"?>
<sst xmlns="http://schemas.openxmlformats.org/spreadsheetml/2006/main" count="44" uniqueCount="34">
  <si>
    <t>ΓB</t>
  </si>
  <si>
    <t>ΓTput=1</t>
  </si>
  <si>
    <t>BD</t>
  </si>
  <si>
    <t>Scaling factor</t>
  </si>
  <si>
    <t>&gt;= 200%</t>
  </si>
  <si>
    <t>Sleep-BW-Scaling</t>
  </si>
  <si>
    <t>PDCCH-BW-scaling</t>
  </si>
  <si>
    <t>EE-proc-micro</t>
  </si>
  <si>
    <t>EE-proc-light</t>
  </si>
  <si>
    <t>EE-proc-deep</t>
  </si>
  <si>
    <t>PDCCH</t>
  </si>
  <si>
    <t>100M, 4RX</t>
  </si>
  <si>
    <t>Micro sleep</t>
  </si>
  <si>
    <t>Sum</t>
  </si>
  <si>
    <t>Light sleep</t>
  </si>
  <si>
    <t>Deep sleep</t>
  </si>
  <si>
    <t>//Should be smaller than PDCCH</t>
  </si>
  <si>
    <t>20M, 2RX</t>
  </si>
  <si>
    <t>20M, 1RX</t>
  </si>
  <si>
    <t>&lt;= 25%</t>
  </si>
  <si>
    <t>1 slot</t>
  </si>
  <si>
    <t>1/2 slot</t>
  </si>
  <si>
    <t>Sleep-Ant-Scaling</t>
  </si>
  <si>
    <t>#RX &gt;= 6</t>
  </si>
  <si>
    <t>#RX &lt;= 2</t>
  </si>
  <si>
    <t>#RX = 4</t>
  </si>
  <si>
    <t>#RX</t>
  </si>
  <si>
    <t xml:space="preserve">//Ensures EE-Proc-1RX &lt; PDCCH-20M-1RX </t>
  </si>
  <si>
    <t>1CC</t>
  </si>
  <si>
    <t>2CC</t>
  </si>
  <si>
    <t>4CC</t>
  </si>
  <si>
    <t>// CA scaling</t>
  </si>
  <si>
    <t>// BW scaling</t>
  </si>
  <si>
    <t>1 (Ref)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</si>
</sst>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6"/>
      <scheme val="minor"/>
    </font>
    <font>
      <sz val="10"/>
      <color rgb="FF000000"/>
      <name val="Arial"/>
      <family val="2"/>
      <charset val="136"/>
    </font>
    <font>
      <sz val="10"/>
      <color theme="1"/>
      <name val="Arial"/>
      <family val="2"/>
      <charset val="136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66FF3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justify" vertical="center" wrapText="1"/>
    </xf>
    <xf numFmtId="164" fontId="0" fillId="3" borderId="5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1" xfId="0" applyBorder="1"/>
    <xf numFmtId="0" fontId="4" fillId="0" borderId="1" xfId="0" applyFont="1" applyBorder="1" applyAlignment="1">
      <alignment horizontal="center"/>
    </xf>
    <xf numFmtId="9" fontId="4" fillId="0" borderId="1" xfId="0" applyNumberFormat="1" applyFont="1" applyBorder="1"/>
    <xf numFmtId="9" fontId="4" fillId="0" borderId="0" xfId="0" applyNumberFormat="1" applyFont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75F5A-4FC8-485D-A1F6-C21E77B48CA2}">
  <dimension ref="B7:F15"/>
  <sheetViews>
    <sheetView tabSelected="1" topLeftCell="A2" zoomScale="130" zoomScaleNormal="130" workbookViewId="0">
      <selection activeCell="E23" sqref="E23"/>
    </sheetView>
  </sheetViews>
  <sheetFormatPr defaultRowHeight="14.5"/>
  <cols>
    <col min="2" max="4" width="8.7265625" style="25"/>
  </cols>
  <sheetData>
    <row r="7" spans="2:6">
      <c r="B7" s="27"/>
      <c r="C7" s="28" t="s">
        <v>28</v>
      </c>
      <c r="D7" s="28" t="s">
        <v>29</v>
      </c>
      <c r="E7" s="28" t="s">
        <v>30</v>
      </c>
    </row>
    <row r="8" spans="2:6">
      <c r="B8" s="29">
        <v>1</v>
      </c>
      <c r="C8" s="28" t="s">
        <v>33</v>
      </c>
      <c r="D8" s="28">
        <v>2.2000000000000002</v>
      </c>
      <c r="E8" s="28">
        <v>4.7</v>
      </c>
      <c r="F8" s="26" t="s">
        <v>31</v>
      </c>
    </row>
    <row r="9" spans="2:6">
      <c r="B9" s="29">
        <v>2</v>
      </c>
      <c r="C9" s="28">
        <v>2.1</v>
      </c>
      <c r="D9" s="28">
        <f>C9*D8</f>
        <v>4.620000000000001</v>
      </c>
      <c r="E9" s="28"/>
    </row>
    <row r="10" spans="2:6">
      <c r="B10" s="29">
        <v>4</v>
      </c>
      <c r="C10" s="28">
        <v>4.5999999999999996</v>
      </c>
      <c r="D10" s="28"/>
      <c r="E10" s="28"/>
    </row>
    <row r="11" spans="2:6">
      <c r="C11" s="25" t="s">
        <v>32</v>
      </c>
    </row>
    <row r="15" spans="2:6">
      <c r="B15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275D1-194D-48DA-B101-C97A8F815F0D}">
  <dimension ref="B2:I38"/>
  <sheetViews>
    <sheetView zoomScale="117" zoomScaleNormal="115" workbookViewId="0">
      <selection activeCell="C24" sqref="C24"/>
    </sheetView>
  </sheetViews>
  <sheetFormatPr defaultRowHeight="14.5"/>
  <cols>
    <col min="2" max="2" width="12.90625" customWidth="1"/>
    <col min="3" max="3" width="14" style="1" customWidth="1"/>
    <col min="4" max="4" width="8.7265625" style="1"/>
    <col min="5" max="5" width="12.6328125" bestFit="1" customWidth="1"/>
    <col min="6" max="6" width="11.54296875" style="1" bestFit="1" customWidth="1"/>
    <col min="7" max="7" width="10.36328125" style="1" customWidth="1"/>
    <col min="8" max="9" width="8.7265625" style="1"/>
  </cols>
  <sheetData>
    <row r="2" spans="2:9">
      <c r="B2" s="2" t="s">
        <v>6</v>
      </c>
      <c r="C2" s="3"/>
      <c r="D2" s="3"/>
    </row>
    <row r="3" spans="2:9">
      <c r="B3" s="19" t="s">
        <v>0</v>
      </c>
      <c r="C3" s="20" t="s">
        <v>1</v>
      </c>
      <c r="D3" s="3"/>
      <c r="E3" s="4"/>
      <c r="F3" s="4" t="s">
        <v>11</v>
      </c>
      <c r="G3" s="4" t="s">
        <v>17</v>
      </c>
      <c r="H3" s="4" t="s">
        <v>18</v>
      </c>
    </row>
    <row r="4" spans="2:9">
      <c r="B4" s="23" t="s">
        <v>19</v>
      </c>
      <c r="C4" s="22">
        <v>0.8</v>
      </c>
      <c r="D4" s="3"/>
      <c r="E4" s="6" t="s">
        <v>10</v>
      </c>
      <c r="F4" s="8">
        <f>100</f>
        <v>100</v>
      </c>
      <c r="G4" s="8">
        <f>F4*$C$4*$C$13*$C$9</f>
        <v>44.800000000000004</v>
      </c>
      <c r="H4" s="8">
        <f>G4*$C$13</f>
        <v>31.36</v>
      </c>
    </row>
    <row r="5" spans="2:9">
      <c r="B5" s="23">
        <v>1</v>
      </c>
      <c r="C5" s="22">
        <v>1</v>
      </c>
      <c r="D5" s="3"/>
      <c r="E5" s="5"/>
      <c r="F5" s="9"/>
      <c r="G5" s="9"/>
      <c r="H5" s="10"/>
    </row>
    <row r="6" spans="2:9">
      <c r="B6" s="23">
        <v>2</v>
      </c>
      <c r="C6" s="22">
        <v>1.6</v>
      </c>
      <c r="D6" s="3"/>
      <c r="E6" s="7" t="s">
        <v>12</v>
      </c>
      <c r="F6" s="11">
        <v>45</v>
      </c>
      <c r="G6" s="12">
        <f>F6*$C$13*$C$19</f>
        <v>25.2</v>
      </c>
      <c r="H6" s="12">
        <f>G6</f>
        <v>25.2</v>
      </c>
    </row>
    <row r="7" spans="2:9">
      <c r="B7" s="23">
        <v>4</v>
      </c>
      <c r="C7" s="22">
        <v>3.2</v>
      </c>
      <c r="D7" s="3"/>
      <c r="E7" s="4" t="s">
        <v>7</v>
      </c>
      <c r="F7" s="13" t="s">
        <v>20</v>
      </c>
      <c r="G7" s="13">
        <v>14</v>
      </c>
      <c r="H7" s="13">
        <v>10</v>
      </c>
    </row>
    <row r="8" spans="2:9">
      <c r="B8" s="2"/>
      <c r="C8" s="3"/>
      <c r="D8" s="3"/>
      <c r="E8" s="4" t="s">
        <v>7</v>
      </c>
      <c r="F8" s="24" t="s">
        <v>21</v>
      </c>
      <c r="G8" s="24">
        <f>G7/2</f>
        <v>7</v>
      </c>
      <c r="H8" s="24">
        <f>H7/2</f>
        <v>5</v>
      </c>
      <c r="I8" s="14" t="s">
        <v>27</v>
      </c>
    </row>
    <row r="9" spans="2:9">
      <c r="B9" s="17" t="s">
        <v>2</v>
      </c>
      <c r="C9" s="18">
        <v>0.8</v>
      </c>
      <c r="D9" s="3"/>
      <c r="E9" s="6" t="s">
        <v>13</v>
      </c>
      <c r="F9" s="8"/>
      <c r="G9" s="8">
        <f>SUM(G6,G8)</f>
        <v>32.200000000000003</v>
      </c>
      <c r="H9" s="8">
        <f>SUM(H6,H8)</f>
        <v>30.2</v>
      </c>
    </row>
    <row r="10" spans="2:9">
      <c r="B10" s="2"/>
      <c r="C10" s="3"/>
      <c r="D10" s="3"/>
      <c r="E10" s="5"/>
      <c r="F10" s="9"/>
      <c r="G10" s="9"/>
      <c r="H10" s="10"/>
    </row>
    <row r="11" spans="2:9">
      <c r="B11" s="2" t="s">
        <v>22</v>
      </c>
      <c r="C11" s="3"/>
      <c r="D11" s="3"/>
      <c r="E11" s="7" t="s">
        <v>14</v>
      </c>
      <c r="F11" s="11">
        <v>20</v>
      </c>
      <c r="G11" s="11">
        <f>F11</f>
        <v>20</v>
      </c>
      <c r="H11" s="11">
        <f>G11</f>
        <v>20</v>
      </c>
    </row>
    <row r="12" spans="2:9">
      <c r="B12" s="15" t="s">
        <v>26</v>
      </c>
      <c r="C12" s="16" t="s">
        <v>3</v>
      </c>
      <c r="D12" s="3"/>
      <c r="E12" s="4" t="s">
        <v>8</v>
      </c>
      <c r="F12" s="13" t="s">
        <v>20</v>
      </c>
      <c r="G12" s="13">
        <v>17</v>
      </c>
      <c r="H12" s="13">
        <v>12</v>
      </c>
    </row>
    <row r="13" spans="2:9">
      <c r="B13" s="17" t="s">
        <v>24</v>
      </c>
      <c r="C13" s="18">
        <v>0.7</v>
      </c>
      <c r="D13" s="3"/>
      <c r="E13" s="4" t="s">
        <v>8</v>
      </c>
      <c r="F13" s="24" t="s">
        <v>21</v>
      </c>
      <c r="G13" s="24">
        <f>G12/2</f>
        <v>8.5</v>
      </c>
      <c r="H13" s="24">
        <f>H12/2</f>
        <v>6</v>
      </c>
      <c r="I13" s="14" t="s">
        <v>27</v>
      </c>
    </row>
    <row r="14" spans="2:9">
      <c r="B14" s="17" t="s">
        <v>25</v>
      </c>
      <c r="C14" s="18">
        <v>1</v>
      </c>
      <c r="D14" s="3"/>
      <c r="E14" s="6" t="s">
        <v>13</v>
      </c>
      <c r="F14" s="8"/>
      <c r="G14" s="8">
        <f>SUM(G11,G13)</f>
        <v>28.5</v>
      </c>
      <c r="H14" s="8">
        <f>SUM(H11,H13)</f>
        <v>26</v>
      </c>
      <c r="I14" s="14"/>
    </row>
    <row r="15" spans="2:9">
      <c r="B15" s="17" t="s">
        <v>23</v>
      </c>
      <c r="C15" s="18">
        <v>1.4</v>
      </c>
      <c r="D15" s="3"/>
      <c r="E15" s="5"/>
      <c r="F15" s="9"/>
      <c r="G15" s="9"/>
      <c r="H15" s="10"/>
    </row>
    <row r="16" spans="2:9">
      <c r="B16" s="2"/>
      <c r="C16" s="3"/>
      <c r="D16" s="3"/>
      <c r="E16" s="7" t="s">
        <v>15</v>
      </c>
      <c r="F16" s="11">
        <v>1.1000000000000001</v>
      </c>
      <c r="G16" s="11">
        <v>1.1000000000000001</v>
      </c>
      <c r="H16" s="11">
        <v>1.1000000000000001</v>
      </c>
    </row>
    <row r="17" spans="2:9">
      <c r="B17" s="2" t="s">
        <v>5</v>
      </c>
      <c r="C17" s="3"/>
      <c r="D17" s="3"/>
      <c r="E17" s="4" t="s">
        <v>9</v>
      </c>
      <c r="F17" s="13"/>
      <c r="G17" s="13">
        <v>21</v>
      </c>
      <c r="H17" s="13">
        <v>15</v>
      </c>
    </row>
    <row r="18" spans="2:9">
      <c r="B18" s="19" t="s">
        <v>0</v>
      </c>
      <c r="C18" s="20" t="s">
        <v>3</v>
      </c>
      <c r="D18" s="3"/>
      <c r="E18" s="4" t="s">
        <v>13</v>
      </c>
      <c r="F18" s="13"/>
      <c r="G18" s="13">
        <v>22.1</v>
      </c>
      <c r="H18" s="13">
        <v>16.100000000000001</v>
      </c>
      <c r="I18" s="14" t="s">
        <v>16</v>
      </c>
    </row>
    <row r="19" spans="2:9">
      <c r="B19" s="21" t="s">
        <v>19</v>
      </c>
      <c r="C19" s="22">
        <v>0.8</v>
      </c>
      <c r="D19" s="3"/>
    </row>
    <row r="20" spans="2:9" s="1" customFormat="1">
      <c r="B20" s="23">
        <v>1</v>
      </c>
      <c r="C20" s="22">
        <v>1</v>
      </c>
      <c r="D20" s="3"/>
      <c r="E20"/>
    </row>
    <row r="21" spans="2:9" s="1" customFormat="1">
      <c r="B21" s="21" t="s">
        <v>4</v>
      </c>
      <c r="C21" s="22">
        <v>1.6</v>
      </c>
      <c r="D21" s="3"/>
      <c r="E21"/>
    </row>
    <row r="22" spans="2:9" s="1" customFormat="1">
      <c r="B22" s="2"/>
      <c r="C22" s="3"/>
      <c r="D22" s="3"/>
      <c r="E22"/>
    </row>
    <row r="23" spans="2:9" s="1" customFormat="1"/>
    <row r="24" spans="2:9" s="1" customFormat="1"/>
    <row r="25" spans="2:9" s="1" customFormat="1"/>
    <row r="26" spans="2:9" s="1" customFormat="1"/>
    <row r="27" spans="2:9" s="1" customFormat="1"/>
    <row r="28" spans="2:9" s="1" customFormat="1"/>
    <row r="29" spans="2:9" s="1" customFormat="1"/>
    <row r="30" spans="2:9" s="1" customFormat="1"/>
    <row r="31" spans="2:9" s="1" customFormat="1"/>
    <row r="32" spans="2:9" s="1" customFormat="1"/>
    <row r="33" s="1" customFormat="1"/>
    <row r="34" s="1" customFormat="1"/>
    <row r="35" s="1" customFormat="1"/>
    <row r="36" s="1" customFormat="1"/>
    <row r="37" s="1" customFormat="1"/>
    <row r="38" s="1" customFormat="1"/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83bcef13-7cac-433f-ba1d-47a323951816}" enabled="1" method="Privileged" siteId="{a7687ede-7a6b-4ef6-bace-642f677fbe3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BW scaling vs CA scaling</vt:lpstr>
      <vt:lpstr>EE proc vs PDCCH 20M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Weide Wu</dc:creator>
  <cp:lastModifiedBy>Weide Wu (吳威德)</cp:lastModifiedBy>
  <dcterms:created xsi:type="dcterms:W3CDTF">2015-06-05T18:17:20Z</dcterms:created>
  <dcterms:modified xsi:type="dcterms:W3CDTF">2026-02-12T14:48:35Z</dcterms:modified>
</cp:coreProperties>
</file>