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<sst xmlns="http://schemas.openxmlformats.org/spreadsheetml/2006/main" count="2099" uniqueCount="1070">
  <si>
    <t>Desirable</t>
  </si>
  <si>
    <t>CT1</t>
  </si>
  <si>
    <t>MMUSIC</t>
  </si>
  <si>
    <t>Diameter Network Access Server Application</t>
  </si>
  <si>
    <t>ietf-aaa-diameter-nasreq</t>
  </si>
  <si>
    <t>WLAN charging</t>
  </si>
  <si>
    <t>Cannot use Diameter for charging collection</t>
  </si>
  <si>
    <t>SA2 CT4</t>
  </si>
  <si>
    <t>Rel 6</t>
  </si>
  <si>
    <t>Diameter Extensible Authentication Protocol (EAP) Application</t>
  </si>
  <si>
    <t>ietf-aaa-eap</t>
  </si>
  <si>
    <t>SA2 SA3</t>
  </si>
  <si>
    <t>Extended RTP Profile fo RTCP-based Feedback (RTP/AVPF)</t>
  </si>
  <si>
    <t>ietf-avt-rtcp-feedback</t>
  </si>
  <si>
    <t>Improved feedback mechanism for Audio Visual Profile</t>
  </si>
  <si>
    <t>AV stream QoS degrades</t>
  </si>
  <si>
    <t>SA4</t>
  </si>
  <si>
    <t>AVT</t>
  </si>
  <si>
    <t>RTP Control Protocol Extended Reports (RTCP XR)</t>
  </si>
  <si>
    <t>ietf-avt-rtcp-report-extns</t>
  </si>
  <si>
    <t>COMPLETED</t>
  </si>
  <si>
    <t>Improved RTCP reporting</t>
  </si>
  <si>
    <t>RFC 3611</t>
  </si>
  <si>
    <t>RTP Payload format for 3GPP Timed Text</t>
  </si>
  <si>
    <t>ietf-avt-rtp-3gpp-timed-text</t>
  </si>
  <si>
    <t>Support of timed text in streaming</t>
  </si>
  <si>
    <t>Cannot provide timed text</t>
  </si>
  <si>
    <t>RTP Payload Format and AMRWB+ Audio Codec</t>
  </si>
  <si>
    <t>ietf-avt-rtp-amrwbplus</t>
  </si>
  <si>
    <t>Definite. Needed in AMR-WB+ codec selected by 3GPP</t>
  </si>
  <si>
    <t>Support of AMRWB+</t>
  </si>
  <si>
    <t>Cannot support AMR WB+ codec</t>
  </si>
  <si>
    <t>RTP Payload Formats for ETSI Standard ES 202 050, ES 202 211, and ES 202 212 Distributed Speech Recognition Encoding</t>
  </si>
  <si>
    <t>ietf-avt-rtp-dsr-codecs</t>
  </si>
  <si>
    <t>RTP Support for DSR</t>
  </si>
  <si>
    <t>Speech enabled services over IP with recommended codec not possible</t>
  </si>
  <si>
    <t>RTP payload Format for JVT Video</t>
  </si>
  <si>
    <t>ietf-avt-rtp-h264</t>
  </si>
  <si>
    <t>Support of H.264 codec</t>
  </si>
  <si>
    <t>Cannot support H.264 codec</t>
  </si>
  <si>
    <t>RFC 3984</t>
  </si>
  <si>
    <t>RTP Retransmission Payload Format</t>
  </si>
  <si>
    <t>ietf-avt-rtp-retransmission</t>
  </si>
  <si>
    <t>Improved error resilience in PSS</t>
  </si>
  <si>
    <t>Lower QoS in PSS</t>
  </si>
  <si>
    <t>MIME Type Registrations for3GPP Multimedia files</t>
  </si>
  <si>
    <t>singer-avt-3gpp-mime</t>
  </si>
  <si>
    <t>MIME type for 3GPP AV files</t>
  </si>
  <si>
    <t>3GPP types not properly registered</t>
  </si>
  <si>
    <t>RFC 3839</t>
  </si>
  <si>
    <t>Mediating Network Discovery in the EAP</t>
  </si>
  <si>
    <t>adrangi-eap-network-discovery</t>
  </si>
  <si>
    <t>Cannot do WLAN roaming</t>
  </si>
  <si>
    <t>CT1 SA2 SA3</t>
  </si>
  <si>
    <t>EAP</t>
  </si>
  <si>
    <t>EAP AKA Authentication</t>
  </si>
  <si>
    <t>arkko-pppext-eap-aka</t>
  </si>
  <si>
    <t>Use of AKA with alternate access methods (such as WLAN)</t>
  </si>
  <si>
    <t>CT1 CT4 SA3</t>
  </si>
  <si>
    <t>EAP Key Management Framework</t>
  </si>
  <si>
    <t>eap-keying</t>
  </si>
  <si>
    <t>Cannot do WLAN authentication or provide secondary keys</t>
  </si>
  <si>
    <t>CT4 SA3</t>
  </si>
  <si>
    <t>Extensible Authentication Protocol</t>
  </si>
  <si>
    <t>eap-rfc2284bis</t>
  </si>
  <si>
    <t>EAP extensions to allow use in authentication over WLAN</t>
  </si>
  <si>
    <t>Cannot do WLAN authentication</t>
  </si>
  <si>
    <t>RFC 3748</t>
  </si>
  <si>
    <t>EAP SIM Authentication</t>
  </si>
  <si>
    <t>haverinen-pppext-eap-sim</t>
  </si>
  <si>
    <t>Cannot re-use 2G security in WLAN</t>
  </si>
  <si>
    <t>SA2 SA3 CT1</t>
  </si>
  <si>
    <t>GEOPRIV</t>
  </si>
  <si>
    <t>In progress</t>
  </si>
  <si>
    <t>ietf-geopriv-pidf-lo</t>
  </si>
  <si>
    <t>Carrying location info in presence</t>
  </si>
  <si>
    <t>Insufficient Presence Service</t>
  </si>
  <si>
    <t>Carrying Location Objects in RADIUS</t>
  </si>
  <si>
    <t>ietf-geopriv-radius-lo</t>
  </si>
  <si>
    <t>Collection of info about visited environment</t>
  </si>
  <si>
    <t>Cannot provide location aware charging, authentication or authorization</t>
  </si>
  <si>
    <t>CT4</t>
  </si>
  <si>
    <t>Common Presence and Instant Messaging: Message Format</t>
  </si>
  <si>
    <t>ietf-impp-cpim-msgfmt</t>
  </si>
  <si>
    <t>IMS Messaging</t>
  </si>
  <si>
    <t>IMS Messaging not Available</t>
  </si>
  <si>
    <t>IMPP</t>
  </si>
  <si>
    <t>RFC 3862</t>
  </si>
  <si>
    <t>CPIM Presence Information Data Format</t>
  </si>
  <si>
    <t>ietf-impp-cpim-pidf</t>
  </si>
  <si>
    <t>Presence</t>
  </si>
  <si>
    <t>Presence Service not Available</t>
  </si>
  <si>
    <t>RFC 3863</t>
  </si>
  <si>
    <t>Common Profile for IM</t>
  </si>
  <si>
    <t>ietf-impp-im</t>
  </si>
  <si>
    <t>Interoperability with CPIM compromised.</t>
  </si>
  <si>
    <t>RFC 3860</t>
  </si>
  <si>
    <t>Common Profile for Presence</t>
  </si>
  <si>
    <t>ietf-impp-pres</t>
  </si>
  <si>
    <t>RFC 3859</t>
  </si>
  <si>
    <t>Address Resolution for IM and Presence</t>
  </si>
  <si>
    <t>ietf-impp-srv</t>
  </si>
  <si>
    <t>Presence &amp;IMS Messaging</t>
  </si>
  <si>
    <t>RFC 3861</t>
  </si>
  <si>
    <t>SA3</t>
  </si>
  <si>
    <t>IPSEC</t>
  </si>
  <si>
    <t>Internet Key Exchange (IKEv2) Protocol</t>
  </si>
  <si>
    <t>ietf-ipsec-ikev2</t>
  </si>
  <si>
    <t>ietf-mext-binding-revocation</t>
  </si>
  <si>
    <t>Updates received in the 3GPP - IETF teleconference. Mainly status information on outstanding drafts. draft-muhanna-mext-binding-revocation replaced with draft-ietf-mext-binding-revocation</t>
  </si>
  <si>
    <t>Secure WLAN Interworking</t>
  </si>
  <si>
    <t>Improvements to IKE needed for WLAN</t>
  </si>
  <si>
    <t>Cryptographic Suites for IPSec</t>
  </si>
  <si>
    <t>ietf-ipsec-ui-suites</t>
  </si>
  <si>
    <t>IKEv2 profiles for I-WLAN</t>
  </si>
  <si>
    <t>Cryptographic Algorithms for use in the Internet Key Exchange Version 2</t>
  </si>
  <si>
    <t>ipsec-ikev2-algorithms</t>
  </si>
  <si>
    <t>Poor ikev2 interoperability</t>
  </si>
  <si>
    <t>Nodes may not be able to negotiate mutual security algorithms</t>
  </si>
  <si>
    <t>UDP Encapsulation of IPSec ESP Packets</t>
  </si>
  <si>
    <t>ipsec-udp-encaps</t>
  </si>
  <si>
    <t>NAT traversal</t>
  </si>
  <si>
    <t>Cannot traverse NATPTs</t>
  </si>
  <si>
    <t>RFC 3948</t>
  </si>
  <si>
    <t>The tel URI for Telephone Numbers</t>
  </si>
  <si>
    <t>ietf-iptel-rfc2806bis</t>
  </si>
  <si>
    <t>Define a tel URI</t>
  </si>
  <si>
    <t>Cannot contact E.164 addressed users</t>
  </si>
  <si>
    <t>IPTEL</t>
  </si>
  <si>
    <t>RFC 3966</t>
  </si>
  <si>
    <t>The Key ID Information Type for the General Extension Payload in MIKEY</t>
  </si>
  <si>
    <t>msec-newtype-keyid</t>
  </si>
  <si>
    <t>Key transport in MMS</t>
  </si>
  <si>
    <t>No secure streams or difficulty in distributing keys</t>
  </si>
  <si>
    <t>Session Description Protocol (SDP) Source Filters</t>
  </si>
  <si>
    <t>ietf-mmusic-sdp-srcfilter</t>
  </si>
  <si>
    <t>Proved receiver with source multicast address</t>
  </si>
  <si>
    <t>Source filtering not possible</t>
  </si>
  <si>
    <t>Intra-Site Automatic Tunnel Addressing Protocol (ISATAP)</t>
  </si>
  <si>
    <t>ietf-ngtrans-isatap</t>
  </si>
  <si>
    <t>Tunneling IPv6 sessions over IPv4 PDP contexts</t>
  </si>
  <si>
    <t>IPv6 users cannot roam to networks supporting IPv4 only.</t>
  </si>
  <si>
    <t>SA2</t>
  </si>
  <si>
    <t>NGTRANS</t>
  </si>
  <si>
    <t>Internet X.509 Public Key Infrastructure Certificate Management Protocol</t>
  </si>
  <si>
    <t>ietf-pkix-rfc2510bis</t>
  </si>
  <si>
    <t>ietf-sip-multiple-refer</t>
  </si>
  <si>
    <t>Extensions to the REFER method so that multiple resources can be referenced in single request</t>
  </si>
  <si>
    <t>Optionally supported if REFER supported</t>
  </si>
  <si>
    <t>No multiple references in single request</t>
  </si>
  <si>
    <t>URN format for using the IMEI as unique sip.instance media feature tag value is defined</t>
  </si>
  <si>
    <t>Subscription to Resource-Contained Resource Lists in SIP</t>
  </si>
  <si>
    <t>Subscription to list of resources in a single request</t>
  </si>
  <si>
    <t>Need to subscribe to each resource individually</t>
  </si>
  <si>
    <t>ietf-sip-uri-list-subscribe</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</si>
  <si>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</si>
  <si>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</si>
  <si>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</si>
  <si>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</si>
  <si>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</si>
  <si>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</si>
  <si>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</si>
  <si>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</si>
  <si>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</si>
  <si>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</si>
  <si>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</si>
  <si>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</si>
  <si>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</si>
  <si>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New name draft-ietf-sipcore-info-events. Lots of comments received in WGLC resulted in substantial re-write of the draft.</t>
  </si>
  <si>
    <t>Management of Certificates for Network Domain Security</t>
  </si>
  <si>
    <t>Manual methods of managing Certificates must be used with admin overhead and likely security lapses.</t>
  </si>
  <si>
    <t>PKIX</t>
  </si>
  <si>
    <t>The Network Access Identifier</t>
  </si>
  <si>
    <t>ietf-radext-rfc2486bis</t>
  </si>
  <si>
    <t>RADEXT</t>
  </si>
  <si>
    <t>Chargeable User Identity</t>
  </si>
  <si>
    <t>radext-chargeable-user-id</t>
  </si>
  <si>
    <t>WLAN</t>
  </si>
  <si>
    <t>Must use private ID which lowers security</t>
  </si>
  <si>
    <t>FLUTE – File Delivery over Unidirectional Transport</t>
  </si>
  <si>
    <t>ietf-rmt-flute</t>
  </si>
  <si>
    <t>Defines unidirectional file transport protocol</t>
  </si>
  <si>
    <t>Cannot do MBMS file download</t>
  </si>
  <si>
    <t>RMT</t>
  </si>
  <si>
    <t>RFC 3926</t>
  </si>
  <si>
    <t>SDP Descriptors for FLUTE</t>
  </si>
  <si>
    <t>mehta-rmt-flute-sdp</t>
  </si>
  <si>
    <t>Using the same identifier for FLUTE over UPD in both IETF and 3GPP domain</t>
  </si>
  <si>
    <t>3GPP will define its own protocol identifier for FLUTE over UPD</t>
  </si>
  <si>
    <t>RMT MMUSIC</t>
  </si>
  <si>
    <t>Contact Information in Presence Information Data Format</t>
  </si>
  <si>
    <t>ietf-simple-cipid</t>
  </si>
  <si>
    <t>Contact Info</t>
  </si>
  <si>
    <t>SIMPLE</t>
  </si>
  <si>
    <t>Functional Description of Event Notification Filtering</t>
  </si>
  <si>
    <t>ietf-simple-event-filter-funct</t>
  </si>
  <si>
    <t>Filtering Mechanism</t>
  </si>
  <si>
    <t>insufficient Presence Service</t>
  </si>
  <si>
    <t>SIP Event Notification Extension for Collections</t>
  </si>
  <si>
    <t>ietf-simple-event-list</t>
  </si>
  <si>
    <t>To subscribe to collections of event packages</t>
  </si>
  <si>
    <t>Inefficient or limited Presence service</t>
  </si>
  <si>
    <t>An Extensible Markup Language (XML) Based Format for Event Notification Filtering</t>
  </si>
  <si>
    <t>ietf-simple-filter-format</t>
  </si>
  <si>
    <t>Filter Data Structure</t>
  </si>
  <si>
    <t>Updated for 3GPP - IETF review: draft-ietf-dime-diameter-cmd-codes added and systematic status update done</t>
  </si>
  <si>
    <t>46_1</t>
  </si>
  <si>
    <t>Is-composing Indication for Instant Messaging Using SIP</t>
  </si>
  <si>
    <t>ietf-simple-iscomposing</t>
  </si>
  <si>
    <t>No information that user is composing a message</t>
  </si>
  <si>
    <t>RFC 3994</t>
  </si>
  <si>
    <t>The Message Session Relay Protocol</t>
  </si>
  <si>
    <t>ietf-simple-message-sessions</t>
  </si>
  <si>
    <t>No session based instant messaging (including chat)</t>
  </si>
  <si>
    <t>Partial Notification of Presence Information</t>
  </si>
  <si>
    <t>ietf-simple-partial-notify</t>
  </si>
  <si>
    <t>Definite- solution to requirements in draft-ietf-simple-presinfo-deliv-reqs</t>
  </si>
  <si>
    <t>Partial notification</t>
  </si>
  <si>
    <t>Presence state must be completely refreshed</t>
  </si>
  <si>
    <t>Presence Information Data Format (PIDF) Extension for Partial Presence</t>
  </si>
  <si>
    <t>ietf-simple-partial-pidf-format</t>
  </si>
  <si>
    <t>Definite- Solution to requirements in draft-ietf-simple-presinfo-deliv-reqs</t>
  </si>
  <si>
    <t>Partial Publication of Presence Information</t>
  </si>
  <si>
    <t>ietf-simple-partial-publish</t>
  </si>
  <si>
    <t>Ability to only update some presence info</t>
  </si>
  <si>
    <t>Inefficient presence service</t>
  </si>
  <si>
    <t>Systematic status update of all drafts, draft-ietf-sip-info-events was added and draft-ietf-mext-rfc3775bis changed to non-critical</t>
  </si>
  <si>
    <t>Detection of HA binding error or unrecognised mobility header</t>
  </si>
  <si>
    <t>Need to use RFC 3775 as it stands</t>
  </si>
  <si>
    <t>User Agent Capability Presence Status Extension</t>
  </si>
  <si>
    <t>ietf-simple-prescaps-ext</t>
  </si>
  <si>
    <t>UEs can indicate presence capabilities</t>
  </si>
  <si>
    <t>SIP Extensions for Presence</t>
  </si>
  <si>
    <t>ietf-simple-presence</t>
  </si>
  <si>
    <t>RFC 3856</t>
  </si>
  <si>
    <t>A Data Model for Presence</t>
  </si>
  <si>
    <t>ietf-simple-presence-data-model</t>
  </si>
  <si>
    <t>Required for presence server to produce consistent presence state</t>
  </si>
  <si>
    <t>inconsistent presence data delivered</t>
  </si>
  <si>
    <t>XCAP Usages for Setting Presence Authorization</t>
  </si>
  <si>
    <t>ietf-simple-presence-rules</t>
  </si>
  <si>
    <t>Definite- Solution to requirements in draft-ietf-simple-data-req</t>
  </si>
  <si>
    <t>Protocol for  presence data manipulation</t>
  </si>
  <si>
    <t>User cannot manage lists and authorization</t>
  </si>
  <si>
    <t>ietf-dime-diameter-cmd-iana</t>
  </si>
  <si>
    <t>IANA registration process for new Diameter command codes</t>
  </si>
  <si>
    <t>New command codes specified in 3GPP for Rel-8</t>
  </si>
  <si>
    <t>Define Diameter command code value ranges for different purposes and consequently different IANA registration processes</t>
  </si>
  <si>
    <t>46_0</t>
  </si>
  <si>
    <t>Conveying the telephony reason code in SIP (reject) message for interworking with the existing PSTN/ISDN networks</t>
  </si>
  <si>
    <t>No reference yet, but likely to be needed for CCBS work. Allows calling user to be notified when the called user becomes available.</t>
  </si>
  <si>
    <t>MIP4</t>
  </si>
  <si>
    <t>CT1 24.801 24.304</t>
  </si>
  <si>
    <t>MIP4 does not work for non-3GPP access. The whole 24.304 has been systematically written based on rfc3344bis</t>
  </si>
  <si>
    <t>45_1</t>
  </si>
  <si>
    <t>rfc3344bis and draft-ietf-bliss-call-completion were changed from "possible" to "definite" dependencies. draft-giaretta-netlmm-mip-interactions is not referenced in 23.402 any more and therefore it was removed from the list.</t>
  </si>
  <si>
    <t>IPTEL (discontinued WG)</t>
  </si>
  <si>
    <t>45_0</t>
  </si>
  <si>
    <t>Status update for IETF #75</t>
  </si>
  <si>
    <t>Approved by IESG</t>
  </si>
  <si>
    <t>RFC 5555</t>
  </si>
  <si>
    <t>RPID – Rich Presence Information Data Format</t>
  </si>
  <si>
    <t>ietf-simple-rpid</t>
  </si>
  <si>
    <t>3GPP specific format used.  Interoperability compromised.</t>
  </si>
  <si>
    <t>An XML Based Format for Watcher Information</t>
  </si>
  <si>
    <t>ietf-simple-winfo-format</t>
  </si>
  <si>
    <t>RFC 3858</t>
  </si>
  <si>
    <t>A SIP Event Sub-Package for Watcher Information</t>
  </si>
  <si>
    <t>ietf-simple-winfo-package</t>
  </si>
  <si>
    <t>RFC 3857</t>
  </si>
  <si>
    <t>The Extensible Markup Language (XML) Configuration Access Protocol (XCAP)</t>
  </si>
  <si>
    <t>ietf-simple-xcap</t>
  </si>
  <si>
    <t>XCAP Usage for Resource Lists</t>
  </si>
  <si>
    <t>ietf-simple-xcap-list-usage</t>
  </si>
  <si>
    <t>COMPLETED Except for publication</t>
  </si>
  <si>
    <t>A SIP Event Package for Modification Events for XCAP Documents</t>
  </si>
  <si>
    <t>ietf-simple-xcap-diff</t>
  </si>
  <si>
    <t>RFC 5365</t>
  </si>
  <si>
    <t>RFC 5366</t>
  </si>
  <si>
    <t>RFC 5368</t>
  </si>
  <si>
    <t>RFC 5367</t>
  </si>
  <si>
    <t>42.2</t>
  </si>
  <si>
    <t>Status update of all drafts</t>
  </si>
  <si>
    <t>XCAP Usage for Publishing Presence Information</t>
  </si>
  <si>
    <t>ietf-simple-xcap-pidf-manipulation-usage</t>
  </si>
  <si>
    <t>Cannot support hard state requirements</t>
  </si>
  <si>
    <t>An XML Representation for Expressing Policy Capabilities</t>
  </si>
  <si>
    <t>Allow discovery of policies of a server</t>
  </si>
  <si>
    <t>Poor interoperability</t>
  </si>
  <si>
    <t>An XML Representation for Expressing Presence Policy Capabilities</t>
  </si>
  <si>
    <t>Allow discovery of policies of a presence server</t>
  </si>
  <si>
    <t>Poor presence interoperability</t>
  </si>
  <si>
    <t>Indicating User Agent Capabilities in SIP</t>
  </si>
  <si>
    <t>ietf-sip-callee-caps</t>
  </si>
  <si>
    <t>Conferencing and multiple terminals</t>
  </si>
  <si>
    <t>Cannot indicate conferencing capabilities</t>
  </si>
  <si>
    <t>SA2 CT1</t>
  </si>
  <si>
    <t xml:space="preserve"> </t>
  </si>
  <si>
    <t>RFC 5407</t>
  </si>
  <si>
    <t>43_1</t>
  </si>
  <si>
    <t>Draft status update for 3GPP - IETF telco</t>
  </si>
  <si>
    <t>RFC 3840</t>
  </si>
  <si>
    <t>Caller Preferences and Callee Capabilities for SIP</t>
  </si>
  <si>
    <t>ietf-sip-callerprefs</t>
  </si>
  <si>
    <t xml:space="preserve">definition of Application-Id between Diameter nodes </t>
  </si>
  <si>
    <t>Application-Ids need to be defined in 3GPP</t>
  </si>
  <si>
    <t>46_3</t>
  </si>
  <si>
    <t xml:space="preserve">Describe race conditions for call clearing </t>
  </si>
  <si>
    <t>Problmens in RFC 3261 related to race conditions remain open</t>
  </si>
  <si>
    <t>Cannot indicate conferencing preferences and multiple terminals</t>
  </si>
  <si>
    <t>RFC 3841</t>
  </si>
  <si>
    <t>A Mechanism for Content Indirection in SIP Messages</t>
  </si>
  <si>
    <t>ietf-sip-content-indirect-mech</t>
  </si>
  <si>
    <t>Definite- Solution to requirements in draft-ietf-sipping-content-indirect</t>
  </si>
  <si>
    <t>SA2,CT1, CT4 23.402, 24.303 29.275</t>
  </si>
  <si>
    <t>Content Indirection Mechanism</t>
  </si>
  <si>
    <t>All content must be carried inline</t>
  </si>
  <si>
    <t>The SIP “Join” Header</t>
  </si>
  <si>
    <t>ietf-sip-join</t>
  </si>
  <si>
    <t>Nice to Have</t>
  </si>
  <si>
    <t>Call Monitoring, etc.</t>
  </si>
  <si>
    <t>These features not easily available</t>
  </si>
  <si>
    <t>RFC 3911</t>
  </si>
  <si>
    <t>SIP Extension for Event State Publication</t>
  </si>
  <si>
    <t>ietf-sip-publish</t>
  </si>
  <si>
    <t>Possible– One solution to requirements in draft-ietf-simple-publish reqs</t>
  </si>
  <si>
    <t>Protocol for composing state information</t>
  </si>
  <si>
    <t>RFC 3903</t>
  </si>
  <si>
    <t>The SIP Referred-By Mechanism</t>
  </si>
  <si>
    <t>ietf-sip-referredby</t>
  </si>
  <si>
    <t>Call Transfer, Conferencing</t>
  </si>
  <si>
    <t>Less efficient call transfers and conferencing</t>
  </si>
  <si>
    <t>RFC 3892</t>
  </si>
  <si>
    <t>The SIP “Replaces” Header</t>
  </si>
  <si>
    <t>ietf-sip-replaces</t>
  </si>
  <si>
    <t>Call Transfer</t>
  </si>
  <si>
    <t>Less efficient call transfers</t>
  </si>
  <si>
    <t>RFC 3891</t>
  </si>
  <si>
    <t>Session Timers in the SIP</t>
  </si>
  <si>
    <t>ietf-sip-session-timer</t>
  </si>
  <si>
    <t>Clean up lost sessions</t>
  </si>
  <si>
    <t>Possible memory leaks</t>
  </si>
  <si>
    <t>SIP Call Control –Conferencing for User Agents</t>
  </si>
  <si>
    <t>ietf-sipping-cc-conferencing</t>
  </si>
  <si>
    <t>Conferencing</t>
  </si>
  <si>
    <t>Conferencing Service not Available</t>
  </si>
  <si>
    <t>A SIP Event Package for Conference State</t>
  </si>
  <si>
    <t>ietf-sipping-conference-package</t>
  </si>
  <si>
    <t>A Framework for Conferencing with SIP</t>
  </si>
  <si>
    <t>ietf-sipping-conferencing-framework</t>
  </si>
  <si>
    <t>A Framework for SIP UA Profile Delivery</t>
  </si>
  <si>
    <t>Cannot deliver profile info to terminal</t>
  </si>
  <si>
    <t>Multiple-Recipient MESSAGE Requests in the Session Initiation Protocol (SIP)</t>
  </si>
  <si>
    <t>Delivery of Message to multiple recipients</t>
  </si>
  <si>
    <t>Update before IETF #72: draft-ietf-simple-imdn is also needed by CT3, draft-devarapalli-netlmm-pmipv6-heartbeat added, systematic status update of all drafts with several new drafts marked as approved</t>
  </si>
  <si>
    <t>Unclear specifications for delivery to multiple recipients</t>
  </si>
  <si>
    <t>Pre-Shared Key Ciphersuites for Transport Layer Security</t>
  </si>
  <si>
    <t>ietf-tls-psk</t>
  </si>
  <si>
    <t>Use of pre-shared keys for TLS</t>
  </si>
  <si>
    <t>pre-shared keys for TLS not available</t>
  </si>
  <si>
    <t>TLS</t>
  </si>
  <si>
    <t>The TLS Protocol Version 1.1</t>
  </si>
  <si>
    <t>ietf-tls-rfc2246-bis</t>
  </si>
  <si>
    <t>More secure presence</t>
  </si>
  <si>
    <t>Must use TLS 1.0</t>
  </si>
  <si>
    <t>Analysis of Ipv6 Transitionin 3GPP Networks</t>
  </si>
  <si>
    <t>ietf-v6ops-3gpp-analysis</t>
  </si>
  <si>
    <t>3GPP operators receive poor guidance on Ipv6 implementation strategies</t>
  </si>
  <si>
    <t>SA2 CT3</t>
  </si>
  <si>
    <t>V6OPS</t>
  </si>
  <si>
    <t>ietf-v6ops-3gpp-cases</t>
  </si>
  <si>
    <t>3GPP operators receive poor guidance on Ipv6 implementation scenarios</t>
  </si>
  <si>
    <t>RFC 3574</t>
  </si>
  <si>
    <t>Medium</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</si>
  <si>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</si>
  <si>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</si>
  <si>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</si>
  <si>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</si>
  <si>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</si>
  <si>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</si>
  <si>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</si>
  <si>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</si>
  <si>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</si>
  <si>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</si>
  <si>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</si>
  <si>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</si>
  <si>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</si>
  <si>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CT1 CT5</t>
  </si>
  <si>
    <t>Codec / AVT</t>
  </si>
  <si>
    <t>3GPP dependency</t>
  </si>
  <si>
    <t>Other</t>
  </si>
  <si>
    <t>Messaging</t>
  </si>
  <si>
    <t>Emergency</t>
  </si>
  <si>
    <t>SS</t>
  </si>
  <si>
    <t>Date</t>
  </si>
  <si>
    <t>Version</t>
  </si>
  <si>
    <t>Description of Change</t>
  </si>
  <si>
    <t>Updated status of items.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</si>
  <si>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</si>
  <si>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</si>
  <si>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</si>
  <si>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vanelburg-sipping-private-network-indication</t>
  </si>
  <si>
    <t>ietf-mmusic-sdp-capability-negotiation</t>
  </si>
  <si>
    <t>IMS_Corp</t>
  </si>
  <si>
    <t>Definition of P-Served-User P-header to convey the information on the served user identity across ISC</t>
  </si>
  <si>
    <t>41.0.3</t>
  </si>
  <si>
    <t>Update for TSG SA #41: Status update of published RFCs</t>
  </si>
  <si>
    <t>RFC 5247</t>
  </si>
  <si>
    <t>RFC 5262</t>
  </si>
  <si>
    <t>RFC 5264</t>
  </si>
  <si>
    <t>RFC 5263</t>
  </si>
  <si>
    <t>RFC 5196</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</si>
  <si>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</si>
  <si>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</si>
  <si>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</si>
  <si>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</si>
  <si>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</si>
  <si>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</si>
  <si>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</si>
  <si>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</si>
  <si>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</si>
  <si>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</si>
  <si>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avasarala-sipping-comm-div-notification</t>
  </si>
  <si>
    <t>Updates for TSGs #43: reference to draft-saklikar-communication-diversion-notification is removed and reference to draft-avasarala-sipping-comm-div-notification was added. Also systematic status update of all drafts was made</t>
  </si>
  <si>
    <t>zeilenga-ldap-txn</t>
  </si>
  <si>
    <t>mattson-mikey-ticket</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</si>
  <si>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</si>
  <si>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</si>
  <si>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</si>
  <si>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</si>
  <si>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Use of EAP in WLAN environments (informational OK)</t>
  </si>
  <si>
    <t>Use EAP information for Network Discovery (Informational OK)</t>
  </si>
  <si>
    <t>AKA in EAP (Informational OK)</t>
  </si>
  <si>
    <t>How to use EAP for generating, transporting keys for WLAN authentication (Informational OK)</t>
  </si>
  <si>
    <t>Use of EAP to carry SIM info (Informational OK)</t>
  </si>
  <si>
    <t>NAI format for Network Selection (Informational OK)</t>
  </si>
  <si>
    <t>Identifies 3GPP Ipv6 transition scenarios (RFC not necessary)</t>
  </si>
  <si>
    <t>Rel-6</t>
  </si>
  <si>
    <t>RFC</t>
  </si>
  <si>
    <t>Release 6 dependencies</t>
  </si>
  <si>
    <t>3GPP dependencies on IETF drafts, statistics sheet</t>
  </si>
  <si>
    <t>Rel-6 dependencies</t>
  </si>
  <si>
    <t>Statistics formula updates</t>
  </si>
  <si>
    <t>6.2.4</t>
  </si>
  <si>
    <t>6.3.0</t>
  </si>
  <si>
    <t>6.3.1</t>
  </si>
  <si>
    <t>6.3.2</t>
  </si>
  <si>
    <t>6.3.3</t>
  </si>
  <si>
    <t>MSEC</t>
  </si>
  <si>
    <t>6.4.0</t>
  </si>
  <si>
    <t>Presence based location object format</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</si>
  <si>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</si>
  <si>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RFC 4060</t>
  </si>
  <si>
    <t>6.4.1</t>
  </si>
  <si>
    <t>avt-rtp-3gpp-timed-text and avt-rtp-retransmission were made "definite" dependencies, the reason for referencing elwell-sipping-redirection-reason was clarified</t>
  </si>
  <si>
    <t>6.5.0</t>
  </si>
  <si>
    <t/>
  </si>
  <si>
    <t>ietf-simple-common-policy-caps</t>
  </si>
  <si>
    <t>Transition Scenarios for 3GPP Networks</t>
  </si>
  <si>
    <t>status of all dependency drafts updated, draft-jesske-sipping-etsi-ngn-reason and arkko-radext-multi-service-decisions added, rosenberg-simple-common-policy-caps replaced with simple-common-policy-caps, rosenberg-simple-pres-policy-caps replaced with simple-pres-policy-caps</t>
  </si>
  <si>
    <t>6.5.1</t>
  </si>
  <si>
    <t>44_1</t>
  </si>
  <si>
    <t>Better descriptions of the new drafts, explanation of categorisation added on Statistics page</t>
  </si>
  <si>
    <t>Legend:</t>
  </si>
  <si>
    <t>Risk: Probability of the draft NOT becoming an RFC by the end of the release</t>
  </si>
  <si>
    <t>How definite: Normative references are "definite" and references in TRs and other non-normative documents are "possible"</t>
  </si>
  <si>
    <t>3GPP priority: Items that are needed for certain functionality or feature are "desirable"</t>
  </si>
  <si>
    <t>Items with regulatory mandate and items that break (a part of) the architecture if missing are "critical"</t>
  </si>
  <si>
    <t>Approved by IESG. CT1 CRs to replace references to draft-ietf-sipping-config-framework with refs to draft-ietf-sip-xcapevent were agreed in CT1 #61, but 26.237 still references to the old draft that is not expected to progress</t>
  </si>
  <si>
    <t>IESG evaluation in Nov 2009</t>
  </si>
  <si>
    <t>RFC 5685</t>
  </si>
  <si>
    <t>3GPP need: what is the 3GPP use of the draft</t>
  </si>
  <si>
    <t>Consequences if not done: What goes wrong or cannot be done if the draft fails to become an RFC</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</si>
  <si>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</si>
  <si>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PctCblSec</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</si>
  <si>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</si>
  <si>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</si>
  <si>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</si>
  <si>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</si>
  <si>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</si>
  <si>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</si>
  <si>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</si>
  <si>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</si>
  <si>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</si>
  <si>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devarapalli-netlmm-pmipv6-heartbeat</t>
  </si>
  <si>
    <t>Path management procedures to see if the peer GTP entity is still alive</t>
  </si>
  <si>
    <t>DISPATCH</t>
  </si>
  <si>
    <t>Indicated as dead in I-D tracker but it is the intention to submit a new version to DISPATCH</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</si>
  <si>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</si>
  <si>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</si>
  <si>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</si>
  <si>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</si>
  <si>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</si>
  <si>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</si>
  <si>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</si>
  <si>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</si>
  <si>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</si>
  <si>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</si>
  <si>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</si>
  <si>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</si>
  <si>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</si>
  <si>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RFC 4072</t>
  </si>
  <si>
    <t>RFC 4005</t>
  </si>
  <si>
    <t>NAS filtering</t>
  </si>
  <si>
    <t>No NAS filtering in auth. response</t>
  </si>
  <si>
    <t>Loss of ROC sync makes MBMS session unusable</t>
  </si>
  <si>
    <t>MBMS</t>
  </si>
  <si>
    <t>MBMS RollOver Counter</t>
  </si>
  <si>
    <t>Rel6</t>
  </si>
  <si>
    <t>MSEC?</t>
  </si>
  <si>
    <t>lehtovirta-srtp-rcc</t>
  </si>
  <si>
    <t>Integrity transform carrying roll-over counter</t>
  </si>
  <si>
    <t>Updates after December 2005 TSG meetings. RFCs 4005 and 4072 were given RFC numbers. New Rel-6 dependencies to ietf-radext-ieee802 and draft-lehtovirta-srtp-rcc added</t>
  </si>
  <si>
    <t>6.5.5</t>
  </si>
  <si>
    <t>RFC 4352</t>
  </si>
  <si>
    <t>RFC 4284</t>
  </si>
  <si>
    <t>RFC 4187</t>
  </si>
  <si>
    <t>RFC 4186</t>
  </si>
  <si>
    <t>RFC 4119</t>
  </si>
  <si>
    <t>RFC 4306</t>
  </si>
  <si>
    <t>RFC 4308</t>
  </si>
  <si>
    <t>RFC 4307</t>
  </si>
  <si>
    <t>RFC 4214</t>
  </si>
  <si>
    <t>RFC 4210</t>
  </si>
  <si>
    <t>RFC 4282</t>
  </si>
  <si>
    <t>RFC 4372</t>
  </si>
  <si>
    <t>Status update of all items from ID tracker. Updated: sdp-new, simple-presence-data-model, simple-rpid, newtype-keyid, rmt-flute-sdp, sipping-user-database and lots of new RFC numbers</t>
  </si>
  <si>
    <t>RFC 4028</t>
  </si>
  <si>
    <t>RFC 4353</t>
  </si>
  <si>
    <t>RFC 4279</t>
  </si>
  <si>
    <t>RFC 4215</t>
  </si>
  <si>
    <t>RFC 4244</t>
  </si>
  <si>
    <t>6.5.6</t>
  </si>
  <si>
    <t>Interim version during 3GPP - IETF conference call</t>
  </si>
  <si>
    <t>Rejecting anonymous requests in SIP</t>
  </si>
  <si>
    <t>sip-acr-code</t>
  </si>
  <si>
    <t>Anonymous SIP call rejection</t>
  </si>
  <si>
    <t>NGN</t>
  </si>
  <si>
    <t>44_2</t>
  </si>
  <si>
    <t>ietf-sip-info-events</t>
  </si>
  <si>
    <t>SIP</t>
  </si>
  <si>
    <t>SIPPING</t>
  </si>
  <si>
    <t>Application information for AoC</t>
  </si>
  <si>
    <t>Got to live with the shortcomings of RFC 2976</t>
  </si>
  <si>
    <t>SIP INFO method and mechanism for defining, negotiating and exchanging Info Packages that use the INFO method. This draft is intended to obsolete RFC 2976</t>
  </si>
  <si>
    <t>RFC 5447</t>
  </si>
  <si>
    <t>RFC 5446</t>
  </si>
  <si>
    <t>In Progress</t>
  </si>
  <si>
    <t>SIP URIs for applications such as voice mail and interactive voice response</t>
  </si>
  <si>
    <t>CT1 24.302</t>
  </si>
  <si>
    <t>40.0.4</t>
  </si>
  <si>
    <t>Mobile IP root key generation</t>
  </si>
  <si>
    <t>DHCP options to contain a list of domain names or IP addresses of IEEE 802.21 type mobility servers</t>
  </si>
  <si>
    <t>ANDSF discovery by the UE to find out the domain or IP address of the home ANDSF</t>
  </si>
  <si>
    <t>Need to pre-configure the home ANDSF properties by other means</t>
  </si>
  <si>
    <t>Proxy-authentication-info header definition so that the UE can authenticate the proxy</t>
  </si>
  <si>
    <t>dotson-sip-mutual-auth</t>
  </si>
  <si>
    <t>CT1 24.229 SA3 33.203</t>
  </si>
  <si>
    <t>montemurro-gsma-imei-urn</t>
  </si>
  <si>
    <t>CT4 23.003</t>
  </si>
  <si>
    <t>ICS</t>
  </si>
  <si>
    <t>URN namespace and sub-namespaces for GSMA and IMEI and IMEISV</t>
  </si>
  <si>
    <t>44_4</t>
  </si>
  <si>
    <t>The possibility for the UE to authenticate its proxy</t>
  </si>
  <si>
    <t>Mutual authentication does not work</t>
  </si>
  <si>
    <t>Waiting for AD go-ahead in Sep 2009</t>
  </si>
  <si>
    <t>Has this draft found a new home?</t>
  </si>
  <si>
    <t>IESG evaluation Sep 2009, revised ID needed</t>
  </si>
  <si>
    <t>IESG evaluation, revised ID needed Jun 2009</t>
  </si>
  <si>
    <t>Approved by IESG as draft-ietf-dime-pmip6 in Sep 2009</t>
  </si>
  <si>
    <t>Approved by IESG in Oct 2009</t>
  </si>
  <si>
    <t>New draft exists as draft-johnston-dispatch-cc-uui, but is it additional to draft-johnston-sipping-cc-uui or not? Currently it is not known whether  CT1 needs to update 24.229</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</si>
  <si>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</si>
  <si>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</si>
  <si>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</si>
  <si>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Rel-9</t>
  </si>
  <si>
    <t>Old releases (Rel-6, Rel-7, Rel-8)</t>
  </si>
  <si>
    <t>Rel-6, 7 and 8 dependencies</t>
  </si>
  <si>
    <t>44_6</t>
  </si>
  <si>
    <t>45_2</t>
  </si>
  <si>
    <t>CT4 29.234 29.273</t>
  </si>
  <si>
    <t>WLAN, SAE</t>
  </si>
  <si>
    <t>3GPP need for this draft is twofold. In Rel-7 it is needed for I-WLAN support of QoS mechanisms. In Rel-8 SAE uses it in interfaces that are needed for definition of attribute value pairs to convey QoS information between Diameter peers for interfaces that are needed for non-3GPP access</t>
  </si>
  <si>
    <t>draft-jesske-sipping-etsi-ngn-reason is replaced with draft-jesske-dispatch-reason-in-responses</t>
  </si>
  <si>
    <t>CT1 24.229 CT3 29.163</t>
  </si>
  <si>
    <t>Updated for TSG CT #46: Rel-9 dependencies are included, draft-jesske-sipping-etsi-ngn-reason was replaced with draft-jesske-dispatch-reason-in-responses and systematic status update of all drafts was made</t>
  </si>
  <si>
    <t>jesske-dispatch-reason-in-responses</t>
  </si>
  <si>
    <t>For I-WLAN part in Rel-7 the WLAN AN’s QoS capabilities can not be sent. For Rel-8 SAE the attribute value pairs to convey QoS information between Diameter peers remains open or have to be defined within 3GPP</t>
  </si>
  <si>
    <t>Rel-7 and Rel-8</t>
  </si>
  <si>
    <t>Updated for TSGs #45: Status update of all items and duplicated draft-ietf-dime-qos-attributes was merged to just one line</t>
  </si>
  <si>
    <t>Rel-5 dependencies were removed since they are all completed</t>
  </si>
  <si>
    <t>Updates based on TSG CT #44 feedback: removed Rel-5 which is already completed and added Rel-8 to frozen releases</t>
  </si>
  <si>
    <t>ietf-ipsecme-ikev2-redirect</t>
  </si>
  <si>
    <t>SAES</t>
  </si>
  <si>
    <t>Re-direct mechanism for IKEv2 to redirect a VPN client to attach to another gateway</t>
  </si>
  <si>
    <t>Home Agent reallocation</t>
  </si>
  <si>
    <t>No specified mechanism for HA reallocation</t>
  </si>
  <si>
    <t>RFC 5547</t>
  </si>
  <si>
    <t>RFC 5448</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</si>
  <si>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</si>
  <si>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</si>
  <si>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</si>
  <si>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</si>
  <si>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SIPCORE</t>
  </si>
  <si>
    <t>Updates from 3GPP - IETF conference call: draft-ietf-mext-nemo-v4traversal is approved by IESG, draft-das-mipshop-andsf-dhcp-options is not a MIPSHOP WG item, draft-ietf-mipshop-mos-dns-discovery was removed from the list as it is not referenced from the latest version of 24.302.</t>
  </si>
  <si>
    <t>Updates for the March 3GPP plenaries, draft-arkko-map-doi removed</t>
  </si>
  <si>
    <t>CT1, CT3</t>
  </si>
  <si>
    <t>NGN, MITE</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</si>
  <si>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</si>
  <si>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</si>
  <si>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</si>
  <si>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</si>
  <si>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</si>
  <si>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</si>
  <si>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</si>
  <si>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</si>
  <si>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</si>
  <si>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</si>
  <si>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</si>
  <si>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</si>
  <si>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</si>
  <si>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</si>
  <si>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</si>
  <si>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</si>
  <si>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</si>
  <si>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</si>
  <si>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</si>
  <si>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</si>
  <si>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</si>
  <si>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</si>
  <si>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</si>
  <si>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</si>
  <si>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</si>
  <si>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</si>
  <si>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</si>
  <si>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</si>
  <si>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</si>
  <si>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</si>
  <si>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</si>
  <si>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</si>
  <si>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</si>
  <si>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ietf-sip-location-conveyance</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</si>
  <si>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</si>
  <si>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</si>
  <si>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</si>
  <si>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</si>
  <si>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</si>
  <si>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</si>
  <si>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</si>
  <si>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</si>
  <si>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</si>
  <si>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</si>
  <si>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</si>
  <si>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</si>
  <si>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</si>
  <si>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</si>
  <si>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</si>
  <si>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</si>
  <si>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</si>
  <si>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</si>
  <si>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</si>
  <si>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</si>
  <si>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</si>
  <si>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</si>
  <si>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</si>
  <si>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</si>
  <si>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</si>
  <si>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</si>
  <si>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</si>
  <si>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Low</t>
  </si>
  <si>
    <t>6.7.1</t>
  </si>
  <si>
    <t>6.7.0</t>
  </si>
  <si>
    <t>Rel-8 SAE dependencies were added</t>
  </si>
  <si>
    <t>6.7.2</t>
  </si>
  <si>
    <t>RFC 4346</t>
  </si>
  <si>
    <t>RFC 4396</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</si>
  <si>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</si>
  <si>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</si>
  <si>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</si>
  <si>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</si>
  <si>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</si>
  <si>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</si>
  <si>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</si>
  <si>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Introduction of new RADIUS attributes to limit user access by filtering</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</si>
  <si>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</si>
  <si>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</si>
  <si>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</si>
  <si>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</si>
  <si>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</si>
  <si>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</si>
  <si>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</si>
  <si>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</si>
  <si>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</si>
  <si>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</si>
  <si>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</si>
  <si>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</si>
  <si>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</si>
  <si>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</si>
  <si>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</si>
  <si>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</si>
  <si>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</si>
  <si>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</si>
  <si>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</si>
  <si>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</si>
  <si>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</si>
  <si>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</si>
  <si>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</si>
  <si>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</si>
  <si>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</si>
  <si>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</si>
  <si>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</si>
  <si>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</si>
  <si>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</si>
  <si>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RFC 4585</t>
  </si>
  <si>
    <t>RFC 4588</t>
  </si>
  <si>
    <t>RFC 4563</t>
  </si>
  <si>
    <t>RFC 4570</t>
  </si>
  <si>
    <t>RFC 4482</t>
  </si>
  <si>
    <t>RFC 4662</t>
  </si>
  <si>
    <t>RFC 4479</t>
  </si>
  <si>
    <t>RFC 4480</t>
  </si>
  <si>
    <t>RFC 4483</t>
  </si>
  <si>
    <t>RFC 4579</t>
  </si>
  <si>
    <t>RFC 4575</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</si>
  <si>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</si>
  <si>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</si>
  <si>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</si>
  <si>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RFC 4660</t>
  </si>
  <si>
    <t>RFC 4661</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</si>
  <si>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</si>
  <si>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</si>
  <si>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</si>
  <si>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</si>
  <si>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</si>
  <si>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</si>
  <si>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</si>
  <si>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</si>
  <si>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</si>
  <si>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</si>
  <si>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</si>
  <si>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</si>
  <si>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</si>
  <si>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</si>
  <si>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</si>
  <si>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</si>
  <si>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</si>
  <si>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</si>
  <si>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</si>
  <si>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</si>
  <si>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</si>
  <si>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</si>
  <si>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</si>
  <si>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</si>
  <si>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</si>
  <si>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</si>
  <si>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</si>
  <si>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35.0.0</t>
  </si>
  <si>
    <t>tschofenig-radext-qos</t>
  </si>
  <si>
    <t>tschofenig-dime-diameter-qos</t>
  </si>
  <si>
    <t>Diameter application to perform AAA on QoS reservations</t>
  </si>
  <si>
    <t>QoS provisioning over WLAN</t>
  </si>
  <si>
    <t>WLAN services can be authenticated and authorised, but there is no means to provide QoS classes</t>
  </si>
  <si>
    <t>ietf-sip-uri-list-message</t>
  </si>
  <si>
    <t>Document version numbering aligned with 3GPP plenary meeting numbers, tschofenig-radext-qos, tschofenig-dime-diameter-qos added, draft-ietf-sip-uri-list-message moves from SIPPING to SIP, status update of all drafts</t>
  </si>
  <si>
    <t>RFC 4771</t>
  </si>
  <si>
    <t>RFC 4739</t>
  </si>
  <si>
    <t>RFC 4745</t>
  </si>
  <si>
    <t>DIME</t>
  </si>
  <si>
    <t>35.1.0</t>
  </si>
  <si>
    <t>RFC 4776</t>
  </si>
  <si>
    <t>mahy-iptel-cpc</t>
  </si>
  <si>
    <t>camarillo-sipping-profile-key</t>
  </si>
  <si>
    <t>ietf-mmusic-ice</t>
  </si>
  <si>
    <t>ietf-behave-rfc3489bis</t>
  </si>
  <si>
    <t>ietf-behave-turn</t>
  </si>
  <si>
    <t>ICS enables a session to be estabslished and controlled in SIP with audio speech media on a CS bearer</t>
  </si>
  <si>
    <t>46_2</t>
  </si>
  <si>
    <t>CT4 29.335</t>
  </si>
  <si>
    <t>UDC</t>
  </si>
  <si>
    <t>3GPP has to specify Ud transactions on their own</t>
  </si>
  <si>
    <t>Extension of Lightweight Directory Access Protocol (LDAP) to allow a number of update operations in single transaction</t>
  </si>
  <si>
    <t xml:space="preserve">establishment of SIP sessions with audio on CS bearer will not be possible. ICS sessions with CS audio cannot be centralized and controlled in IMS. </t>
  </si>
  <si>
    <t>extensions to SDP capability negotiation to enable ICS UE-based traminating access domain selection with audio streams over CS bearers with SIP service control</t>
  </si>
  <si>
    <t>ICS UE based T-ADS will not be possible when SCC AS uses capability negotiations to allow UE to choose whether audio media is streamed over CS or PS bearers</t>
  </si>
  <si>
    <t>The caller is unaware of the call waiting situation on the callee side, and thus degrades user experience. Caller cannot decide how to proceed with the call.</t>
  </si>
  <si>
    <t xml:space="preserve">used to inform the caller  and the AS (when AS does not detect network determined user busy) about the call-waiting service situation on the callee side.   </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</si>
  <si>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</si>
  <si>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</si>
  <si>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</si>
  <si>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</si>
  <si>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</si>
  <si>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</si>
  <si>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</si>
  <si>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</si>
  <si>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</si>
  <si>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Not possible to distinguish emergency registration from normal one</t>
  </si>
  <si>
    <t>43_2</t>
  </si>
  <si>
    <t>New URI parameter to represent calling party category (CPC)</t>
  </si>
  <si>
    <t>Interactive Connectivity Establishment protocol for NAT traversal.</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</si>
  <si>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</si>
  <si>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</si>
  <si>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</si>
  <si>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</si>
  <si>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</si>
  <si>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</si>
  <si>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</si>
  <si>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</si>
  <si>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ietf-radext-filter-rules</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</si>
  <si>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</si>
  <si>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</si>
  <si>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</si>
  <si>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</si>
  <si>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</si>
  <si>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</si>
  <si>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</si>
  <si>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</si>
  <si>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</si>
  <si>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</si>
  <si>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</si>
  <si>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</si>
  <si>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</si>
  <si>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</si>
  <si>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</si>
  <si>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</si>
  <si>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</si>
  <si>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</si>
  <si>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</si>
  <si>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</si>
  <si>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44_0</t>
  </si>
  <si>
    <t>ietf-sip-xcapevent</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</si>
  <si>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</si>
  <si>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</si>
  <si>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</si>
  <si>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</si>
  <si>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</si>
  <si>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</si>
  <si>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</si>
  <si>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</si>
  <si>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</si>
  <si>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</si>
  <si>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</si>
  <si>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</si>
  <si>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</si>
  <si>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</si>
  <si>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</si>
  <si>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</si>
  <si>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</si>
  <si>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</si>
  <si>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</si>
  <si>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johnston-sipping-cc-uui</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</si>
  <si>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</si>
  <si>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</si>
  <si>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</si>
  <si>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</si>
  <si>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</si>
  <si>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</si>
  <si>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</si>
  <si>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</si>
  <si>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</si>
  <si>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4849</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</si>
  <si>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</si>
  <si>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</si>
  <si>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</si>
  <si>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</si>
  <si>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</si>
  <si>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</si>
  <si>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</si>
  <si>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</si>
  <si>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</si>
  <si>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</si>
  <si>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</si>
  <si>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</si>
  <si>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</si>
  <si>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</si>
  <si>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</si>
  <si>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</si>
  <si>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Extension of the QoSFilterRule AVP functionality of the Diameter Base Protocol and the functionality of the QoS-Filter-Rule AVP in RFC 4005</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</si>
  <si>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</si>
  <si>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</si>
  <si>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</si>
  <si>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</si>
  <si>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</si>
  <si>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</si>
  <si>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</si>
  <si>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</si>
  <si>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</si>
  <si>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RFC 4825</t>
  </si>
  <si>
    <t>36.0.2</t>
  </si>
  <si>
    <t>RFC 5516</t>
  </si>
  <si>
    <t>44_3</t>
  </si>
  <si>
    <t>CT4 29.173</t>
  </si>
  <si>
    <t>das-mipshop-andsf-dhcp-options</t>
  </si>
  <si>
    <t>Systematic status update of all drafts, draft-arkko-mext-rfc2775-altcoa-check was removed, draft-ietf-mip6-bootstrapping-split (RFC 5026) is referenced from 24.302 which makes is definite dependency but that is not a problem as the document is already an RFC. draft-ietf-mipshop-mos-dhcp-options is replaced with draft-das-mipshop-andsf-dhcp-options</t>
  </si>
  <si>
    <t>RFC 5506</t>
  </si>
  <si>
    <t>Status update for TSGs #36</t>
  </si>
  <si>
    <t>draft-simon-emu-rfc2716bis</t>
  </si>
  <si>
    <t>Support of IMS emergency calls without UICC in I-WLAN</t>
  </si>
  <si>
    <t>45_3</t>
  </si>
  <si>
    <t>RFC 5580</t>
  </si>
  <si>
    <t xml:space="preserve">  </t>
  </si>
  <si>
    <t>UICC-less emergency calls are not possible</t>
  </si>
  <si>
    <t>ietf-mmusic-file-transfer-mech</t>
  </si>
  <si>
    <t>44_5</t>
  </si>
  <si>
    <t>RFC 5502</t>
  </si>
  <si>
    <t xml:space="preserve">Updates for TSG #44: draft-ietf-mmusic-file-transfer re-named to draft-ietf-mmusic-file-transfer-mech and systematic status update </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</si>
  <si>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</si>
  <si>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</si>
  <si>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</si>
  <si>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</si>
  <si>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</si>
  <si>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</si>
  <si>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</si>
  <si>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</si>
  <si>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</si>
  <si>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</si>
  <si>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RFC 4827</t>
  </si>
  <si>
    <t>36.0.4</t>
  </si>
  <si>
    <t>Status update of all drafts based on I-D tracker</t>
  </si>
  <si>
    <t>RFC 4826</t>
  </si>
  <si>
    <t>RFC 5002</t>
  </si>
  <si>
    <t>37.0.0</t>
  </si>
  <si>
    <t>feature tag usage is not defined</t>
  </si>
  <si>
    <t>RFC 4967</t>
  </si>
  <si>
    <t>ietf-netlmm-proxymip6</t>
  </si>
  <si>
    <t>Proxy Mobile IPv6</t>
  </si>
  <si>
    <t xml:space="preserve">Critical </t>
  </si>
  <si>
    <t>IPv4 support for proxy mobile IPv6</t>
  </si>
  <si>
    <t>ietf-netlmm-pmip6-ipv4-support</t>
  </si>
  <si>
    <t>ietf-mip6-bootstrapping-split</t>
  </si>
  <si>
    <t>40.0.0</t>
  </si>
  <si>
    <t>Updates from March plenaries and April WG meeting round</t>
  </si>
  <si>
    <t>Mobile IPv6 bootstrapping in split scenario</t>
  </si>
  <si>
    <t>IPv6 bootstrapping</t>
  </si>
  <si>
    <t>RFC 4975</t>
  </si>
  <si>
    <t>38.0.0</t>
  </si>
  <si>
    <t>Status update for 3GPP - IETF conference call</t>
  </si>
  <si>
    <t>RFC 5009</t>
  </si>
  <si>
    <t>RFC 4964</t>
  </si>
  <si>
    <t>38.0.1</t>
  </si>
  <si>
    <t>38.0.2</t>
  </si>
  <si>
    <t>RFC 5026</t>
  </si>
  <si>
    <t>IPv6 autoconfiguration</t>
  </si>
  <si>
    <t>CT1  24.141</t>
  </si>
  <si>
    <t>CT1 24.229 24.503</t>
  </si>
  <si>
    <t>CT1 #61 did the update to 24.229 but a CR on 24.503 is still needed to reference the new version draft-ietf-sipcore-location-conveyance</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</si>
  <si>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</si>
  <si>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</si>
  <si>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</si>
  <si>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</si>
  <si>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</si>
  <si>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</si>
  <si>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</si>
  <si>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</si>
  <si>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</si>
  <si>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 xml:space="preserve">Support of transactions on Ud interface. This draft is intended to be progressed as individual submission instead of a WG item. </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</si>
  <si>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</si>
  <si>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</si>
  <si>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</si>
  <si>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</si>
  <si>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</si>
  <si>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</si>
  <si>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IPv4 mobility for non-3GPP access</t>
  </si>
  <si>
    <t>PMIP6 mobility for non-3GPP access</t>
  </si>
  <si>
    <t>jones-3gpp-dime-eps-command-codes</t>
  </si>
  <si>
    <t>IPv4 address allocation via DHCP for non-3GPP access</t>
  </si>
  <si>
    <t>PDN GW acts as HA for DSMIP UE</t>
  </si>
  <si>
    <t>RFC 5025</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</si>
  <si>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</si>
  <si>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</si>
  <si>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</si>
  <si>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</si>
  <si>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</si>
  <si>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</si>
  <si>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</si>
  <si>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</si>
  <si>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</si>
  <si>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</si>
  <si>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</si>
  <si>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</si>
  <si>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</si>
  <si>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</si>
  <si>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</si>
  <si>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</si>
  <si>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</si>
  <si>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</si>
  <si>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</si>
  <si>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</si>
  <si>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</si>
  <si>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</si>
  <si>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RFC 5142</t>
  </si>
  <si>
    <t>39.0.1</t>
  </si>
  <si>
    <t>IP mobility support for IPv4, revised</t>
  </si>
  <si>
    <t>ietf-mip4-rfc3344bis</t>
  </si>
  <si>
    <t>No PMIP6</t>
  </si>
  <si>
    <t>CT1  24.229</t>
  </si>
  <si>
    <t>IMS Trace</t>
  </si>
  <si>
    <t>SIP event package for debugging</t>
  </si>
  <si>
    <t>IMS tracing does not work</t>
  </si>
  <si>
    <t>IMS tracing for troubleshooting and testing purposes</t>
  </si>
  <si>
    <t>SIP P-header to trigger signal logging and identification of trace logs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</si>
  <si>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</si>
  <si>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</si>
  <si>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</si>
  <si>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</si>
  <si>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</si>
  <si>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</si>
  <si>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</si>
  <si>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</si>
  <si>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dawes-sipping-debug-event</t>
  </si>
  <si>
    <t>dawes-sipping-debug-id</t>
  </si>
  <si>
    <t>ietf-mip6-bootstrapping-integrated</t>
  </si>
  <si>
    <t>ietf-hokey-emsk-hierarchy</t>
  </si>
  <si>
    <t>SA3 33.402</t>
  </si>
  <si>
    <t>CT1 24.303</t>
  </si>
  <si>
    <t>43_0</t>
  </si>
  <si>
    <t>mext-rfc3775bis</t>
  </si>
  <si>
    <t>draft-ietf-mip6-bootstrapping-integrated, draft-ietf-hokey-emsk-hierarchy, draft-arkko-mext-rfc3775-altcoa-check, draft-ietf-mext-rfc3775bis added</t>
  </si>
  <si>
    <t xml:space="preserve">Rel-8 </t>
  </si>
  <si>
    <t>ICS and session continuity cannot work reliably</t>
  </si>
  <si>
    <t>CT1 24.229 24.292</t>
  </si>
  <si>
    <t>alexeitsev-bliss-alert-info-urns</t>
  </si>
  <si>
    <t>high</t>
  </si>
  <si>
    <t>CT1 24.292</t>
  </si>
  <si>
    <t>Definition of some URNs for support of ringback tones and semantic indications without tied rendering</t>
  </si>
  <si>
    <t>Use cases, requirements and protocol extensions for using SIP offer/answer model for establishing audio media streams over CS PSTN</t>
  </si>
  <si>
    <t>garcia-mmusic-sdp-misc-cap</t>
  </si>
  <si>
    <t>Extension of SDP negotiation framework to allow E2E negotiation of media titles, connection data and media bandwidth</t>
  </si>
  <si>
    <t>CT1 24.292 24.615</t>
  </si>
  <si>
    <t>ietf-mmusic-sdp-media-capabilities</t>
  </si>
  <si>
    <t>Extension of SDP negotiation to media types and their associated parameters</t>
  </si>
  <si>
    <t>MEDIASEC</t>
  </si>
  <si>
    <t>SA3 33.328</t>
  </si>
  <si>
    <t>Mobile Internet KEY mangament (MIKEY) extension to add the concetp of tickets and centralised key distribution operating mode</t>
  </si>
  <si>
    <t>Centralised key management in 3GPP architecture</t>
  </si>
  <si>
    <t>MIKEY media security is not possible in 3GPP architecture</t>
  </si>
  <si>
    <t>New dependency: Critical because 3GPP security architecture requires this</t>
  </si>
  <si>
    <t>New dependency: Critical because without this Ud interface is broken</t>
  </si>
  <si>
    <t>Comment</t>
  </si>
  <si>
    <t>CT1  24.141 24.229 24.523 24.623 SA4 26.237</t>
  </si>
  <si>
    <t>New RFC</t>
  </si>
  <si>
    <t>RFC 5628</t>
  </si>
  <si>
    <t>RFC 5627</t>
  </si>
  <si>
    <t>RFC 5626</t>
  </si>
  <si>
    <t>IESG evaluation, AD followup Oct 2009</t>
  </si>
  <si>
    <t>Release 9 dependencies</t>
  </si>
  <si>
    <t>AD evaluation</t>
  </si>
  <si>
    <t>Approved in Oct 2009</t>
  </si>
  <si>
    <t>New name draft-liess-dispatch-alert-info-urns. Update of the CT1 reference is needed</t>
  </si>
  <si>
    <t>ietf-mmusic-sdp-cs</t>
  </si>
  <si>
    <t>Updated for IETF #76: draft-ietf-sip-xcapevent is also needed by SA4, draft-zeilenga-ldap-txn and mattson-mikey-ticket were added. Also systematic status update of all drafts</t>
  </si>
  <si>
    <t>Rel-9 dependencies</t>
  </si>
  <si>
    <t>Updates during IETF #74: draft-montemurro-gsma-imei-urn, draft-alexeitsev-bliss-alert-info-urns, draft-ietf-mmusic-sdp-media-capabiliies, draft-garcia-mmusic-sdp-cs and draft-garcia-mmusic-sdp-misc-cap were added. draft-ietf-mmusic-sdp-capability-negotiation is also used in 24.292</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</si>
  <si>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</si>
  <si>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</si>
  <si>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</si>
  <si>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</si>
  <si>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</si>
  <si>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</si>
  <si>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</si>
  <si>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</si>
  <si>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</si>
  <si>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</si>
  <si>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</si>
  <si>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COMPLETED except for publication</t>
  </si>
  <si>
    <t>Definite</t>
  </si>
  <si>
    <t>Critical</t>
  </si>
  <si>
    <t>AAA</t>
  </si>
  <si>
    <t>RFC Ed Queue</t>
  </si>
  <si>
    <t>High</t>
  </si>
  <si>
    <t>Possible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</si>
</sst>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 mmmm\,\ yyyy"/>
    <numFmt numFmtId="176" formatCode="[$-409]d\-mmm\-yy;@"/>
    <numFmt numFmtId="177" formatCode="[$€-2]\ #,##0.00_);[Red]\([$€-2]\ #,##0.00\)"/>
  </numFmts>
  <fonts count="19">
    <font>
      <sz val="11"/>
      <name val="Arial"/>
      <family val="0"/>
    </font>
    <font>
      <sz val="14"/>
      <color indexed="12"/>
      <name val="Arial"/>
      <family val="2"/>
    </font>
    <font>
      <b/>
      <sz val="7.5"/>
      <color indexed="8"/>
      <name val="Arial"/>
      <family val="2"/>
    </font>
    <font>
      <sz val="7.5"/>
      <color indexed="8"/>
      <name val="Arial"/>
      <family val="2"/>
    </font>
    <font>
      <sz val="7.5"/>
      <name val="Arial"/>
      <family val="2"/>
    </font>
    <font>
      <b/>
      <sz val="11"/>
      <color indexed="8"/>
      <name val="Arial"/>
      <family val="2"/>
    </font>
    <font>
      <sz val="11"/>
      <color indexed="8"/>
      <name val="Arial"/>
      <family val="2"/>
    </font>
    <font>
      <b/>
      <sz val="11"/>
      <name val="Arial"/>
      <family val="2"/>
    </font>
    <font>
      <b/>
      <sz val="12"/>
      <color indexed="12"/>
      <name val="Arial"/>
      <family val="2"/>
    </font>
    <font>
      <b/>
      <sz val="9"/>
      <color indexed="10"/>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sz val="8"/>
      <color indexed="8"/>
      <name val="Arial"/>
      <family val="0"/>
    </font>
    <font>
      <b/>
      <sz val="8"/>
      <name val="Arial"/>
      <family val="2"/>
    </font>
  </fonts>
  <fills count="7">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22"/>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8"/>
      </left>
      <right style="thin">
        <color indexed="22"/>
      </right>
      <top style="medium"/>
      <bottom style="medium"/>
    </border>
    <border>
      <left style="thin">
        <color indexed="22"/>
      </left>
      <right style="thin">
        <color indexed="22"/>
      </right>
      <top style="medium"/>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top style="thin"/>
      <bottom style="thin"/>
    </border>
    <border>
      <left style="thin">
        <color indexed="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medium"/>
    </border>
    <border>
      <left style="thin">
        <color indexed="22"/>
      </left>
      <right>
        <color indexed="63"/>
      </right>
      <top style="medium"/>
      <bottom style="mediu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wrapText="1"/>
    </xf>
    <xf numFmtId="0" fontId="3" fillId="3" borderId="2" xfId="0" applyFont="1" applyFill="1" applyBorder="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vertical="top" wrapText="1"/>
    </xf>
    <xf numFmtId="0" fontId="3" fillId="5" borderId="3" xfId="0" applyFont="1" applyFill="1" applyBorder="1" applyAlignment="1">
      <alignment vertical="top" wrapText="1"/>
    </xf>
    <xf numFmtId="0" fontId="0" fillId="0" borderId="0" xfId="0" applyAlignment="1">
      <alignment horizontal="center"/>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0" borderId="0" xfId="0" applyAlignment="1">
      <alignment horizontal="left"/>
    </xf>
    <xf numFmtId="0" fontId="2" fillId="2" borderId="1" xfId="0" applyFont="1" applyFill="1" applyBorder="1" applyAlignment="1">
      <alignment horizontal="left" wrapText="1"/>
    </xf>
    <xf numFmtId="0" fontId="3" fillId="4"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5" fillId="2" borderId="1" xfId="0" applyFont="1" applyFill="1" applyBorder="1" applyAlignment="1">
      <alignment horizontal="center" wrapText="1"/>
    </xf>
    <xf numFmtId="14" fontId="6" fillId="4" borderId="4" xfId="0" applyNumberFormat="1" applyFont="1" applyFill="1" applyBorder="1" applyAlignment="1">
      <alignment horizontal="center" vertical="top" wrapText="1"/>
    </xf>
    <xf numFmtId="0" fontId="6" fillId="4" borderId="5" xfId="0" applyFont="1" applyFill="1" applyBorder="1" applyAlignment="1">
      <alignment vertical="top" wrapText="1"/>
    </xf>
    <xf numFmtId="14" fontId="6" fillId="4" borderId="6" xfId="0" applyNumberFormat="1" applyFont="1" applyFill="1" applyBorder="1" applyAlignment="1">
      <alignment horizontal="center" vertical="top" wrapText="1"/>
    </xf>
    <xf numFmtId="0" fontId="6" fillId="4" borderId="7" xfId="0" applyFont="1" applyFill="1" applyBorder="1" applyAlignment="1">
      <alignment vertical="top" wrapText="1"/>
    </xf>
    <xf numFmtId="0" fontId="0" fillId="0" borderId="0" xfId="0" applyNumberFormat="1" applyAlignment="1">
      <alignment horizontal="center"/>
    </xf>
    <xf numFmtId="49" fontId="6" fillId="4" borderId="3" xfId="0" applyNumberFormat="1" applyFont="1" applyFill="1" applyBorder="1" applyAlignment="1">
      <alignment horizontal="center" vertical="top" wrapText="1"/>
    </xf>
    <xf numFmtId="49" fontId="6" fillId="4" borderId="8" xfId="0" applyNumberFormat="1" applyFont="1" applyFill="1" applyBorder="1" applyAlignment="1">
      <alignment horizontal="center" vertical="top" wrapText="1"/>
    </xf>
    <xf numFmtId="49" fontId="0" fillId="0" borderId="0" xfId="0" applyNumberFormat="1" applyAlignment="1">
      <alignment horizontal="center"/>
    </xf>
    <xf numFmtId="14" fontId="0" fillId="0" borderId="9" xfId="0" applyNumberFormat="1" applyBorder="1" applyAlignment="1">
      <alignment horizontal="center"/>
    </xf>
    <xf numFmtId="49" fontId="0" fillId="0" borderId="9" xfId="0" applyNumberFormat="1" applyBorder="1" applyAlignment="1">
      <alignment horizontal="center"/>
    </xf>
    <xf numFmtId="0" fontId="6" fillId="4" borderId="10"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0" fillId="4" borderId="3" xfId="0" applyFont="1" applyFill="1" applyBorder="1" applyAlignment="1">
      <alignment vertical="top" wrapText="1"/>
    </xf>
    <xf numFmtId="14" fontId="0" fillId="0" borderId="11" xfId="0" applyNumberFormat="1" applyBorder="1" applyAlignment="1">
      <alignment horizontal="center"/>
    </xf>
    <xf numFmtId="14" fontId="6" fillId="0" borderId="12" xfId="0" applyNumberFormat="1" applyFont="1" applyFill="1" applyBorder="1" applyAlignment="1">
      <alignment horizontal="center" wrapText="1"/>
    </xf>
    <xf numFmtId="0" fontId="6" fillId="0" borderId="13" xfId="0" applyFont="1" applyFill="1" applyBorder="1" applyAlignment="1">
      <alignment horizontal="left" wrapText="1"/>
    </xf>
    <xf numFmtId="49" fontId="6" fillId="0" borderId="0" xfId="0" applyNumberFormat="1" applyFont="1" applyFill="1" applyBorder="1" applyAlignment="1">
      <alignment horizontal="center" wrapText="1"/>
    </xf>
    <xf numFmtId="0" fontId="4" fillId="0" borderId="14" xfId="0" applyFont="1" applyFill="1" applyBorder="1" applyAlignment="1">
      <alignment vertical="top" wrapText="1"/>
    </xf>
    <xf numFmtId="0" fontId="3" fillId="0" borderId="14" xfId="0" applyFont="1" applyFill="1" applyBorder="1" applyAlignment="1">
      <alignmen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0" fillId="0" borderId="0" xfId="0" applyFill="1" applyAlignment="1">
      <alignment/>
    </xf>
    <xf numFmtId="0" fontId="4" fillId="5" borderId="14" xfId="0" applyFont="1" applyFill="1" applyBorder="1" applyAlignment="1">
      <alignment vertical="top" wrapText="1"/>
    </xf>
    <xf numFmtId="0" fontId="4" fillId="5" borderId="14" xfId="0" applyFont="1" applyFill="1" applyBorder="1" applyAlignment="1">
      <alignment horizontal="left" vertical="top" wrapText="1"/>
    </xf>
    <xf numFmtId="0" fontId="4" fillId="5" borderId="14" xfId="0" applyFont="1" applyFill="1" applyBorder="1" applyAlignment="1">
      <alignment horizontal="center" vertical="top" wrapText="1"/>
    </xf>
    <xf numFmtId="0" fontId="11" fillId="0" borderId="0" xfId="0" applyFont="1" applyAlignment="1">
      <alignment/>
    </xf>
    <xf numFmtId="0" fontId="12" fillId="0" borderId="0" xfId="0" applyFont="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0" fillId="0" borderId="0" xfId="0" applyAlignment="1">
      <alignment wrapText="1"/>
    </xf>
    <xf numFmtId="0" fontId="9" fillId="4" borderId="15" xfId="0" applyFont="1" applyFill="1" applyBorder="1" applyAlignment="1">
      <alignment horizontal="left" vertical="top" wrapText="1"/>
    </xf>
    <xf numFmtId="0" fontId="3" fillId="4" borderId="16" xfId="0" applyFont="1" applyFill="1" applyBorder="1" applyAlignment="1" quotePrefix="1">
      <alignment vertical="top" wrapText="1"/>
    </xf>
    <xf numFmtId="0" fontId="3" fillId="4" borderId="16" xfId="0" applyFont="1" applyFill="1" applyBorder="1" applyAlignment="1">
      <alignment vertical="top" wrapText="1"/>
    </xf>
    <xf numFmtId="0" fontId="3" fillId="4" borderId="16" xfId="0" applyFont="1" applyFill="1" applyBorder="1" applyAlignment="1">
      <alignment horizontal="left" vertical="top" wrapText="1"/>
    </xf>
    <xf numFmtId="0" fontId="3" fillId="4" borderId="16" xfId="0" applyFont="1" applyFill="1" applyBorder="1" applyAlignment="1">
      <alignment horizontal="center" vertical="top" wrapText="1"/>
    </xf>
    <xf numFmtId="0" fontId="13" fillId="0" borderId="0" xfId="0" applyFont="1" applyAlignment="1">
      <alignment horizontal="center"/>
    </xf>
    <xf numFmtId="14" fontId="0" fillId="0" borderId="0" xfId="0" applyNumberFormat="1" applyAlignment="1">
      <alignment horizontal="center"/>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17" xfId="0" applyFont="1" applyFill="1" applyBorder="1" applyAlignment="1">
      <alignment vertical="top" wrapText="1"/>
    </xf>
    <xf numFmtId="0" fontId="3" fillId="3" borderId="18" xfId="0" applyFont="1" applyFill="1" applyBorder="1" applyAlignment="1">
      <alignmen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5" borderId="3" xfId="0" applyFont="1" applyFill="1" applyBorder="1" applyAlignment="1">
      <alignment horizontal="left" vertical="top" wrapText="1"/>
    </xf>
    <xf numFmtId="0" fontId="4" fillId="3" borderId="14" xfId="0" applyFont="1" applyFill="1" applyBorder="1" applyAlignment="1">
      <alignment vertical="top" wrapText="1"/>
    </xf>
    <xf numFmtId="0" fontId="4" fillId="3" borderId="14" xfId="0" applyFont="1" applyFill="1" applyBorder="1" applyAlignment="1">
      <alignment horizontal="left" vertical="top" wrapText="1"/>
    </xf>
    <xf numFmtId="0" fontId="4" fillId="3" borderId="14" xfId="0" applyFont="1" applyFill="1" applyBorder="1" applyAlignment="1">
      <alignment horizontal="center" vertical="top" wrapText="1"/>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76" fontId="0" fillId="0" borderId="0" xfId="0" applyNumberFormat="1" applyAlignment="1">
      <alignment horizontal="center"/>
    </xf>
    <xf numFmtId="0" fontId="4" fillId="5" borderId="0" xfId="0" applyFont="1" applyFill="1" applyBorder="1" applyAlignment="1">
      <alignment vertical="top" wrapText="1"/>
    </xf>
    <xf numFmtId="0" fontId="4" fillId="3" borderId="0" xfId="0" applyFont="1" applyFill="1" applyBorder="1" applyAlignment="1">
      <alignment vertical="top" wrapText="1"/>
    </xf>
    <xf numFmtId="0" fontId="13" fillId="0" borderId="0" xfId="0" applyFont="1" applyAlignment="1">
      <alignment/>
    </xf>
    <xf numFmtId="0" fontId="3" fillId="3"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3" fillId="0" borderId="21" xfId="0" applyFont="1" applyFill="1" applyBorder="1" applyAlignment="1">
      <alignment vertical="top" wrapText="1"/>
    </xf>
    <xf numFmtId="0" fontId="4" fillId="0" borderId="21" xfId="0" applyFont="1" applyFill="1" applyBorder="1" applyAlignment="1">
      <alignment horizontal="left" vertical="top" wrapText="1"/>
    </xf>
    <xf numFmtId="0" fontId="4" fillId="0" borderId="21" xfId="0" applyFont="1" applyFill="1" applyBorder="1" applyAlignment="1">
      <alignment horizontal="center" vertical="top" wrapText="1"/>
    </xf>
    <xf numFmtId="0" fontId="0" fillId="6" borderId="22" xfId="0" applyFill="1" applyBorder="1" applyAlignment="1">
      <alignment horizontal="left"/>
    </xf>
    <xf numFmtId="176" fontId="0" fillId="0" borderId="0" xfId="0" applyNumberFormat="1" applyAlignment="1">
      <alignment horizontal="center" vertical="top"/>
    </xf>
    <xf numFmtId="15" fontId="0" fillId="0" borderId="0" xfId="0" applyNumberFormat="1" applyAlignment="1">
      <alignment horizontal="center" vertical="top"/>
    </xf>
    <xf numFmtId="0" fontId="5" fillId="0" borderId="0" xfId="0" applyFont="1" applyFill="1" applyBorder="1" applyAlignment="1">
      <alignment horizontal="center" wrapText="1"/>
    </xf>
    <xf numFmtId="0" fontId="4" fillId="3" borderId="21" xfId="0" applyFont="1" applyFill="1" applyBorder="1" applyAlignment="1">
      <alignment vertical="top" wrapText="1"/>
    </xf>
    <xf numFmtId="0" fontId="3" fillId="3" borderId="21" xfId="0" applyFont="1" applyFill="1" applyBorder="1" applyAlignment="1">
      <alignment vertical="top" wrapText="1"/>
    </xf>
    <xf numFmtId="0" fontId="4" fillId="3" borderId="21" xfId="0" applyFont="1" applyFill="1" applyBorder="1" applyAlignment="1">
      <alignment horizontal="left" vertical="top" wrapText="1"/>
    </xf>
    <xf numFmtId="0" fontId="4" fillId="3" borderId="21" xfId="0" applyFont="1" applyFill="1" applyBorder="1" applyAlignment="1">
      <alignment horizontal="center" vertical="top" wrapText="1"/>
    </xf>
    <xf numFmtId="0" fontId="4" fillId="3" borderId="20" xfId="0" applyFont="1" applyFill="1" applyBorder="1" applyAlignment="1">
      <alignment vertical="top" wrapText="1"/>
    </xf>
    <xf numFmtId="0" fontId="16" fillId="0" borderId="0" xfId="0" applyFont="1" applyFill="1" applyAlignment="1">
      <alignment vertical="top"/>
    </xf>
    <xf numFmtId="0" fontId="4" fillId="5" borderId="20" xfId="0" applyFont="1" applyFill="1" applyBorder="1" applyAlignment="1">
      <alignment vertical="top" wrapText="1"/>
    </xf>
    <xf numFmtId="0" fontId="4" fillId="5" borderId="21" xfId="0" applyFont="1" applyFill="1" applyBorder="1" applyAlignment="1">
      <alignment vertical="top" wrapText="1"/>
    </xf>
    <xf numFmtId="0" fontId="3" fillId="5" borderId="21" xfId="0" applyFont="1" applyFill="1" applyBorder="1" applyAlignment="1">
      <alignment vertical="top" wrapText="1"/>
    </xf>
    <xf numFmtId="0" fontId="4" fillId="5" borderId="21" xfId="0" applyFont="1" applyFill="1" applyBorder="1" applyAlignment="1">
      <alignment horizontal="left" vertical="top" wrapText="1"/>
    </xf>
    <xf numFmtId="0" fontId="4" fillId="5" borderId="21" xfId="0" applyFont="1" applyFill="1" applyBorder="1" applyAlignment="1">
      <alignment horizontal="center" vertical="top" wrapText="1"/>
    </xf>
    <xf numFmtId="176"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0" fontId="4" fillId="3" borderId="22" xfId="0" applyFont="1" applyFill="1" applyBorder="1" applyAlignment="1">
      <alignment vertical="top" wrapText="1"/>
    </xf>
    <xf numFmtId="0" fontId="3" fillId="3" borderId="22" xfId="0" applyFont="1" applyFill="1" applyBorder="1" applyAlignment="1">
      <alignment vertical="top" wrapText="1"/>
    </xf>
    <xf numFmtId="0" fontId="4" fillId="3" borderId="22" xfId="0" applyFont="1" applyFill="1" applyBorder="1" applyAlignment="1">
      <alignment horizontal="left" vertical="top" wrapText="1"/>
    </xf>
    <xf numFmtId="0" fontId="4" fillId="3" borderId="22" xfId="0" applyFont="1" applyFill="1" applyBorder="1" applyAlignment="1">
      <alignment horizontal="center" vertical="top" wrapText="1"/>
    </xf>
    <xf numFmtId="0" fontId="4" fillId="5" borderId="22" xfId="0" applyFont="1" applyFill="1" applyBorder="1" applyAlignment="1">
      <alignment vertical="top" wrapText="1"/>
    </xf>
    <xf numFmtId="0" fontId="3" fillId="5" borderId="22" xfId="0" applyFont="1" applyFill="1" applyBorder="1" applyAlignment="1">
      <alignment vertical="top" wrapText="1"/>
    </xf>
    <xf numFmtId="0" fontId="4" fillId="5" borderId="22" xfId="0" applyFont="1" applyFill="1" applyBorder="1" applyAlignment="1">
      <alignment horizontal="left" vertical="top" wrapText="1"/>
    </xf>
    <xf numFmtId="0" fontId="4" fillId="5" borderId="22" xfId="0" applyFont="1" applyFill="1" applyBorder="1" applyAlignment="1">
      <alignment horizontal="center" vertical="top" wrapText="1"/>
    </xf>
    <xf numFmtId="0" fontId="9" fillId="4" borderId="23" xfId="0" applyFont="1" applyFill="1" applyBorder="1" applyAlignment="1">
      <alignment horizontal="left" vertical="top" wrapText="1"/>
    </xf>
    <xf numFmtId="0" fontId="3" fillId="4" borderId="24" xfId="0" applyFont="1" applyFill="1" applyBorder="1" applyAlignment="1" quotePrefix="1">
      <alignment vertical="top" wrapText="1"/>
    </xf>
    <xf numFmtId="0" fontId="3" fillId="4" borderId="24" xfId="0" applyFont="1" applyFill="1" applyBorder="1" applyAlignment="1">
      <alignment vertical="top" wrapText="1"/>
    </xf>
    <xf numFmtId="0" fontId="3" fillId="4" borderId="24" xfId="0" applyFont="1" applyFill="1" applyBorder="1" applyAlignment="1">
      <alignment horizontal="left" vertical="top" wrapText="1"/>
    </xf>
    <xf numFmtId="0" fontId="3" fillId="4" borderId="24" xfId="0" applyFont="1" applyFill="1" applyBorder="1" applyAlignment="1">
      <alignment horizontal="center" vertical="top" wrapText="1"/>
    </xf>
    <xf numFmtId="0" fontId="4" fillId="0" borderId="22" xfId="0" applyFont="1" applyFill="1" applyBorder="1" applyAlignment="1">
      <alignment vertical="top" wrapText="1"/>
    </xf>
    <xf numFmtId="0" fontId="4" fillId="0" borderId="22" xfId="0" applyFont="1" applyFill="1" applyBorder="1" applyAlignment="1">
      <alignment horizontal="left" vertical="top" wrapText="1"/>
    </xf>
    <xf numFmtId="0" fontId="4" fillId="0" borderId="22" xfId="0" applyFont="1" applyFill="1" applyBorder="1" applyAlignment="1">
      <alignment horizontal="center" vertical="top" wrapText="1"/>
    </xf>
    <xf numFmtId="0" fontId="3" fillId="0" borderId="22" xfId="0" applyFont="1" applyFill="1" applyBorder="1" applyAlignment="1">
      <alignment vertical="top" wrapText="1"/>
    </xf>
    <xf numFmtId="0" fontId="0" fillId="3" borderId="22" xfId="0" applyFill="1" applyBorder="1" applyAlignment="1">
      <alignment/>
    </xf>
    <xf numFmtId="0" fontId="4" fillId="5" borderId="0" xfId="0" applyFont="1" applyFill="1" applyBorder="1" applyAlignment="1">
      <alignment horizontal="left" vertical="top" wrapText="1"/>
    </xf>
    <xf numFmtId="0" fontId="4" fillId="5" borderId="0" xfId="0" applyFont="1" applyFill="1" applyBorder="1" applyAlignment="1">
      <alignment horizontal="center" vertical="top" wrapText="1"/>
    </xf>
    <xf numFmtId="0" fontId="7" fillId="0" borderId="0" xfId="0" applyFont="1" applyFill="1" applyBorder="1" applyAlignment="1">
      <alignment/>
    </xf>
    <xf numFmtId="0" fontId="0" fillId="0" borderId="0" xfId="0" applyFont="1" applyFill="1" applyBorder="1" applyAlignment="1">
      <alignment/>
    </xf>
    <xf numFmtId="0" fontId="18" fillId="2" borderId="1" xfId="0" applyFont="1" applyFill="1" applyBorder="1" applyAlignment="1">
      <alignment horizontal="center" vertical="top"/>
    </xf>
    <xf numFmtId="0" fontId="3" fillId="4" borderId="25" xfId="0" applyFont="1" applyFill="1" applyBorder="1" applyAlignment="1">
      <alignment vertical="top" wrapText="1"/>
    </xf>
    <xf numFmtId="0" fontId="3" fillId="3" borderId="25" xfId="0" applyFont="1" applyFill="1" applyBorder="1" applyAlignment="1">
      <alignment vertical="top" wrapText="1"/>
    </xf>
    <xf numFmtId="0" fontId="3" fillId="5" borderId="25" xfId="0" applyFont="1" applyFill="1" applyBorder="1" applyAlignment="1">
      <alignment vertical="top" wrapText="1"/>
    </xf>
    <xf numFmtId="0" fontId="0" fillId="0" borderId="26" xfId="0" applyBorder="1" applyAlignment="1">
      <alignment/>
    </xf>
    <xf numFmtId="0" fontId="0" fillId="0" borderId="0" xfId="0" applyFill="1" applyBorder="1" applyAlignment="1">
      <alignment/>
    </xf>
    <xf numFmtId="0" fontId="0" fillId="0" borderId="27" xfId="0" applyBorder="1" applyAlignment="1">
      <alignment/>
    </xf>
    <xf numFmtId="0" fontId="3" fillId="4" borderId="28" xfId="0" applyFont="1" applyFill="1" applyBorder="1" applyAlignment="1">
      <alignment vertical="top" wrapText="1"/>
    </xf>
    <xf numFmtId="0" fontId="4" fillId="3" borderId="25" xfId="0" applyFont="1" applyFill="1" applyBorder="1" applyAlignment="1">
      <alignment vertical="top" wrapText="1"/>
    </xf>
    <xf numFmtId="0" fontId="4" fillId="3" borderId="29" xfId="0" applyFont="1" applyFill="1" applyBorder="1" applyAlignment="1">
      <alignment vertical="top" wrapText="1"/>
    </xf>
    <xf numFmtId="0" fontId="4" fillId="5" borderId="29" xfId="0" applyFont="1" applyFill="1" applyBorder="1" applyAlignment="1">
      <alignment vertical="top" wrapText="1"/>
    </xf>
    <xf numFmtId="0" fontId="4" fillId="0" borderId="29" xfId="0" applyFont="1" applyFill="1" applyBorder="1" applyAlignment="1">
      <alignment vertical="top" wrapText="1"/>
    </xf>
    <xf numFmtId="0" fontId="4" fillId="0" borderId="30" xfId="0" applyFont="1" applyFill="1" applyBorder="1" applyAlignment="1">
      <alignment vertical="top" wrapText="1"/>
    </xf>
    <xf numFmtId="0" fontId="4" fillId="3" borderId="30" xfId="0" applyFont="1" applyFill="1" applyBorder="1" applyAlignment="1">
      <alignment vertical="top" wrapText="1"/>
    </xf>
    <xf numFmtId="0" fontId="4" fillId="5" borderId="30" xfId="0" applyFont="1" applyFill="1" applyBorder="1" applyAlignment="1">
      <alignment vertical="top" wrapText="1"/>
    </xf>
    <xf numFmtId="0" fontId="3" fillId="4" borderId="31" xfId="0" applyFont="1" applyFill="1" applyBorder="1" applyAlignment="1">
      <alignment vertical="top" wrapText="1"/>
    </xf>
    <xf numFmtId="0" fontId="4" fillId="3" borderId="11" xfId="0" applyFont="1" applyFill="1" applyBorder="1" applyAlignment="1">
      <alignment vertical="top" wrapText="1"/>
    </xf>
    <xf numFmtId="0" fontId="4" fillId="0" borderId="11" xfId="0" applyFont="1" applyFill="1" applyBorder="1" applyAlignment="1">
      <alignment vertical="top" wrapText="1"/>
    </xf>
    <xf numFmtId="0" fontId="4" fillId="5" borderId="11" xfId="0" applyFont="1" applyFill="1" applyBorder="1" applyAlignment="1">
      <alignment vertical="top" wrapText="1"/>
    </xf>
    <xf numFmtId="0" fontId="16" fillId="0" borderId="32" xfId="0" applyFont="1" applyFill="1" applyBorder="1" applyAlignment="1">
      <alignment vertical="top"/>
    </xf>
    <xf numFmtId="0" fontId="16" fillId="0" borderId="33" xfId="0" applyFont="1" applyFill="1" applyBorder="1" applyAlignment="1">
      <alignment vertical="top"/>
    </xf>
    <xf numFmtId="0" fontId="17" fillId="0" borderId="33" xfId="0" applyFont="1" applyFill="1" applyBorder="1" applyAlignment="1">
      <alignment vertical="top" wrapText="1"/>
    </xf>
    <xf numFmtId="0" fontId="16" fillId="0" borderId="33"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97"/>
  <sheetViews>
    <sheetView workbookViewId="0" topLeftCell="A1">
      <selection activeCell="E9" sqref="E9"/>
    </sheetView>
  </sheetViews>
  <sheetFormatPr defaultColWidth="9.00390625" defaultRowHeight="14.25"/>
  <cols>
    <col min="1" max="1" width="12.00390625" style="7" customWidth="1"/>
    <col min="2" max="2" width="10.50390625" style="7" customWidth="1"/>
    <col min="3" max="3" width="83.25390625" style="0" customWidth="1"/>
  </cols>
  <sheetData>
    <row r="1" ht="18">
      <c r="C1" s="1" t="s">
        <v>428</v>
      </c>
    </row>
    <row r="4" spans="1:3" ht="15">
      <c r="A4" s="15" t="s">
        <v>394</v>
      </c>
      <c r="B4" s="15" t="s">
        <v>395</v>
      </c>
      <c r="C4" s="15" t="s">
        <v>396</v>
      </c>
    </row>
    <row r="5" spans="1:3" ht="15">
      <c r="A5" s="82"/>
      <c r="B5" s="82"/>
      <c r="C5" s="82"/>
    </row>
    <row r="6" spans="1:3" ht="42.75">
      <c r="A6" s="94">
        <v>40144</v>
      </c>
      <c r="B6" s="95" t="s">
        <v>306</v>
      </c>
      <c r="C6" s="45" t="s">
        <v>585</v>
      </c>
    </row>
    <row r="7" spans="1:3" ht="28.5">
      <c r="A7" s="94">
        <v>40122</v>
      </c>
      <c r="B7" s="95" t="s">
        <v>776</v>
      </c>
      <c r="C7" s="45" t="s">
        <v>1049</v>
      </c>
    </row>
    <row r="8" spans="1:3" ht="28.5">
      <c r="A8" s="94">
        <v>40107</v>
      </c>
      <c r="B8" s="95" t="s">
        <v>206</v>
      </c>
      <c r="C8" s="45" t="s">
        <v>109</v>
      </c>
    </row>
    <row r="9" spans="1:3" ht="28.5">
      <c r="A9" s="94">
        <v>40086</v>
      </c>
      <c r="B9" s="95" t="s">
        <v>248</v>
      </c>
      <c r="C9" s="45" t="s">
        <v>205</v>
      </c>
    </row>
    <row r="10" spans="1:3" ht="28.5">
      <c r="A10" s="94">
        <v>40064</v>
      </c>
      <c r="B10" s="95" t="s">
        <v>897</v>
      </c>
      <c r="C10" s="45" t="s">
        <v>589</v>
      </c>
    </row>
    <row r="11" spans="1:3" ht="14.25">
      <c r="A11" s="94">
        <v>40050</v>
      </c>
      <c r="B11" s="95" t="s">
        <v>579</v>
      </c>
      <c r="C11" s="45" t="s">
        <v>590</v>
      </c>
    </row>
    <row r="12" spans="1:3" ht="42.75">
      <c r="A12" s="94">
        <v>40021</v>
      </c>
      <c r="B12" s="95" t="s">
        <v>254</v>
      </c>
      <c r="C12" s="45" t="s">
        <v>255</v>
      </c>
    </row>
    <row r="13" spans="1:3" ht="14.25">
      <c r="A13" s="94">
        <v>40017</v>
      </c>
      <c r="B13" s="95" t="s">
        <v>257</v>
      </c>
      <c r="C13" s="45" t="s">
        <v>258</v>
      </c>
    </row>
    <row r="14" spans="1:3" ht="28.5">
      <c r="A14" s="94">
        <v>39966</v>
      </c>
      <c r="B14" s="95" t="s">
        <v>578</v>
      </c>
      <c r="C14" s="45" t="s">
        <v>591</v>
      </c>
    </row>
    <row r="15" spans="1:3" ht="28.5">
      <c r="A15" s="94">
        <v>39958</v>
      </c>
      <c r="B15" s="95" t="s">
        <v>902</v>
      </c>
      <c r="C15" s="45" t="s">
        <v>904</v>
      </c>
    </row>
    <row r="16" spans="1:3" ht="42.75">
      <c r="A16" s="94">
        <v>39937</v>
      </c>
      <c r="B16" s="95" t="s">
        <v>562</v>
      </c>
      <c r="C16" s="45" t="s">
        <v>604</v>
      </c>
    </row>
    <row r="17" spans="1:3" ht="57">
      <c r="A17" s="94">
        <v>39932</v>
      </c>
      <c r="B17" s="95" t="s">
        <v>889</v>
      </c>
      <c r="C17" s="45" t="s">
        <v>892</v>
      </c>
    </row>
    <row r="18" spans="1:3" ht="28.5">
      <c r="A18" s="94">
        <v>39902</v>
      </c>
      <c r="B18" s="95" t="s">
        <v>538</v>
      </c>
      <c r="C18" s="45" t="s">
        <v>226</v>
      </c>
    </row>
    <row r="19" spans="1:3" ht="14.25">
      <c r="A19" s="94">
        <v>39898</v>
      </c>
      <c r="B19" s="95" t="s">
        <v>461</v>
      </c>
      <c r="C19" s="45" t="s">
        <v>462</v>
      </c>
    </row>
    <row r="20" spans="1:3" ht="42.75">
      <c r="A20" s="94">
        <v>39892</v>
      </c>
      <c r="B20" s="95" t="s">
        <v>828</v>
      </c>
      <c r="C20" s="45" t="s">
        <v>1051</v>
      </c>
    </row>
    <row r="21" spans="1:3" ht="42.75">
      <c r="A21" s="94">
        <v>39874</v>
      </c>
      <c r="B21" s="95" t="s">
        <v>708</v>
      </c>
      <c r="C21" s="45" t="s">
        <v>423</v>
      </c>
    </row>
    <row r="22" spans="1:3" ht="28.5">
      <c r="A22" s="94">
        <v>39848</v>
      </c>
      <c r="B22" s="95" t="s">
        <v>796</v>
      </c>
      <c r="C22" s="45" t="s">
        <v>491</v>
      </c>
    </row>
    <row r="23" spans="1:3" ht="14.25">
      <c r="A23" s="94">
        <v>39843</v>
      </c>
      <c r="B23" s="95" t="s">
        <v>299</v>
      </c>
      <c r="C23" s="45" t="s">
        <v>300</v>
      </c>
    </row>
    <row r="24" spans="1:3" ht="28.5">
      <c r="A24" s="94">
        <v>39825</v>
      </c>
      <c r="B24" s="95" t="s">
        <v>1014</v>
      </c>
      <c r="C24" s="45" t="s">
        <v>1016</v>
      </c>
    </row>
    <row r="25" spans="1:3" ht="14.25">
      <c r="A25" s="94">
        <v>39780</v>
      </c>
      <c r="B25" s="101" t="s">
        <v>281</v>
      </c>
      <c r="C25" s="45" t="s">
        <v>282</v>
      </c>
    </row>
    <row r="26" spans="1:3" ht="28.5">
      <c r="A26" s="94">
        <v>39755</v>
      </c>
      <c r="B26" s="101" t="s">
        <v>956</v>
      </c>
      <c r="C26" s="45" t="s">
        <v>495</v>
      </c>
    </row>
    <row r="27" spans="1:3" ht="42.75">
      <c r="A27" s="94">
        <v>39751</v>
      </c>
      <c r="B27" s="101" t="s">
        <v>824</v>
      </c>
      <c r="C27" s="45" t="s">
        <v>628</v>
      </c>
    </row>
    <row r="28" spans="1:3" ht="14.25">
      <c r="A28" s="94">
        <v>39706</v>
      </c>
      <c r="B28" s="95" t="s">
        <v>405</v>
      </c>
      <c r="C28" s="45" t="s">
        <v>406</v>
      </c>
    </row>
    <row r="29" spans="1:3" ht="14.25">
      <c r="A29" s="94">
        <v>39699</v>
      </c>
      <c r="B29" s="95" t="s">
        <v>631</v>
      </c>
      <c r="C29" s="45" t="s">
        <v>632</v>
      </c>
    </row>
    <row r="30" spans="1:3" ht="42.75">
      <c r="A30" s="94">
        <v>39699</v>
      </c>
      <c r="B30" s="95" t="s">
        <v>166</v>
      </c>
      <c r="C30" s="45" t="s">
        <v>830</v>
      </c>
    </row>
    <row r="31" spans="1:3" ht="42.75">
      <c r="A31" s="94">
        <v>39653</v>
      </c>
      <c r="B31" s="95" t="s">
        <v>701</v>
      </c>
      <c r="C31" s="45" t="s">
        <v>354</v>
      </c>
    </row>
    <row r="32" spans="1:3" ht="42.75">
      <c r="A32" s="94">
        <v>39602</v>
      </c>
      <c r="B32" s="95" t="s">
        <v>165</v>
      </c>
      <c r="C32" s="45" t="s">
        <v>167</v>
      </c>
    </row>
    <row r="33" spans="1:3" ht="57">
      <c r="A33" s="94">
        <v>39601</v>
      </c>
      <c r="B33" s="95" t="s">
        <v>399</v>
      </c>
      <c r="C33" s="45" t="s">
        <v>163</v>
      </c>
    </row>
    <row r="34" spans="1:3" ht="42.75">
      <c r="A34" s="94">
        <v>39601</v>
      </c>
      <c r="B34" s="95" t="s">
        <v>550</v>
      </c>
      <c r="C34" s="45" t="s">
        <v>572</v>
      </c>
    </row>
    <row r="35" spans="1:3" ht="28.5">
      <c r="A35" s="94">
        <v>39594</v>
      </c>
      <c r="B35" s="95" t="s">
        <v>750</v>
      </c>
      <c r="C35" s="45" t="s">
        <v>751</v>
      </c>
    </row>
    <row r="36" spans="1:3" ht="14.25">
      <c r="A36" s="94">
        <v>39573</v>
      </c>
      <c r="B36" s="95" t="s">
        <v>874</v>
      </c>
      <c r="C36" s="45" t="s">
        <v>854</v>
      </c>
    </row>
    <row r="37" spans="1:3" ht="28.5">
      <c r="A37" s="94">
        <v>39559</v>
      </c>
      <c r="B37" s="95" t="s">
        <v>868</v>
      </c>
      <c r="C37" s="45" t="s">
        <v>869</v>
      </c>
    </row>
    <row r="38" spans="1:3" ht="14.25">
      <c r="A38" s="94">
        <v>39555</v>
      </c>
      <c r="B38" s="95" t="s">
        <v>929</v>
      </c>
      <c r="C38" s="45" t="s">
        <v>930</v>
      </c>
    </row>
    <row r="39" spans="1:3" ht="57">
      <c r="A39" s="94">
        <v>39507</v>
      </c>
      <c r="B39" s="95" t="s">
        <v>970</v>
      </c>
      <c r="C39" s="45" t="s">
        <v>960</v>
      </c>
    </row>
    <row r="40" spans="1:3" ht="14.25">
      <c r="A40" s="94">
        <v>39490</v>
      </c>
      <c r="B40" s="95" t="s">
        <v>990</v>
      </c>
      <c r="C40" s="45" t="s">
        <v>951</v>
      </c>
    </row>
    <row r="41" spans="1:3" ht="14.25">
      <c r="A41" s="94">
        <v>39412</v>
      </c>
      <c r="B41" s="95" t="s">
        <v>939</v>
      </c>
      <c r="C41" s="45" t="s">
        <v>949</v>
      </c>
    </row>
    <row r="42" spans="1:3" ht="71.25">
      <c r="A42" s="94">
        <v>39381</v>
      </c>
      <c r="B42" s="95" t="s">
        <v>938</v>
      </c>
      <c r="C42" s="45" t="s">
        <v>1005</v>
      </c>
    </row>
    <row r="43" spans="1:3" ht="14.25">
      <c r="A43" s="94">
        <v>39374</v>
      </c>
      <c r="B43" s="95" t="s">
        <v>934</v>
      </c>
      <c r="C43" s="45" t="s">
        <v>935</v>
      </c>
    </row>
    <row r="44" spans="1:3" ht="85.5">
      <c r="A44" s="94">
        <v>39332</v>
      </c>
      <c r="B44" s="95" t="s">
        <v>920</v>
      </c>
      <c r="C44" s="45" t="s">
        <v>1052</v>
      </c>
    </row>
    <row r="45" spans="1:3" ht="14.25">
      <c r="A45" s="80">
        <v>39251</v>
      </c>
      <c r="B45" s="67" t="s">
        <v>916</v>
      </c>
      <c r="C45" s="46" t="s">
        <v>917</v>
      </c>
    </row>
    <row r="46" spans="1:3" ht="28.5">
      <c r="A46" s="80">
        <v>39237</v>
      </c>
      <c r="B46" s="67" t="s">
        <v>906</v>
      </c>
      <c r="C46" s="46" t="s">
        <v>914</v>
      </c>
    </row>
    <row r="47" spans="1:3" ht="14.25">
      <c r="A47" s="80">
        <v>39230</v>
      </c>
      <c r="B47" s="67" t="s">
        <v>887</v>
      </c>
      <c r="C47" s="46" t="s">
        <v>894</v>
      </c>
    </row>
    <row r="48" spans="1:3" ht="28.5">
      <c r="A48" s="80">
        <v>39225</v>
      </c>
      <c r="B48" s="67" t="s">
        <v>858</v>
      </c>
      <c r="C48" s="46" t="s">
        <v>885</v>
      </c>
    </row>
    <row r="49" spans="1:3" ht="28.5">
      <c r="A49" s="80">
        <v>39212</v>
      </c>
      <c r="B49" s="67" t="s">
        <v>832</v>
      </c>
      <c r="C49" s="46" t="s">
        <v>856</v>
      </c>
    </row>
    <row r="50" spans="1:3" ht="14.25">
      <c r="A50" s="80">
        <v>39162</v>
      </c>
      <c r="B50" s="67" t="s">
        <v>818</v>
      </c>
      <c r="C50" s="46" t="s">
        <v>831</v>
      </c>
    </row>
    <row r="51" spans="1:3" ht="14.25">
      <c r="A51" s="80">
        <v>39151</v>
      </c>
      <c r="B51" s="67" t="s">
        <v>816</v>
      </c>
      <c r="C51" s="46" t="s">
        <v>817</v>
      </c>
    </row>
    <row r="52" spans="1:3" ht="71.25">
      <c r="A52" s="80">
        <v>39134</v>
      </c>
      <c r="B52" s="67" t="s">
        <v>768</v>
      </c>
      <c r="C52" s="46" t="s">
        <v>814</v>
      </c>
    </row>
    <row r="53" spans="1:3" ht="42.75">
      <c r="A53" s="80">
        <v>39132</v>
      </c>
      <c r="B53" s="67" t="s">
        <v>756</v>
      </c>
      <c r="C53" s="46" t="s">
        <v>763</v>
      </c>
    </row>
    <row r="54" spans="1:3" ht="14.25">
      <c r="A54" s="80">
        <v>39058</v>
      </c>
      <c r="B54" s="67" t="s">
        <v>754</v>
      </c>
      <c r="C54" s="46" t="s">
        <v>755</v>
      </c>
    </row>
    <row r="55" spans="1:3" ht="14.25">
      <c r="A55" s="80">
        <v>39043</v>
      </c>
      <c r="B55" s="67" t="s">
        <v>741</v>
      </c>
      <c r="C55" s="46" t="s">
        <v>753</v>
      </c>
    </row>
    <row r="56" spans="1:3" ht="28.5">
      <c r="A56" s="80">
        <v>39043</v>
      </c>
      <c r="B56" s="67" t="s">
        <v>738</v>
      </c>
      <c r="C56" s="46" t="s">
        <v>739</v>
      </c>
    </row>
    <row r="57" spans="1:3" ht="57">
      <c r="A57" s="80">
        <v>39024</v>
      </c>
      <c r="B57" s="67" t="s">
        <v>732</v>
      </c>
      <c r="C57" s="46" t="s">
        <v>740</v>
      </c>
    </row>
    <row r="58" spans="1:3" ht="28.5">
      <c r="A58" s="80">
        <v>39024</v>
      </c>
      <c r="B58" s="67" t="s">
        <v>726</v>
      </c>
      <c r="C58" s="46" t="s">
        <v>729</v>
      </c>
    </row>
    <row r="59" spans="1:3" ht="14.25">
      <c r="A59" s="81">
        <v>38987</v>
      </c>
      <c r="B59" s="67" t="s">
        <v>712</v>
      </c>
      <c r="C59" t="s">
        <v>725</v>
      </c>
    </row>
    <row r="60" spans="1:3" ht="57">
      <c r="A60" s="80">
        <v>38982</v>
      </c>
      <c r="B60" s="67" t="s">
        <v>712</v>
      </c>
      <c r="C60" s="46" t="s">
        <v>724</v>
      </c>
    </row>
    <row r="61" spans="1:3" ht="28.5">
      <c r="A61" s="80">
        <v>38973</v>
      </c>
      <c r="B61" s="67" t="s">
        <v>707</v>
      </c>
      <c r="C61" s="46" t="s">
        <v>711</v>
      </c>
    </row>
    <row r="62" spans="1:3" ht="28.5">
      <c r="A62" s="80">
        <v>38908</v>
      </c>
      <c r="B62" s="67" t="s">
        <v>706</v>
      </c>
      <c r="C62" s="46" t="s">
        <v>702</v>
      </c>
    </row>
    <row r="63" spans="1:3" ht="28.5">
      <c r="A63" s="80">
        <v>38904</v>
      </c>
      <c r="B63" s="67" t="s">
        <v>692</v>
      </c>
      <c r="C63" s="46" t="s">
        <v>693</v>
      </c>
    </row>
    <row r="64" spans="1:3" ht="14.25">
      <c r="A64" s="80">
        <v>38861</v>
      </c>
      <c r="B64" s="67" t="s">
        <v>690</v>
      </c>
      <c r="C64" t="s">
        <v>689</v>
      </c>
    </row>
    <row r="65" spans="1:3" ht="14.25">
      <c r="A65" s="69">
        <v>38848</v>
      </c>
      <c r="B65" s="23" t="s">
        <v>685</v>
      </c>
      <c r="C65" s="46" t="s">
        <v>687</v>
      </c>
    </row>
    <row r="66" spans="1:3" ht="28.5">
      <c r="A66" s="69">
        <v>38847</v>
      </c>
      <c r="B66" s="23" t="s">
        <v>673</v>
      </c>
      <c r="C66" s="46" t="s">
        <v>686</v>
      </c>
    </row>
    <row r="67" spans="1:3" ht="14.25">
      <c r="A67" s="69">
        <v>38835</v>
      </c>
      <c r="B67" s="23" t="s">
        <v>670</v>
      </c>
      <c r="C67" s="46" t="s">
        <v>672</v>
      </c>
    </row>
    <row r="68" spans="1:3" ht="14.25">
      <c r="A68" s="69">
        <v>38804</v>
      </c>
      <c r="B68" s="23" t="s">
        <v>671</v>
      </c>
      <c r="C68" s="46" t="s">
        <v>636</v>
      </c>
    </row>
    <row r="69" spans="1:3" ht="28.5">
      <c r="A69" s="69">
        <v>38795</v>
      </c>
      <c r="B69" s="23" t="s">
        <v>612</v>
      </c>
      <c r="C69" s="46" t="s">
        <v>635</v>
      </c>
    </row>
    <row r="70" spans="1:3" ht="14.25">
      <c r="A70" s="69">
        <v>38778</v>
      </c>
      <c r="B70" s="23" t="s">
        <v>610</v>
      </c>
      <c r="C70" s="68" t="s">
        <v>611</v>
      </c>
    </row>
    <row r="71" spans="1:3" ht="14.25">
      <c r="A71" s="69">
        <v>38775</v>
      </c>
      <c r="B71" s="23" t="s">
        <v>608</v>
      </c>
      <c r="C71" t="s">
        <v>609</v>
      </c>
    </row>
    <row r="72" spans="1:3" ht="14.25">
      <c r="A72" s="53">
        <v>38770</v>
      </c>
      <c r="B72" s="23" t="s">
        <v>602</v>
      </c>
      <c r="C72" t="s">
        <v>605</v>
      </c>
    </row>
    <row r="73" spans="1:3" ht="28.5">
      <c r="A73" s="66">
        <v>38769</v>
      </c>
      <c r="B73" s="67" t="s">
        <v>600</v>
      </c>
      <c r="C73" s="65" t="s">
        <v>599</v>
      </c>
    </row>
    <row r="74" spans="1:3" ht="14.25">
      <c r="A74" s="53">
        <v>38768</v>
      </c>
      <c r="B74" s="23" t="s">
        <v>532</v>
      </c>
      <c r="C74" t="s">
        <v>533</v>
      </c>
    </row>
    <row r="75" spans="1:3" ht="28.5">
      <c r="A75" s="53">
        <v>38763</v>
      </c>
      <c r="B75" s="23" t="s">
        <v>513</v>
      </c>
      <c r="C75" s="46" t="s">
        <v>526</v>
      </c>
    </row>
    <row r="76" spans="1:3" ht="28.5">
      <c r="A76" s="53">
        <v>38751</v>
      </c>
      <c r="B76" s="23" t="s">
        <v>500</v>
      </c>
      <c r="C76" s="46" t="s">
        <v>512</v>
      </c>
    </row>
    <row r="77" spans="1:3" ht="42.75">
      <c r="A77" s="53">
        <v>38679</v>
      </c>
      <c r="B77" s="23" t="s">
        <v>481</v>
      </c>
      <c r="C77" s="46" t="s">
        <v>499</v>
      </c>
    </row>
    <row r="78" spans="1:3" ht="57">
      <c r="A78" s="53">
        <v>38644</v>
      </c>
      <c r="B78" s="23" t="s">
        <v>480</v>
      </c>
      <c r="C78" s="46" t="s">
        <v>473</v>
      </c>
    </row>
    <row r="79" spans="1:3" ht="14.25">
      <c r="A79" s="53">
        <v>38637</v>
      </c>
      <c r="B79" s="23" t="s">
        <v>460</v>
      </c>
      <c r="C79" s="46" t="s">
        <v>475</v>
      </c>
    </row>
    <row r="80" spans="1:3" ht="42.75">
      <c r="A80" s="44">
        <v>38609</v>
      </c>
      <c r="B80" s="33" t="s">
        <v>455</v>
      </c>
      <c r="C80" s="45" t="s">
        <v>459</v>
      </c>
    </row>
    <row r="81" spans="1:3" ht="28.5">
      <c r="A81" s="44">
        <v>38564</v>
      </c>
      <c r="B81" s="33" t="s">
        <v>453</v>
      </c>
      <c r="C81" s="45" t="s">
        <v>454</v>
      </c>
    </row>
    <row r="82" spans="1:3" ht="42.75">
      <c r="A82" s="31">
        <v>38562</v>
      </c>
      <c r="B82" s="33" t="s">
        <v>449</v>
      </c>
      <c r="C82" s="32" t="s">
        <v>451</v>
      </c>
    </row>
    <row r="83" spans="1:3" ht="14.25">
      <c r="A83" s="30">
        <v>38496</v>
      </c>
      <c r="B83" s="25" t="s">
        <v>447</v>
      </c>
      <c r="C83" s="26" t="s">
        <v>442</v>
      </c>
    </row>
    <row r="84" spans="1:3" ht="14.25">
      <c r="A84" s="24">
        <v>38495</v>
      </c>
      <c r="B84" s="25" t="s">
        <v>446</v>
      </c>
      <c r="C84" s="26" t="s">
        <v>427</v>
      </c>
    </row>
    <row r="85" spans="1:3" ht="85.5">
      <c r="A85" s="18">
        <v>38491</v>
      </c>
      <c r="B85" s="22" t="s">
        <v>445</v>
      </c>
      <c r="C85" s="19" t="s">
        <v>426</v>
      </c>
    </row>
    <row r="86" spans="1:3" ht="71.25">
      <c r="A86" s="16">
        <v>38483</v>
      </c>
      <c r="B86" s="21" t="s">
        <v>444</v>
      </c>
      <c r="C86" s="17" t="s">
        <v>398</v>
      </c>
    </row>
    <row r="87" spans="1:3" ht="14.25">
      <c r="A87" s="16">
        <v>38481</v>
      </c>
      <c r="B87" s="21" t="s">
        <v>443</v>
      </c>
      <c r="C87" s="17" t="s">
        <v>397</v>
      </c>
    </row>
    <row r="92" ht="14.25">
      <c r="B92" s="23"/>
    </row>
    <row r="93" ht="14.25">
      <c r="B93" s="23"/>
    </row>
    <row r="94" ht="14.25">
      <c r="B94" s="23"/>
    </row>
    <row r="95" ht="14.25">
      <c r="B95" s="23"/>
    </row>
    <row r="96" ht="14.25">
      <c r="B96" s="20"/>
    </row>
    <row r="97" ht="14.25">
      <c r="B97" s="2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F18" sqref="F18"/>
    </sheetView>
  </sheetViews>
  <sheetFormatPr defaultColWidth="9.00390625" defaultRowHeight="14.25"/>
  <cols>
    <col min="1" max="1" width="20.1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440</v>
      </c>
    </row>
    <row r="3" spans="1:9" ht="15.75">
      <c r="A3" s="28" t="s">
        <v>437</v>
      </c>
      <c r="E3" s="28" t="s">
        <v>575</v>
      </c>
      <c r="H3" s="42"/>
      <c r="I3" s="72"/>
    </row>
    <row r="4" spans="1:10" ht="15">
      <c r="A4" s="27" t="s">
        <v>441</v>
      </c>
      <c r="B4" s="11">
        <f>COUNTA(Table!L6:Table!L85)</f>
        <v>76</v>
      </c>
      <c r="E4" s="27" t="s">
        <v>1050</v>
      </c>
      <c r="F4" s="11">
        <f>COUNTA(Table!L173:Table!L183)</f>
        <v>2</v>
      </c>
      <c r="H4" s="43"/>
      <c r="I4" s="52"/>
      <c r="J4" s="52"/>
    </row>
    <row r="5" spans="1:10" ht="15">
      <c r="A5" s="27" t="s">
        <v>438</v>
      </c>
      <c r="B5" s="11">
        <f>COUNTIF(Table!L6:Table!L85,"RFC*")-COUNTIF(Table!L6:Table!L85,"RFC Ed queue")</f>
        <v>72</v>
      </c>
      <c r="C5" s="11"/>
      <c r="E5" s="27" t="s">
        <v>438</v>
      </c>
      <c r="F5" s="11">
        <f>COUNTIF(Table!L173:Table!L183,"RFC*")-COUNTIF(Table!L173:Table!L183,"RFC ed queue")</f>
        <v>0</v>
      </c>
      <c r="H5" s="43"/>
      <c r="I5" s="52"/>
      <c r="J5" s="52"/>
    </row>
    <row r="6" spans="1:10" ht="15">
      <c r="A6" s="27" t="s">
        <v>385</v>
      </c>
      <c r="B6" s="11">
        <f>COUNTIF(Table!L6:Table!L85,"RFC ed queue")</f>
        <v>1</v>
      </c>
      <c r="E6" s="27" t="s">
        <v>385</v>
      </c>
      <c r="F6" s="11">
        <f>COUNTIF(Table!L173:Table!L183,"RFC ed queue")</f>
        <v>0</v>
      </c>
      <c r="H6" s="43"/>
      <c r="I6" s="52"/>
      <c r="J6" s="52"/>
    </row>
    <row r="7" spans="1:10" ht="15">
      <c r="A7" s="27" t="s">
        <v>483</v>
      </c>
      <c r="B7" s="11">
        <f>COUNTIF(Table!L6:Table!L85,"IESG evaluation")+COUNTIF(Table!L6:Table!L85,"IETF LC")</f>
        <v>0</v>
      </c>
      <c r="E7" s="27" t="s">
        <v>483</v>
      </c>
      <c r="F7" s="11">
        <f>COUNTIF(Table!L173:Table!L183,"IESG evaluation")+COUNTIF(Table!L173:Table!L183,"IETF LC")</f>
        <v>0</v>
      </c>
      <c r="H7" s="43"/>
      <c r="I7" s="52"/>
      <c r="J7" s="52"/>
    </row>
    <row r="8" spans="1:10" ht="15">
      <c r="A8" s="27" t="s">
        <v>73</v>
      </c>
      <c r="B8" s="79">
        <f>COUNTIF(Table!L6:Table!L85,"In progress")</f>
        <v>3</v>
      </c>
      <c r="E8" s="27" t="s">
        <v>73</v>
      </c>
      <c r="F8" s="79">
        <f>COUNTIF(Table!L173:Table!L183,"In progress")</f>
        <v>2</v>
      </c>
      <c r="H8" s="43"/>
      <c r="I8" s="52"/>
      <c r="J8" s="52"/>
    </row>
    <row r="10" spans="1:9" ht="15.75">
      <c r="A10" s="28" t="s">
        <v>380</v>
      </c>
      <c r="E10" s="42"/>
      <c r="H10" s="42"/>
      <c r="I10" s="72"/>
    </row>
    <row r="11" spans="1:10" ht="15">
      <c r="A11" s="27" t="s">
        <v>736</v>
      </c>
      <c r="B11" s="11">
        <f>COUNTA(Table!L87:Table!L125)</f>
        <v>38</v>
      </c>
      <c r="E11" s="43"/>
      <c r="F11" s="52"/>
      <c r="G11" s="52"/>
      <c r="H11" s="43"/>
      <c r="I11" s="52"/>
      <c r="J11" s="52"/>
    </row>
    <row r="12" spans="1:10" ht="15">
      <c r="A12" s="27" t="s">
        <v>438</v>
      </c>
      <c r="B12" s="11">
        <f>COUNTIF(Table!L87:Table!L125,"RFC*")-COUNTIF(Table!L87:Table!L125,"RFC ed queue")</f>
        <v>25</v>
      </c>
      <c r="C12" s="11"/>
      <c r="E12" s="43"/>
      <c r="F12" s="52"/>
      <c r="G12" s="52"/>
      <c r="H12" s="43"/>
      <c r="I12" s="52"/>
      <c r="J12" s="52"/>
    </row>
    <row r="13" spans="1:10" ht="15">
      <c r="A13" s="27" t="s">
        <v>385</v>
      </c>
      <c r="B13" s="11">
        <f>COUNTIF(Table!L87:Table!L125,"RFC ed queue")</f>
        <v>4</v>
      </c>
      <c r="E13" s="43"/>
      <c r="F13" s="52"/>
      <c r="G13" s="52"/>
      <c r="H13" s="43"/>
      <c r="I13" s="52"/>
      <c r="J13" s="52"/>
    </row>
    <row r="14" spans="1:10" ht="15">
      <c r="A14" s="27" t="s">
        <v>483</v>
      </c>
      <c r="B14" s="11">
        <f>COUNTIF(Table!L87:Table!L125,"IESG evaluation")+COUNTIF(Table!L87:Table!L125,"IETF LC")</f>
        <v>4</v>
      </c>
      <c r="E14" s="43"/>
      <c r="F14" s="52"/>
      <c r="G14" s="52"/>
      <c r="H14" s="43"/>
      <c r="I14" s="52"/>
      <c r="J14" s="52"/>
    </row>
    <row r="15" spans="1:10" ht="15">
      <c r="A15" s="27" t="s">
        <v>73</v>
      </c>
      <c r="B15" s="79">
        <f>COUNTIF(Table!L87:Table!L125,"In progress")</f>
        <v>5</v>
      </c>
      <c r="E15" s="43"/>
      <c r="F15" s="52"/>
      <c r="G15" s="52"/>
      <c r="H15" s="43"/>
      <c r="I15" s="52"/>
      <c r="J15" s="52"/>
    </row>
    <row r="17" spans="1:8" ht="15.75">
      <c r="A17" s="28" t="s">
        <v>664</v>
      </c>
      <c r="E17" s="28" t="s">
        <v>576</v>
      </c>
      <c r="H17" s="42"/>
    </row>
    <row r="18" spans="1:9" ht="15">
      <c r="A18" s="27" t="s">
        <v>737</v>
      </c>
      <c r="B18" s="11">
        <f>COUNTA(Table!L127:Table!L171)</f>
        <v>43</v>
      </c>
      <c r="E18" s="27" t="s">
        <v>577</v>
      </c>
      <c r="F18" s="7">
        <f>B4+B11+B18</f>
        <v>157</v>
      </c>
      <c r="G18" s="52"/>
      <c r="H18" s="43"/>
      <c r="I18" s="52"/>
    </row>
    <row r="19" spans="1:9" ht="15">
      <c r="A19" s="27" t="s">
        <v>438</v>
      </c>
      <c r="B19" s="11">
        <f>COUNTIF(Table!L127:Table!L171,"RFC*")-COUNTIF(Table!L127:Table!L171,"RFC ed queue")</f>
        <v>15</v>
      </c>
      <c r="C19" s="11"/>
      <c r="D19" s="11"/>
      <c r="E19" s="27" t="s">
        <v>438</v>
      </c>
      <c r="F19" s="7">
        <f>B5+B12+B19</f>
        <v>112</v>
      </c>
      <c r="G19" s="52"/>
      <c r="H19" s="43"/>
      <c r="I19" s="52"/>
    </row>
    <row r="20" spans="1:9" ht="15">
      <c r="A20" s="27" t="s">
        <v>385</v>
      </c>
      <c r="B20" s="11">
        <f>COUNTIF(Table!L127:Table!L171,"RFC ed queue")</f>
        <v>7</v>
      </c>
      <c r="E20" s="27" t="s">
        <v>385</v>
      </c>
      <c r="F20" s="7">
        <f>B6+B13+B20</f>
        <v>12</v>
      </c>
      <c r="G20" s="52"/>
      <c r="H20" s="43"/>
      <c r="I20" s="52"/>
    </row>
    <row r="21" spans="1:9" ht="15">
      <c r="A21" s="27" t="s">
        <v>483</v>
      </c>
      <c r="B21" s="11">
        <f>COUNTIF(Table!L127:Table!L171,"IESG evaluation")+COUNTIF(Table!L127:Table!L171,"IETF LC")</f>
        <v>2</v>
      </c>
      <c r="E21" s="27" t="s">
        <v>483</v>
      </c>
      <c r="F21" s="7">
        <f>B7+B14+B21</f>
        <v>6</v>
      </c>
      <c r="G21" s="52"/>
      <c r="H21" s="43"/>
      <c r="I21" s="52"/>
    </row>
    <row r="22" spans="1:9" ht="15">
      <c r="A22" s="27" t="s">
        <v>73</v>
      </c>
      <c r="B22" s="79">
        <f>COUNTIF(Table!L127:Table!L171,"In progress")</f>
        <v>19</v>
      </c>
      <c r="E22" s="27" t="s">
        <v>73</v>
      </c>
      <c r="F22" s="7">
        <f>B8+B15+B22</f>
        <v>27</v>
      </c>
      <c r="G22" s="52"/>
      <c r="H22" s="43"/>
      <c r="I22" s="52"/>
    </row>
    <row r="25" ht="15">
      <c r="A25" s="122" t="s">
        <v>463</v>
      </c>
    </row>
    <row r="26" ht="14.25">
      <c r="A26" s="123" t="s">
        <v>464</v>
      </c>
    </row>
    <row r="27" ht="14.25">
      <c r="A27" s="123" t="s">
        <v>465</v>
      </c>
    </row>
    <row r="28" ht="14.25">
      <c r="A28" s="123" t="s">
        <v>466</v>
      </c>
    </row>
    <row r="29" ht="14.25">
      <c r="A29" s="123" t="s">
        <v>467</v>
      </c>
    </row>
    <row r="30" ht="14.25">
      <c r="A30" s="123" t="s">
        <v>471</v>
      </c>
    </row>
    <row r="31" ht="14.25">
      <c r="A31" s="123" t="s">
        <v>472</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83"/>
  <sheetViews>
    <sheetView tabSelected="1" workbookViewId="0" topLeftCell="A140">
      <pane ySplit="1845" topLeftCell="BM1" activePane="bottomLeft" state="split"/>
      <selection pane="topLeft" activeCell="D140" sqref="D1:D16384"/>
      <selection pane="bottomLeft" activeCell="M1" sqref="M1"/>
    </sheetView>
  </sheetViews>
  <sheetFormatPr defaultColWidth="9.00390625" defaultRowHeight="14.25"/>
  <cols>
    <col min="1" max="1" width="15.125" style="0" customWidth="1"/>
    <col min="2" max="2" width="11.75390625" style="0" customWidth="1"/>
    <col min="4" max="4" width="7.875" style="0" customWidth="1"/>
    <col min="5" max="5" width="5.875" style="11" customWidth="1"/>
    <col min="6" max="6" width="13.125" style="0" customWidth="1"/>
    <col min="7" max="7" width="14.125" style="0" customWidth="1"/>
    <col min="8" max="8" width="5.75390625" style="0" customWidth="1"/>
    <col min="9" max="9" width="8.375" style="0" customWidth="1"/>
    <col min="10" max="10" width="4.50390625" style="7" customWidth="1"/>
    <col min="11" max="11" width="7.00390625" style="0" customWidth="1"/>
    <col min="13" max="13" width="21.375" style="88" customWidth="1"/>
  </cols>
  <sheetData>
    <row r="1" ht="18">
      <c r="C1" s="1" t="s">
        <v>429</v>
      </c>
    </row>
    <row r="2" ht="15">
      <c r="B2" s="27"/>
    </row>
    <row r="4" spans="1:13" ht="18.75">
      <c r="A4" s="2" t="s">
        <v>1053</v>
      </c>
      <c r="B4" s="2" t="s">
        <v>1054</v>
      </c>
      <c r="C4" s="2" t="s">
        <v>1055</v>
      </c>
      <c r="D4" s="2" t="s">
        <v>1056</v>
      </c>
      <c r="E4" s="12" t="s">
        <v>1057</v>
      </c>
      <c r="F4" s="2" t="s">
        <v>1058</v>
      </c>
      <c r="G4" s="2" t="s">
        <v>1059</v>
      </c>
      <c r="H4" s="2" t="s">
        <v>1060</v>
      </c>
      <c r="I4" s="2" t="s">
        <v>389</v>
      </c>
      <c r="J4" s="2" t="s">
        <v>386</v>
      </c>
      <c r="K4" s="2" t="s">
        <v>1061</v>
      </c>
      <c r="L4" s="2" t="s">
        <v>1062</v>
      </c>
      <c r="M4" s="124" t="s">
        <v>1037</v>
      </c>
    </row>
    <row r="5" spans="1:13" ht="25.5">
      <c r="A5" s="29" t="s">
        <v>439</v>
      </c>
      <c r="B5" s="4"/>
      <c r="C5" s="4"/>
      <c r="D5" s="4"/>
      <c r="E5" s="13"/>
      <c r="F5" s="4"/>
      <c r="G5" s="4"/>
      <c r="H5" s="4"/>
      <c r="I5" s="4"/>
      <c r="J5" s="8"/>
      <c r="K5" s="4"/>
      <c r="L5" s="125"/>
      <c r="M5" s="143"/>
    </row>
    <row r="6" spans="1:13" ht="18">
      <c r="A6" s="5" t="s">
        <v>3</v>
      </c>
      <c r="B6" s="5" t="s">
        <v>4</v>
      </c>
      <c r="C6" s="3" t="s">
        <v>20</v>
      </c>
      <c r="D6" s="5" t="s">
        <v>1064</v>
      </c>
      <c r="E6" s="14" t="s">
        <v>1065</v>
      </c>
      <c r="F6" s="5" t="s">
        <v>5</v>
      </c>
      <c r="G6" s="5" t="s">
        <v>6</v>
      </c>
      <c r="H6" s="5" t="s">
        <v>7</v>
      </c>
      <c r="I6" s="5"/>
      <c r="J6" s="9" t="s">
        <v>8</v>
      </c>
      <c r="K6" s="5" t="s">
        <v>1066</v>
      </c>
      <c r="L6" s="126" t="s">
        <v>502</v>
      </c>
      <c r="M6" s="144"/>
    </row>
    <row r="7" spans="1:13" ht="27">
      <c r="A7" s="5" t="s">
        <v>9</v>
      </c>
      <c r="B7" s="5" t="s">
        <v>10</v>
      </c>
      <c r="C7" s="3" t="s">
        <v>20</v>
      </c>
      <c r="D7" s="5" t="s">
        <v>1064</v>
      </c>
      <c r="E7" s="14" t="s">
        <v>1065</v>
      </c>
      <c r="F7" s="5" t="s">
        <v>430</v>
      </c>
      <c r="G7" s="5">
        <v>4825</v>
      </c>
      <c r="H7" s="5" t="s">
        <v>11</v>
      </c>
      <c r="I7" s="5"/>
      <c r="J7" s="9" t="s">
        <v>8</v>
      </c>
      <c r="K7" s="5" t="s">
        <v>1066</v>
      </c>
      <c r="L7" s="126" t="s">
        <v>501</v>
      </c>
      <c r="M7" s="144"/>
    </row>
    <row r="8" spans="1:13" ht="27">
      <c r="A8" s="5" t="s">
        <v>12</v>
      </c>
      <c r="B8" s="5" t="s">
        <v>13</v>
      </c>
      <c r="C8" s="5" t="s">
        <v>20</v>
      </c>
      <c r="D8" s="5" t="s">
        <v>1064</v>
      </c>
      <c r="E8" s="14" t="s">
        <v>1065</v>
      </c>
      <c r="F8" s="5" t="s">
        <v>14</v>
      </c>
      <c r="G8" s="5" t="s">
        <v>15</v>
      </c>
      <c r="H8" s="5" t="s">
        <v>16</v>
      </c>
      <c r="I8" s="5"/>
      <c r="J8" s="9" t="s">
        <v>8</v>
      </c>
      <c r="K8" s="5" t="s">
        <v>17</v>
      </c>
      <c r="L8" s="126" t="s">
        <v>713</v>
      </c>
      <c r="M8" s="144"/>
    </row>
    <row r="9" spans="1:13" ht="27">
      <c r="A9" s="5" t="s">
        <v>18</v>
      </c>
      <c r="B9" s="5" t="s">
        <v>19</v>
      </c>
      <c r="C9" s="5" t="s">
        <v>20</v>
      </c>
      <c r="D9" s="5" t="s">
        <v>1064</v>
      </c>
      <c r="E9" s="14" t="s">
        <v>1065</v>
      </c>
      <c r="F9" s="5" t="s">
        <v>21</v>
      </c>
      <c r="G9" s="5" t="s">
        <v>15</v>
      </c>
      <c r="H9" s="5" t="s">
        <v>16</v>
      </c>
      <c r="I9" s="5"/>
      <c r="J9" s="9" t="s">
        <v>8</v>
      </c>
      <c r="K9" s="5" t="s">
        <v>17</v>
      </c>
      <c r="L9" s="126" t="s">
        <v>22</v>
      </c>
      <c r="M9" s="144"/>
    </row>
    <row r="10" spans="1:13" ht="18">
      <c r="A10" s="5" t="s">
        <v>23</v>
      </c>
      <c r="B10" s="5" t="s">
        <v>24</v>
      </c>
      <c r="C10" s="5" t="s">
        <v>20</v>
      </c>
      <c r="D10" s="5" t="s">
        <v>1064</v>
      </c>
      <c r="E10" s="14" t="s">
        <v>1065</v>
      </c>
      <c r="F10" s="5" t="s">
        <v>25</v>
      </c>
      <c r="G10" s="5" t="s">
        <v>26</v>
      </c>
      <c r="H10" s="5" t="s">
        <v>16</v>
      </c>
      <c r="I10" s="5" t="s">
        <v>388</v>
      </c>
      <c r="J10" s="9" t="s">
        <v>8</v>
      </c>
      <c r="K10" s="5" t="s">
        <v>17</v>
      </c>
      <c r="L10" s="126" t="s">
        <v>675</v>
      </c>
      <c r="M10" s="144"/>
    </row>
    <row r="11" spans="1:13" ht="54">
      <c r="A11" s="5" t="s">
        <v>27</v>
      </c>
      <c r="B11" s="5" t="s">
        <v>28</v>
      </c>
      <c r="C11" s="3" t="s">
        <v>20</v>
      </c>
      <c r="D11" s="5" t="s">
        <v>29</v>
      </c>
      <c r="E11" s="14" t="s">
        <v>1065</v>
      </c>
      <c r="F11" s="5" t="s">
        <v>30</v>
      </c>
      <c r="G11" s="5" t="s">
        <v>31</v>
      </c>
      <c r="H11" s="5" t="s">
        <v>16</v>
      </c>
      <c r="I11" s="5" t="s">
        <v>388</v>
      </c>
      <c r="J11" s="9" t="s">
        <v>8</v>
      </c>
      <c r="K11" s="5" t="s">
        <v>17</v>
      </c>
      <c r="L11" s="126" t="s">
        <v>514</v>
      </c>
      <c r="M11" s="144"/>
    </row>
    <row r="12" spans="1:13" ht="45">
      <c r="A12" s="5" t="s">
        <v>32</v>
      </c>
      <c r="B12" s="5" t="s">
        <v>33</v>
      </c>
      <c r="C12" s="5" t="s">
        <v>20</v>
      </c>
      <c r="D12" s="5" t="s">
        <v>1064</v>
      </c>
      <c r="E12" s="14" t="s">
        <v>1065</v>
      </c>
      <c r="F12" s="5" t="s">
        <v>34</v>
      </c>
      <c r="G12" s="5" t="s">
        <v>35</v>
      </c>
      <c r="H12" s="5" t="s">
        <v>16</v>
      </c>
      <c r="I12" s="5"/>
      <c r="J12" s="9" t="s">
        <v>8</v>
      </c>
      <c r="K12" s="5" t="s">
        <v>17</v>
      </c>
      <c r="L12" s="126" t="s">
        <v>452</v>
      </c>
      <c r="M12" s="144"/>
    </row>
    <row r="13" spans="1:13" ht="18">
      <c r="A13" s="5" t="s">
        <v>36</v>
      </c>
      <c r="B13" s="5" t="s">
        <v>37</v>
      </c>
      <c r="C13" s="5" t="s">
        <v>20</v>
      </c>
      <c r="D13" s="5" t="s">
        <v>1064</v>
      </c>
      <c r="E13" s="14" t="s">
        <v>1065</v>
      </c>
      <c r="F13" s="5" t="s">
        <v>38</v>
      </c>
      <c r="G13" s="5" t="s">
        <v>39</v>
      </c>
      <c r="H13" s="5" t="s">
        <v>16</v>
      </c>
      <c r="I13" s="5"/>
      <c r="J13" s="9" t="s">
        <v>8</v>
      </c>
      <c r="K13" s="5" t="s">
        <v>17</v>
      </c>
      <c r="L13" s="126" t="s">
        <v>40</v>
      </c>
      <c r="M13" s="144"/>
    </row>
    <row r="14" spans="1:13" ht="18">
      <c r="A14" s="5" t="s">
        <v>41</v>
      </c>
      <c r="B14" s="5" t="s">
        <v>42</v>
      </c>
      <c r="C14" s="5" t="s">
        <v>20</v>
      </c>
      <c r="D14" s="5" t="s">
        <v>1064</v>
      </c>
      <c r="E14" s="14" t="s">
        <v>0</v>
      </c>
      <c r="F14" s="5" t="s">
        <v>43</v>
      </c>
      <c r="G14" s="5" t="s">
        <v>44</v>
      </c>
      <c r="H14" s="5" t="s">
        <v>16</v>
      </c>
      <c r="I14" s="5" t="s">
        <v>388</v>
      </c>
      <c r="J14" s="9" t="s">
        <v>8</v>
      </c>
      <c r="K14" s="5" t="s">
        <v>17</v>
      </c>
      <c r="L14" s="126" t="s">
        <v>714</v>
      </c>
      <c r="M14" s="144"/>
    </row>
    <row r="15" spans="1:13" ht="18">
      <c r="A15" s="5" t="s">
        <v>45</v>
      </c>
      <c r="B15" s="5" t="s">
        <v>46</v>
      </c>
      <c r="C15" s="5" t="s">
        <v>20</v>
      </c>
      <c r="D15" s="5" t="s">
        <v>1064</v>
      </c>
      <c r="E15" s="14" t="s">
        <v>1065</v>
      </c>
      <c r="F15" s="5" t="s">
        <v>47</v>
      </c>
      <c r="G15" s="5" t="s">
        <v>48</v>
      </c>
      <c r="H15" s="5" t="s">
        <v>16</v>
      </c>
      <c r="I15" s="5"/>
      <c r="J15" s="9" t="s">
        <v>8</v>
      </c>
      <c r="K15" s="5" t="s">
        <v>17</v>
      </c>
      <c r="L15" s="126" t="s">
        <v>49</v>
      </c>
      <c r="M15" s="144"/>
    </row>
    <row r="16" spans="1:13" ht="27">
      <c r="A16" s="5" t="s">
        <v>50</v>
      </c>
      <c r="B16" s="5" t="s">
        <v>51</v>
      </c>
      <c r="C16" s="3" t="s">
        <v>20</v>
      </c>
      <c r="D16" s="5" t="s">
        <v>1064</v>
      </c>
      <c r="E16" s="14" t="s">
        <v>1065</v>
      </c>
      <c r="F16" s="5" t="s">
        <v>431</v>
      </c>
      <c r="G16" s="5" t="s">
        <v>52</v>
      </c>
      <c r="H16" s="5" t="s">
        <v>53</v>
      </c>
      <c r="I16" s="5" t="s">
        <v>177</v>
      </c>
      <c r="J16" s="9" t="s">
        <v>8</v>
      </c>
      <c r="K16" s="5" t="s">
        <v>54</v>
      </c>
      <c r="L16" s="126" t="s">
        <v>515</v>
      </c>
      <c r="M16" s="144"/>
    </row>
    <row r="17" spans="1:13" ht="27">
      <c r="A17" s="5" t="s">
        <v>55</v>
      </c>
      <c r="B17" s="5" t="s">
        <v>56</v>
      </c>
      <c r="C17" s="3" t="s">
        <v>20</v>
      </c>
      <c r="D17" s="5" t="s">
        <v>1064</v>
      </c>
      <c r="E17" s="14" t="s">
        <v>1065</v>
      </c>
      <c r="F17" s="5" t="s">
        <v>432</v>
      </c>
      <c r="G17" s="5" t="s">
        <v>57</v>
      </c>
      <c r="H17" s="5" t="s">
        <v>58</v>
      </c>
      <c r="I17" s="5"/>
      <c r="J17" s="9" t="s">
        <v>8</v>
      </c>
      <c r="K17" s="5" t="s">
        <v>54</v>
      </c>
      <c r="L17" s="126" t="s">
        <v>516</v>
      </c>
      <c r="M17" s="144"/>
    </row>
    <row r="18" spans="1:13" ht="45">
      <c r="A18" s="5" t="s">
        <v>59</v>
      </c>
      <c r="B18" s="5" t="s">
        <v>60</v>
      </c>
      <c r="C18" s="3" t="s">
        <v>20</v>
      </c>
      <c r="D18" s="5" t="s">
        <v>1064</v>
      </c>
      <c r="E18" s="14" t="s">
        <v>0</v>
      </c>
      <c r="F18" s="5" t="s">
        <v>433</v>
      </c>
      <c r="G18" s="5" t="s">
        <v>61</v>
      </c>
      <c r="H18" s="5" t="s">
        <v>62</v>
      </c>
      <c r="I18" s="5" t="s">
        <v>177</v>
      </c>
      <c r="J18" s="9" t="s">
        <v>8</v>
      </c>
      <c r="K18" s="5" t="s">
        <v>54</v>
      </c>
      <c r="L18" s="126" t="s">
        <v>407</v>
      </c>
      <c r="M18" s="145"/>
    </row>
    <row r="19" spans="1:13" ht="36">
      <c r="A19" s="5" t="s">
        <v>63</v>
      </c>
      <c r="B19" s="5" t="s">
        <v>64</v>
      </c>
      <c r="C19" s="5" t="s">
        <v>20</v>
      </c>
      <c r="D19" s="5" t="s">
        <v>1064</v>
      </c>
      <c r="E19" s="14" t="s">
        <v>1065</v>
      </c>
      <c r="F19" s="5" t="s">
        <v>65</v>
      </c>
      <c r="G19" s="5" t="s">
        <v>66</v>
      </c>
      <c r="H19" s="5" t="s">
        <v>62</v>
      </c>
      <c r="I19" s="5"/>
      <c r="J19" s="9" t="s">
        <v>8</v>
      </c>
      <c r="K19" s="5" t="s">
        <v>54</v>
      </c>
      <c r="L19" s="126" t="s">
        <v>67</v>
      </c>
      <c r="M19" s="144"/>
    </row>
    <row r="20" spans="1:13" ht="27">
      <c r="A20" s="5" t="s">
        <v>68</v>
      </c>
      <c r="B20" s="5" t="s">
        <v>69</v>
      </c>
      <c r="C20" s="3" t="s">
        <v>20</v>
      </c>
      <c r="D20" s="5" t="s">
        <v>1064</v>
      </c>
      <c r="E20" s="14" t="s">
        <v>1065</v>
      </c>
      <c r="F20" s="5" t="s">
        <v>434</v>
      </c>
      <c r="G20" s="5" t="s">
        <v>70</v>
      </c>
      <c r="H20" s="5" t="s">
        <v>71</v>
      </c>
      <c r="I20" s="5"/>
      <c r="J20" s="9" t="s">
        <v>8</v>
      </c>
      <c r="K20" s="5" t="s">
        <v>54</v>
      </c>
      <c r="L20" s="126" t="s">
        <v>517</v>
      </c>
      <c r="M20" s="144"/>
    </row>
    <row r="21" spans="1:13" ht="18">
      <c r="A21" s="5" t="s">
        <v>450</v>
      </c>
      <c r="B21" s="5" t="s">
        <v>74</v>
      </c>
      <c r="C21" s="3" t="s">
        <v>20</v>
      </c>
      <c r="D21" s="5" t="s">
        <v>1064</v>
      </c>
      <c r="E21" s="14" t="s">
        <v>1065</v>
      </c>
      <c r="F21" s="5" t="s">
        <v>75</v>
      </c>
      <c r="G21" s="5" t="s">
        <v>76</v>
      </c>
      <c r="H21" s="5" t="s">
        <v>1</v>
      </c>
      <c r="I21" s="5"/>
      <c r="J21" s="9" t="s">
        <v>8</v>
      </c>
      <c r="K21" s="5" t="s">
        <v>72</v>
      </c>
      <c r="L21" s="126" t="s">
        <v>518</v>
      </c>
      <c r="M21" s="144"/>
    </row>
    <row r="22" spans="1:13" ht="36">
      <c r="A22" s="5" t="s">
        <v>77</v>
      </c>
      <c r="B22" s="5" t="s">
        <v>78</v>
      </c>
      <c r="C22" s="5" t="s">
        <v>20</v>
      </c>
      <c r="D22" s="5" t="s">
        <v>1064</v>
      </c>
      <c r="E22" s="14" t="s">
        <v>1065</v>
      </c>
      <c r="F22" s="5" t="s">
        <v>79</v>
      </c>
      <c r="G22" s="5" t="s">
        <v>80</v>
      </c>
      <c r="H22" s="5" t="s">
        <v>81</v>
      </c>
      <c r="I22" s="5" t="s">
        <v>390</v>
      </c>
      <c r="J22" s="9" t="s">
        <v>8</v>
      </c>
      <c r="K22" s="5" t="s">
        <v>72</v>
      </c>
      <c r="L22" s="126" t="s">
        <v>898</v>
      </c>
      <c r="M22" s="145"/>
    </row>
    <row r="23" spans="1:13" ht="27">
      <c r="A23" s="5" t="s">
        <v>82</v>
      </c>
      <c r="B23" s="5" t="s">
        <v>83</v>
      </c>
      <c r="C23" s="5" t="s">
        <v>20</v>
      </c>
      <c r="D23" s="5" t="s">
        <v>1064</v>
      </c>
      <c r="E23" s="14" t="s">
        <v>1065</v>
      </c>
      <c r="F23" s="5" t="s">
        <v>84</v>
      </c>
      <c r="G23" s="5" t="s">
        <v>85</v>
      </c>
      <c r="H23" s="5" t="s">
        <v>1</v>
      </c>
      <c r="I23" s="5"/>
      <c r="J23" s="9" t="s">
        <v>8</v>
      </c>
      <c r="K23" s="5" t="s">
        <v>86</v>
      </c>
      <c r="L23" s="126" t="s">
        <v>87</v>
      </c>
      <c r="M23" s="144"/>
    </row>
    <row r="24" spans="1:13" ht="18">
      <c r="A24" s="5" t="s">
        <v>88</v>
      </c>
      <c r="B24" s="5" t="s">
        <v>89</v>
      </c>
      <c r="C24" s="5" t="s">
        <v>20</v>
      </c>
      <c r="D24" s="5" t="s">
        <v>1064</v>
      </c>
      <c r="E24" s="14" t="s">
        <v>1065</v>
      </c>
      <c r="F24" s="5" t="s">
        <v>90</v>
      </c>
      <c r="G24" s="5" t="s">
        <v>91</v>
      </c>
      <c r="H24" s="5" t="s">
        <v>1</v>
      </c>
      <c r="I24" s="5"/>
      <c r="J24" s="9" t="s">
        <v>8</v>
      </c>
      <c r="K24" s="5" t="s">
        <v>86</v>
      </c>
      <c r="L24" s="126" t="s">
        <v>92</v>
      </c>
      <c r="M24" s="144"/>
    </row>
    <row r="25" spans="1:13" ht="18">
      <c r="A25" s="5" t="s">
        <v>93</v>
      </c>
      <c r="B25" s="5" t="s">
        <v>94</v>
      </c>
      <c r="C25" s="5" t="s">
        <v>20</v>
      </c>
      <c r="D25" s="5" t="s">
        <v>1064</v>
      </c>
      <c r="E25" s="14" t="s">
        <v>1065</v>
      </c>
      <c r="F25" s="5" t="s">
        <v>84</v>
      </c>
      <c r="G25" s="5" t="s">
        <v>95</v>
      </c>
      <c r="H25" s="5" t="s">
        <v>1</v>
      </c>
      <c r="I25" s="5"/>
      <c r="J25" s="9" t="s">
        <v>8</v>
      </c>
      <c r="K25" s="5" t="s">
        <v>86</v>
      </c>
      <c r="L25" s="126" t="s">
        <v>96</v>
      </c>
      <c r="M25" s="144"/>
    </row>
    <row r="26" spans="1:13" ht="18">
      <c r="A26" s="5" t="s">
        <v>97</v>
      </c>
      <c r="B26" s="5" t="s">
        <v>98</v>
      </c>
      <c r="C26" s="5" t="s">
        <v>20</v>
      </c>
      <c r="D26" s="5" t="s">
        <v>1064</v>
      </c>
      <c r="E26" s="14" t="s">
        <v>1065</v>
      </c>
      <c r="F26" s="5" t="s">
        <v>90</v>
      </c>
      <c r="G26" s="5" t="s">
        <v>95</v>
      </c>
      <c r="H26" s="5" t="s">
        <v>1</v>
      </c>
      <c r="I26" s="5"/>
      <c r="J26" s="9" t="s">
        <v>8</v>
      </c>
      <c r="K26" s="5" t="s">
        <v>86</v>
      </c>
      <c r="L26" s="126" t="s">
        <v>99</v>
      </c>
      <c r="M26" s="144"/>
    </row>
    <row r="27" spans="1:13" ht="18">
      <c r="A27" s="5" t="s">
        <v>100</v>
      </c>
      <c r="B27" s="5" t="s">
        <v>101</v>
      </c>
      <c r="C27" s="5" t="s">
        <v>20</v>
      </c>
      <c r="D27" s="5" t="s">
        <v>1064</v>
      </c>
      <c r="E27" s="14" t="s">
        <v>1065</v>
      </c>
      <c r="F27" s="5" t="s">
        <v>102</v>
      </c>
      <c r="G27" s="5" t="s">
        <v>95</v>
      </c>
      <c r="H27" s="5" t="s">
        <v>1</v>
      </c>
      <c r="I27" s="5"/>
      <c r="J27" s="9" t="s">
        <v>8</v>
      </c>
      <c r="K27" s="5" t="s">
        <v>86</v>
      </c>
      <c r="L27" s="126" t="s">
        <v>103</v>
      </c>
      <c r="M27" s="144"/>
    </row>
    <row r="28" spans="1:13" ht="18">
      <c r="A28" s="5" t="s">
        <v>106</v>
      </c>
      <c r="B28" s="5" t="s">
        <v>107</v>
      </c>
      <c r="C28" s="3" t="s">
        <v>20</v>
      </c>
      <c r="D28" s="5" t="s">
        <v>1064</v>
      </c>
      <c r="E28" s="14" t="s">
        <v>1065</v>
      </c>
      <c r="F28" s="5" t="s">
        <v>110</v>
      </c>
      <c r="G28" s="5" t="s">
        <v>111</v>
      </c>
      <c r="H28" s="5" t="s">
        <v>104</v>
      </c>
      <c r="I28" s="5"/>
      <c r="J28" s="9" t="s">
        <v>8</v>
      </c>
      <c r="K28" s="5" t="s">
        <v>105</v>
      </c>
      <c r="L28" s="126" t="s">
        <v>519</v>
      </c>
      <c r="M28" s="144"/>
    </row>
    <row r="29" spans="1:13" ht="18">
      <c r="A29" s="5" t="s">
        <v>112</v>
      </c>
      <c r="B29" s="5" t="s">
        <v>113</v>
      </c>
      <c r="C29" s="3" t="s">
        <v>20</v>
      </c>
      <c r="D29" s="5" t="s">
        <v>1064</v>
      </c>
      <c r="E29" s="14" t="s">
        <v>1065</v>
      </c>
      <c r="F29" s="5" t="s">
        <v>110</v>
      </c>
      <c r="G29" s="5" t="s">
        <v>114</v>
      </c>
      <c r="H29" s="5" t="s">
        <v>104</v>
      </c>
      <c r="I29" s="5"/>
      <c r="J29" s="9" t="s">
        <v>8</v>
      </c>
      <c r="K29" s="5" t="s">
        <v>105</v>
      </c>
      <c r="L29" s="126" t="s">
        <v>520</v>
      </c>
      <c r="M29" s="144"/>
    </row>
    <row r="30" spans="1:13" ht="27">
      <c r="A30" s="5" t="s">
        <v>115</v>
      </c>
      <c r="B30" s="5" t="s">
        <v>116</v>
      </c>
      <c r="C30" s="3" t="s">
        <v>20</v>
      </c>
      <c r="D30" s="5" t="s">
        <v>1064</v>
      </c>
      <c r="E30" s="14" t="s">
        <v>1065</v>
      </c>
      <c r="F30" s="5" t="s">
        <v>117</v>
      </c>
      <c r="G30" s="5" t="s">
        <v>118</v>
      </c>
      <c r="H30" s="5" t="s">
        <v>104</v>
      </c>
      <c r="I30" s="5"/>
      <c r="J30" s="9" t="s">
        <v>8</v>
      </c>
      <c r="K30" s="5" t="s">
        <v>105</v>
      </c>
      <c r="L30" s="126" t="s">
        <v>521</v>
      </c>
      <c r="M30" s="144"/>
    </row>
    <row r="31" spans="1:13" ht="18">
      <c r="A31" s="5" t="s">
        <v>119</v>
      </c>
      <c r="B31" s="5" t="s">
        <v>120</v>
      </c>
      <c r="C31" s="5" t="s">
        <v>20</v>
      </c>
      <c r="D31" s="5" t="s">
        <v>1064</v>
      </c>
      <c r="E31" s="14" t="s">
        <v>1065</v>
      </c>
      <c r="F31" s="5" t="s">
        <v>121</v>
      </c>
      <c r="G31" s="5" t="s">
        <v>122</v>
      </c>
      <c r="H31" s="5" t="s">
        <v>104</v>
      </c>
      <c r="I31" s="5"/>
      <c r="J31" s="9" t="s">
        <v>8</v>
      </c>
      <c r="K31" s="5" t="s">
        <v>105</v>
      </c>
      <c r="L31" s="126" t="s">
        <v>123</v>
      </c>
      <c r="M31" s="144"/>
    </row>
    <row r="32" spans="1:13" ht="18">
      <c r="A32" s="5" t="s">
        <v>124</v>
      </c>
      <c r="B32" s="5" t="s">
        <v>125</v>
      </c>
      <c r="C32" s="5" t="s">
        <v>20</v>
      </c>
      <c r="D32" s="5" t="s">
        <v>1064</v>
      </c>
      <c r="E32" s="14" t="s">
        <v>1065</v>
      </c>
      <c r="F32" s="5" t="s">
        <v>126</v>
      </c>
      <c r="G32" s="5" t="s">
        <v>127</v>
      </c>
      <c r="H32" s="5" t="s">
        <v>1</v>
      </c>
      <c r="I32" s="5"/>
      <c r="J32" s="9" t="s">
        <v>8</v>
      </c>
      <c r="K32" s="5" t="s">
        <v>128</v>
      </c>
      <c r="L32" s="126" t="s">
        <v>129</v>
      </c>
      <c r="M32" s="144"/>
    </row>
    <row r="33" spans="1:13" ht="36">
      <c r="A33" s="5" t="s">
        <v>130</v>
      </c>
      <c r="B33" s="5" t="s">
        <v>131</v>
      </c>
      <c r="C33" s="5" t="s">
        <v>20</v>
      </c>
      <c r="D33" s="5" t="s">
        <v>1064</v>
      </c>
      <c r="E33" s="14" t="s">
        <v>1065</v>
      </c>
      <c r="F33" s="5" t="s">
        <v>132</v>
      </c>
      <c r="G33" s="5" t="s">
        <v>133</v>
      </c>
      <c r="H33" s="5" t="s">
        <v>104</v>
      </c>
      <c r="I33" s="5" t="s">
        <v>390</v>
      </c>
      <c r="J33" s="9" t="s">
        <v>8</v>
      </c>
      <c r="K33" s="5" t="s">
        <v>448</v>
      </c>
      <c r="L33" s="126" t="s">
        <v>715</v>
      </c>
      <c r="M33" s="144"/>
    </row>
    <row r="34" spans="1:13" ht="27">
      <c r="A34" s="5" t="s">
        <v>134</v>
      </c>
      <c r="B34" s="5" t="s">
        <v>135</v>
      </c>
      <c r="C34" s="5" t="s">
        <v>20</v>
      </c>
      <c r="D34" s="5" t="s">
        <v>1064</v>
      </c>
      <c r="E34" s="14" t="s">
        <v>1065</v>
      </c>
      <c r="F34" s="5" t="s">
        <v>136</v>
      </c>
      <c r="G34" s="5" t="s">
        <v>137</v>
      </c>
      <c r="H34" s="5" t="s">
        <v>16</v>
      </c>
      <c r="I34" s="5" t="s">
        <v>390</v>
      </c>
      <c r="J34" s="9" t="s">
        <v>8</v>
      </c>
      <c r="K34" s="5" t="s">
        <v>2</v>
      </c>
      <c r="L34" s="126" t="s">
        <v>716</v>
      </c>
      <c r="M34" s="144"/>
    </row>
    <row r="35" spans="1:13" ht="27">
      <c r="A35" s="5" t="s">
        <v>138</v>
      </c>
      <c r="B35" s="5" t="s">
        <v>139</v>
      </c>
      <c r="C35" s="3" t="s">
        <v>20</v>
      </c>
      <c r="D35" s="5" t="s">
        <v>1064</v>
      </c>
      <c r="E35" s="14" t="s">
        <v>0</v>
      </c>
      <c r="F35" s="5" t="s">
        <v>140</v>
      </c>
      <c r="G35" s="5" t="s">
        <v>141</v>
      </c>
      <c r="H35" s="5" t="s">
        <v>142</v>
      </c>
      <c r="I35" s="5"/>
      <c r="J35" s="9" t="s">
        <v>8</v>
      </c>
      <c r="K35" s="5" t="s">
        <v>143</v>
      </c>
      <c r="L35" s="126" t="s">
        <v>522</v>
      </c>
      <c r="M35" s="144"/>
    </row>
    <row r="36" spans="1:13" ht="45">
      <c r="A36" s="5" t="s">
        <v>144</v>
      </c>
      <c r="B36" s="5" t="s">
        <v>145</v>
      </c>
      <c r="C36" s="3" t="s">
        <v>20</v>
      </c>
      <c r="D36" s="5" t="s">
        <v>1064</v>
      </c>
      <c r="E36" s="14" t="s">
        <v>1065</v>
      </c>
      <c r="F36" s="5" t="s">
        <v>169</v>
      </c>
      <c r="G36" s="5" t="s">
        <v>170</v>
      </c>
      <c r="H36" s="5" t="s">
        <v>104</v>
      </c>
      <c r="I36" s="5"/>
      <c r="J36" s="9" t="s">
        <v>8</v>
      </c>
      <c r="K36" s="5" t="s">
        <v>171</v>
      </c>
      <c r="L36" s="126" t="s">
        <v>523</v>
      </c>
      <c r="M36" s="144"/>
    </row>
    <row r="37" spans="1:13" ht="27">
      <c r="A37" s="5" t="s">
        <v>172</v>
      </c>
      <c r="B37" s="5" t="s">
        <v>173</v>
      </c>
      <c r="C37" s="3" t="s">
        <v>20</v>
      </c>
      <c r="D37" s="5" t="s">
        <v>1064</v>
      </c>
      <c r="E37" s="14" t="s">
        <v>1065</v>
      </c>
      <c r="F37" s="5" t="s">
        <v>435</v>
      </c>
      <c r="G37" s="5" t="s">
        <v>52</v>
      </c>
      <c r="H37" s="5" t="s">
        <v>11</v>
      </c>
      <c r="I37" s="5" t="s">
        <v>177</v>
      </c>
      <c r="J37" s="9" t="s">
        <v>8</v>
      </c>
      <c r="K37" s="5" t="s">
        <v>174</v>
      </c>
      <c r="L37" s="126" t="s">
        <v>524</v>
      </c>
      <c r="M37" s="144"/>
    </row>
    <row r="38" spans="1:13" ht="18">
      <c r="A38" s="5" t="s">
        <v>175</v>
      </c>
      <c r="B38" s="5" t="s">
        <v>176</v>
      </c>
      <c r="C38" s="3" t="s">
        <v>20</v>
      </c>
      <c r="D38" s="5" t="s">
        <v>1064</v>
      </c>
      <c r="E38" s="14" t="s">
        <v>1065</v>
      </c>
      <c r="F38" s="5" t="s">
        <v>177</v>
      </c>
      <c r="G38" s="5" t="s">
        <v>178</v>
      </c>
      <c r="H38" s="5" t="s">
        <v>81</v>
      </c>
      <c r="I38" s="5" t="s">
        <v>177</v>
      </c>
      <c r="J38" s="9" t="s">
        <v>8</v>
      </c>
      <c r="K38" s="5" t="s">
        <v>174</v>
      </c>
      <c r="L38" s="126" t="s">
        <v>525</v>
      </c>
      <c r="M38" s="144"/>
    </row>
    <row r="39" spans="1:13" ht="18">
      <c r="A39" s="5" t="s">
        <v>179</v>
      </c>
      <c r="B39" s="5" t="s">
        <v>180</v>
      </c>
      <c r="C39" s="5" t="s">
        <v>20</v>
      </c>
      <c r="D39" s="5" t="s">
        <v>1064</v>
      </c>
      <c r="E39" s="14" t="s">
        <v>1065</v>
      </c>
      <c r="F39" s="5" t="s">
        <v>181</v>
      </c>
      <c r="G39" s="5" t="s">
        <v>182</v>
      </c>
      <c r="H39" s="5" t="s">
        <v>16</v>
      </c>
      <c r="I39" s="5"/>
      <c r="J39" s="9" t="s">
        <v>8</v>
      </c>
      <c r="K39" s="5" t="s">
        <v>183</v>
      </c>
      <c r="L39" s="126" t="s">
        <v>184</v>
      </c>
      <c r="M39" s="144"/>
    </row>
    <row r="40" spans="1:13" ht="36">
      <c r="A40" s="5" t="s">
        <v>185</v>
      </c>
      <c r="B40" s="5" t="s">
        <v>186</v>
      </c>
      <c r="C40" s="5" t="s">
        <v>1063</v>
      </c>
      <c r="D40" s="5" t="s">
        <v>1064</v>
      </c>
      <c r="E40" s="14" t="s">
        <v>1065</v>
      </c>
      <c r="F40" s="5" t="s">
        <v>187</v>
      </c>
      <c r="G40" s="5" t="s">
        <v>188</v>
      </c>
      <c r="H40" s="5" t="s">
        <v>16</v>
      </c>
      <c r="I40" s="5" t="s">
        <v>390</v>
      </c>
      <c r="J40" s="9" t="s">
        <v>8</v>
      </c>
      <c r="K40" s="5" t="s">
        <v>189</v>
      </c>
      <c r="L40" s="126" t="s">
        <v>1067</v>
      </c>
      <c r="M40" s="144"/>
    </row>
    <row r="41" spans="1:13" ht="27">
      <c r="A41" s="5" t="s">
        <v>190</v>
      </c>
      <c r="B41" s="5" t="s">
        <v>191</v>
      </c>
      <c r="C41" s="5" t="s">
        <v>20</v>
      </c>
      <c r="D41" s="5" t="s">
        <v>1064</v>
      </c>
      <c r="E41" s="14" t="s">
        <v>1065</v>
      </c>
      <c r="F41" s="5" t="s">
        <v>192</v>
      </c>
      <c r="G41" s="5" t="s">
        <v>76</v>
      </c>
      <c r="H41" s="5" t="s">
        <v>1</v>
      </c>
      <c r="I41" s="5" t="s">
        <v>90</v>
      </c>
      <c r="J41" s="9" t="s">
        <v>8</v>
      </c>
      <c r="K41" s="5" t="s">
        <v>193</v>
      </c>
      <c r="L41" s="126" t="s">
        <v>717</v>
      </c>
      <c r="M41" s="144"/>
    </row>
    <row r="42" spans="1:13" ht="18">
      <c r="A42" s="5" t="s">
        <v>194</v>
      </c>
      <c r="B42" s="5" t="s">
        <v>195</v>
      </c>
      <c r="C42" s="5" t="s">
        <v>20</v>
      </c>
      <c r="D42" s="5" t="s">
        <v>1064</v>
      </c>
      <c r="E42" s="14" t="s">
        <v>1065</v>
      </c>
      <c r="F42" s="5" t="s">
        <v>196</v>
      </c>
      <c r="G42" s="5" t="s">
        <v>197</v>
      </c>
      <c r="H42" s="5" t="s">
        <v>1</v>
      </c>
      <c r="I42" s="5"/>
      <c r="J42" s="9" t="s">
        <v>8</v>
      </c>
      <c r="K42" s="5" t="s">
        <v>193</v>
      </c>
      <c r="L42" s="126" t="s">
        <v>727</v>
      </c>
      <c r="M42" s="144"/>
    </row>
    <row r="43" spans="1:13" ht="27">
      <c r="A43" s="5" t="s">
        <v>198</v>
      </c>
      <c r="B43" s="5" t="s">
        <v>199</v>
      </c>
      <c r="C43" s="5" t="s">
        <v>20</v>
      </c>
      <c r="D43" s="5" t="s">
        <v>1064</v>
      </c>
      <c r="E43" s="14" t="s">
        <v>1065</v>
      </c>
      <c r="F43" s="5" t="s">
        <v>200</v>
      </c>
      <c r="G43" s="5" t="s">
        <v>201</v>
      </c>
      <c r="H43" s="5" t="s">
        <v>1</v>
      </c>
      <c r="I43" s="5" t="s">
        <v>90</v>
      </c>
      <c r="J43" s="9" t="s">
        <v>8</v>
      </c>
      <c r="K43" s="5" t="s">
        <v>193</v>
      </c>
      <c r="L43" s="126" t="s">
        <v>718</v>
      </c>
      <c r="M43" s="144"/>
    </row>
    <row r="44" spans="1:13" ht="36">
      <c r="A44" s="5" t="s">
        <v>202</v>
      </c>
      <c r="B44" s="5" t="s">
        <v>203</v>
      </c>
      <c r="C44" s="5" t="s">
        <v>20</v>
      </c>
      <c r="D44" s="5" t="s">
        <v>1064</v>
      </c>
      <c r="E44" s="14" t="s">
        <v>1065</v>
      </c>
      <c r="F44" s="5" t="s">
        <v>204</v>
      </c>
      <c r="G44" s="5" t="s">
        <v>197</v>
      </c>
      <c r="H44" s="5" t="s">
        <v>1</v>
      </c>
      <c r="I44" s="5"/>
      <c r="J44" s="9" t="s">
        <v>8</v>
      </c>
      <c r="K44" s="5" t="s">
        <v>193</v>
      </c>
      <c r="L44" s="126" t="s">
        <v>728</v>
      </c>
      <c r="M44" s="144"/>
    </row>
    <row r="45" spans="1:13" ht="27">
      <c r="A45" s="5" t="s">
        <v>207</v>
      </c>
      <c r="B45" s="5" t="s">
        <v>208</v>
      </c>
      <c r="C45" s="5" t="s">
        <v>20</v>
      </c>
      <c r="D45" s="5" t="s">
        <v>1064</v>
      </c>
      <c r="E45" s="14" t="s">
        <v>1065</v>
      </c>
      <c r="F45" s="5" t="s">
        <v>84</v>
      </c>
      <c r="G45" s="5" t="s">
        <v>209</v>
      </c>
      <c r="H45" s="5" t="s">
        <v>1</v>
      </c>
      <c r="I45" s="5"/>
      <c r="J45" s="9" t="s">
        <v>8</v>
      </c>
      <c r="K45" s="5" t="s">
        <v>193</v>
      </c>
      <c r="L45" s="126" t="s">
        <v>210</v>
      </c>
      <c r="M45" s="144"/>
    </row>
    <row r="46" spans="1:13" ht="27">
      <c r="A46" s="5" t="s">
        <v>211</v>
      </c>
      <c r="B46" s="5" t="s">
        <v>212</v>
      </c>
      <c r="C46" s="5" t="s">
        <v>20</v>
      </c>
      <c r="D46" s="5" t="s">
        <v>1064</v>
      </c>
      <c r="E46" s="14" t="s">
        <v>1065</v>
      </c>
      <c r="F46" s="5" t="s">
        <v>84</v>
      </c>
      <c r="G46" s="5" t="s">
        <v>213</v>
      </c>
      <c r="H46" s="5" t="s">
        <v>1</v>
      </c>
      <c r="I46" s="5" t="s">
        <v>391</v>
      </c>
      <c r="J46" s="9" t="s">
        <v>8</v>
      </c>
      <c r="K46" s="5" t="s">
        <v>193</v>
      </c>
      <c r="L46" s="126" t="s">
        <v>933</v>
      </c>
      <c r="M46" s="145"/>
    </row>
    <row r="47" spans="1:13" ht="63">
      <c r="A47" s="5" t="s">
        <v>214</v>
      </c>
      <c r="B47" s="5" t="s">
        <v>215</v>
      </c>
      <c r="C47" s="5" t="s">
        <v>20</v>
      </c>
      <c r="D47" s="5" t="s">
        <v>216</v>
      </c>
      <c r="E47" s="14" t="s">
        <v>1065</v>
      </c>
      <c r="F47" s="5" t="s">
        <v>217</v>
      </c>
      <c r="G47" s="5" t="s">
        <v>218</v>
      </c>
      <c r="H47" s="5" t="s">
        <v>1</v>
      </c>
      <c r="I47" s="5" t="s">
        <v>90</v>
      </c>
      <c r="J47" s="9" t="s">
        <v>8</v>
      </c>
      <c r="K47" s="5" t="s">
        <v>193</v>
      </c>
      <c r="L47" s="126" t="s">
        <v>410</v>
      </c>
      <c r="M47" s="145"/>
    </row>
    <row r="48" spans="1:13" ht="63">
      <c r="A48" s="5" t="s">
        <v>219</v>
      </c>
      <c r="B48" s="5" t="s">
        <v>220</v>
      </c>
      <c r="C48" s="5" t="s">
        <v>20</v>
      </c>
      <c r="D48" s="5" t="s">
        <v>221</v>
      </c>
      <c r="E48" s="14" t="s">
        <v>1065</v>
      </c>
      <c r="F48" s="5" t="s">
        <v>217</v>
      </c>
      <c r="G48" s="5" t="s">
        <v>218</v>
      </c>
      <c r="H48" s="5" t="s">
        <v>1</v>
      </c>
      <c r="I48" s="5" t="s">
        <v>90</v>
      </c>
      <c r="J48" s="9" t="s">
        <v>8</v>
      </c>
      <c r="K48" s="5" t="s">
        <v>193</v>
      </c>
      <c r="L48" s="126" t="s">
        <v>408</v>
      </c>
      <c r="M48" s="145"/>
    </row>
    <row r="49" spans="1:13" ht="18">
      <c r="A49" s="5" t="s">
        <v>222</v>
      </c>
      <c r="B49" s="5" t="s">
        <v>223</v>
      </c>
      <c r="C49" s="5" t="s">
        <v>20</v>
      </c>
      <c r="D49" s="5" t="s">
        <v>1064</v>
      </c>
      <c r="E49" s="14" t="s">
        <v>1065</v>
      </c>
      <c r="F49" s="5" t="s">
        <v>224</v>
      </c>
      <c r="G49" s="5" t="s">
        <v>225</v>
      </c>
      <c r="H49" s="5" t="s">
        <v>1</v>
      </c>
      <c r="I49" s="5" t="s">
        <v>90</v>
      </c>
      <c r="J49" s="9" t="s">
        <v>8</v>
      </c>
      <c r="K49" s="5" t="s">
        <v>193</v>
      </c>
      <c r="L49" s="126" t="s">
        <v>409</v>
      </c>
      <c r="M49" s="145"/>
    </row>
    <row r="50" spans="1:13" ht="18">
      <c r="A50" s="5" t="s">
        <v>229</v>
      </c>
      <c r="B50" s="5" t="s">
        <v>230</v>
      </c>
      <c r="C50" s="5" t="s">
        <v>20</v>
      </c>
      <c r="D50" s="5" t="s">
        <v>1064</v>
      </c>
      <c r="E50" s="14" t="s">
        <v>1065</v>
      </c>
      <c r="F50" s="5" t="s">
        <v>231</v>
      </c>
      <c r="G50" s="5" t="s">
        <v>197</v>
      </c>
      <c r="H50" s="5" t="s">
        <v>1</v>
      </c>
      <c r="I50" s="5" t="s">
        <v>90</v>
      </c>
      <c r="J50" s="9" t="s">
        <v>8</v>
      </c>
      <c r="K50" s="5" t="s">
        <v>193</v>
      </c>
      <c r="L50" s="126" t="s">
        <v>411</v>
      </c>
      <c r="M50" s="145"/>
    </row>
    <row r="51" spans="1:13" ht="18">
      <c r="A51" s="5" t="s">
        <v>232</v>
      </c>
      <c r="B51" s="5" t="s">
        <v>233</v>
      </c>
      <c r="C51" s="5" t="s">
        <v>20</v>
      </c>
      <c r="D51" s="5" t="s">
        <v>1064</v>
      </c>
      <c r="E51" s="14" t="s">
        <v>1065</v>
      </c>
      <c r="F51" s="5" t="s">
        <v>90</v>
      </c>
      <c r="G51" s="5" t="s">
        <v>91</v>
      </c>
      <c r="H51" s="5" t="s">
        <v>387</v>
      </c>
      <c r="I51" s="5"/>
      <c r="J51" s="9" t="s">
        <v>8</v>
      </c>
      <c r="K51" s="5" t="s">
        <v>193</v>
      </c>
      <c r="L51" s="126" t="s">
        <v>234</v>
      </c>
      <c r="M51" s="144"/>
    </row>
    <row r="52" spans="1:13" ht="36">
      <c r="A52" s="5" t="s">
        <v>235</v>
      </c>
      <c r="B52" s="5" t="s">
        <v>236</v>
      </c>
      <c r="C52" s="5" t="s">
        <v>20</v>
      </c>
      <c r="D52" s="5" t="s">
        <v>1064</v>
      </c>
      <c r="E52" s="14" t="s">
        <v>1065</v>
      </c>
      <c r="F52" s="5" t="s">
        <v>237</v>
      </c>
      <c r="G52" s="5" t="s">
        <v>238</v>
      </c>
      <c r="H52" s="5" t="s">
        <v>1</v>
      </c>
      <c r="I52" s="5" t="s">
        <v>90</v>
      </c>
      <c r="J52" s="9" t="s">
        <v>8</v>
      </c>
      <c r="K52" s="5" t="s">
        <v>193</v>
      </c>
      <c r="L52" s="126" t="s">
        <v>719</v>
      </c>
      <c r="M52" s="144"/>
    </row>
    <row r="53" spans="1:13" ht="54">
      <c r="A53" s="5" t="s">
        <v>239</v>
      </c>
      <c r="B53" s="5" t="s">
        <v>240</v>
      </c>
      <c r="C53" s="5" t="s">
        <v>20</v>
      </c>
      <c r="D53" s="5" t="s">
        <v>241</v>
      </c>
      <c r="E53" s="14" t="s">
        <v>1065</v>
      </c>
      <c r="F53" s="5" t="s">
        <v>242</v>
      </c>
      <c r="G53" s="5" t="s">
        <v>243</v>
      </c>
      <c r="H53" s="5" t="s">
        <v>1</v>
      </c>
      <c r="I53" s="5" t="s">
        <v>90</v>
      </c>
      <c r="J53" s="9" t="s">
        <v>8</v>
      </c>
      <c r="K53" s="5" t="s">
        <v>193</v>
      </c>
      <c r="L53" s="126" t="s">
        <v>966</v>
      </c>
      <c r="M53" s="145"/>
    </row>
    <row r="54" spans="1:13" ht="27">
      <c r="A54" s="5" t="s">
        <v>261</v>
      </c>
      <c r="B54" s="5" t="s">
        <v>262</v>
      </c>
      <c r="C54" s="5" t="s">
        <v>20</v>
      </c>
      <c r="D54" s="5" t="s">
        <v>1064</v>
      </c>
      <c r="E54" s="14" t="s">
        <v>1065</v>
      </c>
      <c r="F54" s="5" t="s">
        <v>90</v>
      </c>
      <c r="G54" s="5" t="s">
        <v>263</v>
      </c>
      <c r="H54" s="5" t="s">
        <v>1</v>
      </c>
      <c r="I54" s="5" t="s">
        <v>90</v>
      </c>
      <c r="J54" s="9" t="s">
        <v>8</v>
      </c>
      <c r="K54" s="5" t="s">
        <v>193</v>
      </c>
      <c r="L54" s="126" t="s">
        <v>720</v>
      </c>
      <c r="M54" s="144"/>
    </row>
    <row r="55" spans="1:13" ht="18">
      <c r="A55" s="5" t="s">
        <v>264</v>
      </c>
      <c r="B55" s="5" t="s">
        <v>265</v>
      </c>
      <c r="C55" s="5" t="s">
        <v>20</v>
      </c>
      <c r="D55" s="5" t="s">
        <v>1064</v>
      </c>
      <c r="E55" s="14" t="s">
        <v>1065</v>
      </c>
      <c r="F55" s="5" t="s">
        <v>90</v>
      </c>
      <c r="G55" s="5" t="s">
        <v>91</v>
      </c>
      <c r="H55" s="5" t="s">
        <v>1</v>
      </c>
      <c r="I55" s="5"/>
      <c r="J55" s="9" t="s">
        <v>8</v>
      </c>
      <c r="K55" s="5" t="s">
        <v>193</v>
      </c>
      <c r="L55" s="126" t="s">
        <v>266</v>
      </c>
      <c r="M55" s="144"/>
    </row>
    <row r="56" spans="1:13" ht="18">
      <c r="A56" s="5" t="s">
        <v>267</v>
      </c>
      <c r="B56" s="5" t="s">
        <v>268</v>
      </c>
      <c r="C56" s="5" t="s">
        <v>20</v>
      </c>
      <c r="D56" s="5" t="s">
        <v>1064</v>
      </c>
      <c r="E56" s="14" t="s">
        <v>1065</v>
      </c>
      <c r="F56" s="5" t="s">
        <v>90</v>
      </c>
      <c r="G56" s="5" t="s">
        <v>91</v>
      </c>
      <c r="H56" s="5" t="s">
        <v>1</v>
      </c>
      <c r="I56" s="5"/>
      <c r="J56" s="9" t="s">
        <v>8</v>
      </c>
      <c r="K56" s="5" t="s">
        <v>193</v>
      </c>
      <c r="L56" s="126" t="s">
        <v>269</v>
      </c>
      <c r="M56" s="144"/>
    </row>
    <row r="57" spans="1:13" ht="54">
      <c r="A57" s="5" t="s">
        <v>270</v>
      </c>
      <c r="B57" s="5" t="s">
        <v>271</v>
      </c>
      <c r="C57" s="5" t="s">
        <v>20</v>
      </c>
      <c r="D57" s="5" t="s">
        <v>241</v>
      </c>
      <c r="E57" s="14" t="s">
        <v>1065</v>
      </c>
      <c r="F57" s="5" t="s">
        <v>242</v>
      </c>
      <c r="G57" s="5" t="s">
        <v>243</v>
      </c>
      <c r="H57" s="5" t="s">
        <v>1</v>
      </c>
      <c r="I57" s="5" t="s">
        <v>90</v>
      </c>
      <c r="J57" s="9" t="s">
        <v>8</v>
      </c>
      <c r="K57" s="5" t="s">
        <v>193</v>
      </c>
      <c r="L57" s="126" t="s">
        <v>886</v>
      </c>
      <c r="M57" s="146"/>
    </row>
    <row r="58" spans="1:13" ht="54">
      <c r="A58" s="5" t="s">
        <v>272</v>
      </c>
      <c r="B58" s="5" t="s">
        <v>273</v>
      </c>
      <c r="C58" s="5" t="s">
        <v>20</v>
      </c>
      <c r="D58" s="5" t="s">
        <v>241</v>
      </c>
      <c r="E58" s="14" t="s">
        <v>1065</v>
      </c>
      <c r="F58" s="5" t="s">
        <v>242</v>
      </c>
      <c r="G58" s="5" t="s">
        <v>243</v>
      </c>
      <c r="H58" s="5" t="s">
        <v>1</v>
      </c>
      <c r="I58" s="5"/>
      <c r="J58" s="9" t="s">
        <v>8</v>
      </c>
      <c r="K58" s="5" t="s">
        <v>193</v>
      </c>
      <c r="L58" s="126" t="s">
        <v>918</v>
      </c>
      <c r="M58" s="144"/>
    </row>
    <row r="59" spans="1:13" ht="54">
      <c r="A59" s="6" t="s">
        <v>275</v>
      </c>
      <c r="B59" s="6" t="s">
        <v>276</v>
      </c>
      <c r="C59" s="6" t="s">
        <v>1068</v>
      </c>
      <c r="D59" s="6" t="s">
        <v>241</v>
      </c>
      <c r="E59" s="61" t="s">
        <v>1065</v>
      </c>
      <c r="F59" s="6" t="s">
        <v>242</v>
      </c>
      <c r="G59" s="6" t="s">
        <v>243</v>
      </c>
      <c r="H59" s="6" t="s">
        <v>1</v>
      </c>
      <c r="I59" s="6" t="s">
        <v>90</v>
      </c>
      <c r="J59" s="10" t="s">
        <v>8</v>
      </c>
      <c r="K59" s="6" t="s">
        <v>193</v>
      </c>
      <c r="L59" s="127" t="s">
        <v>73</v>
      </c>
      <c r="M59" s="145" t="s">
        <v>565</v>
      </c>
    </row>
    <row r="60" spans="1:13" ht="54">
      <c r="A60" s="5" t="s">
        <v>283</v>
      </c>
      <c r="B60" s="5" t="s">
        <v>284</v>
      </c>
      <c r="C60" s="5" t="s">
        <v>20</v>
      </c>
      <c r="D60" s="5" t="s">
        <v>241</v>
      </c>
      <c r="E60" s="14" t="s">
        <v>1065</v>
      </c>
      <c r="F60" s="5" t="s">
        <v>242</v>
      </c>
      <c r="G60" s="5" t="s">
        <v>285</v>
      </c>
      <c r="H60" s="5" t="s">
        <v>1</v>
      </c>
      <c r="I60" s="5"/>
      <c r="J60" s="9" t="s">
        <v>8</v>
      </c>
      <c r="K60" s="5" t="s">
        <v>193</v>
      </c>
      <c r="L60" s="126" t="s">
        <v>915</v>
      </c>
      <c r="M60" s="144"/>
    </row>
    <row r="61" spans="1:13" ht="27">
      <c r="A61" s="4" t="s">
        <v>286</v>
      </c>
      <c r="B61" s="4" t="s">
        <v>457</v>
      </c>
      <c r="C61" s="4" t="s">
        <v>1068</v>
      </c>
      <c r="D61" s="4" t="s">
        <v>1064</v>
      </c>
      <c r="E61" s="13" t="s">
        <v>0</v>
      </c>
      <c r="F61" s="4" t="s">
        <v>287</v>
      </c>
      <c r="G61" s="4" t="s">
        <v>288</v>
      </c>
      <c r="H61" s="4" t="s">
        <v>942</v>
      </c>
      <c r="I61" s="4" t="s">
        <v>390</v>
      </c>
      <c r="J61" s="8" t="s">
        <v>8</v>
      </c>
      <c r="K61" s="4" t="s">
        <v>193</v>
      </c>
      <c r="L61" s="125" t="s">
        <v>73</v>
      </c>
      <c r="M61" s="145" t="s">
        <v>297</v>
      </c>
    </row>
    <row r="62" spans="1:13" ht="27">
      <c r="A62" s="5" t="s">
        <v>289</v>
      </c>
      <c r="B62" s="5" t="str">
        <f>B78</f>
        <v>ietf-v6ops-3gpp-analysis</v>
      </c>
      <c r="C62" s="5" t="s">
        <v>20</v>
      </c>
      <c r="D62" s="5" t="s">
        <v>1064</v>
      </c>
      <c r="E62" s="14" t="s">
        <v>0</v>
      </c>
      <c r="F62" s="5" t="s">
        <v>290</v>
      </c>
      <c r="G62" s="5" t="s">
        <v>291</v>
      </c>
      <c r="H62" s="5" t="s">
        <v>1</v>
      </c>
      <c r="I62" s="5" t="s">
        <v>390</v>
      </c>
      <c r="J62" s="9" t="s">
        <v>8</v>
      </c>
      <c r="K62" s="5" t="s">
        <v>193</v>
      </c>
      <c r="L62" s="126" t="s">
        <v>530</v>
      </c>
      <c r="M62" s="145"/>
    </row>
    <row r="63" spans="1:13" ht="18">
      <c r="A63" s="5" t="s">
        <v>292</v>
      </c>
      <c r="B63" s="5" t="s">
        <v>293</v>
      </c>
      <c r="C63" s="5" t="s">
        <v>20</v>
      </c>
      <c r="D63" s="5" t="s">
        <v>1064</v>
      </c>
      <c r="E63" s="14" t="s">
        <v>1065</v>
      </c>
      <c r="F63" s="5" t="s">
        <v>294</v>
      </c>
      <c r="G63" s="5" t="s">
        <v>295</v>
      </c>
      <c r="H63" s="5" t="s">
        <v>296</v>
      </c>
      <c r="I63" s="5"/>
      <c r="J63" s="9" t="s">
        <v>8</v>
      </c>
      <c r="K63" s="5" t="s">
        <v>540</v>
      </c>
      <c r="L63" s="126" t="s">
        <v>301</v>
      </c>
      <c r="M63" s="144"/>
    </row>
    <row r="64" spans="1:13" ht="27">
      <c r="A64" s="5" t="s">
        <v>302</v>
      </c>
      <c r="B64" s="5" t="s">
        <v>303</v>
      </c>
      <c r="C64" s="5" t="s">
        <v>20</v>
      </c>
      <c r="D64" s="5" t="s">
        <v>1064</v>
      </c>
      <c r="E64" s="14" t="s">
        <v>1065</v>
      </c>
      <c r="F64" s="5" t="s">
        <v>294</v>
      </c>
      <c r="G64" s="5" t="s">
        <v>309</v>
      </c>
      <c r="H64" s="5" t="s">
        <v>296</v>
      </c>
      <c r="I64" s="5"/>
      <c r="J64" s="9" t="s">
        <v>8</v>
      </c>
      <c r="K64" s="5" t="s">
        <v>540</v>
      </c>
      <c r="L64" s="126" t="s">
        <v>310</v>
      </c>
      <c r="M64" s="144"/>
    </row>
    <row r="65" spans="1:13" ht="63">
      <c r="A65" s="5" t="s">
        <v>311</v>
      </c>
      <c r="B65" s="5" t="s">
        <v>312</v>
      </c>
      <c r="C65" s="5" t="s">
        <v>20</v>
      </c>
      <c r="D65" s="5" t="s">
        <v>313</v>
      </c>
      <c r="E65" s="14" t="s">
        <v>0</v>
      </c>
      <c r="F65" s="5" t="s">
        <v>315</v>
      </c>
      <c r="G65" s="5" t="s">
        <v>316</v>
      </c>
      <c r="H65" s="5" t="s">
        <v>1</v>
      </c>
      <c r="I65" s="5" t="s">
        <v>390</v>
      </c>
      <c r="J65" s="9" t="s">
        <v>8</v>
      </c>
      <c r="K65" s="5" t="s">
        <v>540</v>
      </c>
      <c r="L65" s="126" t="s">
        <v>721</v>
      </c>
      <c r="M65" s="144"/>
    </row>
    <row r="66" spans="1:13" ht="18">
      <c r="A66" s="5" t="s">
        <v>317</v>
      </c>
      <c r="B66" s="5" t="s">
        <v>318</v>
      </c>
      <c r="C66" s="5" t="s">
        <v>20</v>
      </c>
      <c r="D66" s="5" t="s">
        <v>1069</v>
      </c>
      <c r="E66" s="14" t="s">
        <v>319</v>
      </c>
      <c r="F66" s="5" t="s">
        <v>320</v>
      </c>
      <c r="G66" s="5" t="s">
        <v>321</v>
      </c>
      <c r="H66" s="5" t="s">
        <v>1</v>
      </c>
      <c r="I66" s="5"/>
      <c r="J66" s="9" t="s">
        <v>8</v>
      </c>
      <c r="K66" s="5" t="s">
        <v>540</v>
      </c>
      <c r="L66" s="126" t="s">
        <v>322</v>
      </c>
      <c r="M66" s="144"/>
    </row>
    <row r="67" spans="1:13" ht="63">
      <c r="A67" s="5" t="s">
        <v>323</v>
      </c>
      <c r="B67" s="5" t="s">
        <v>324</v>
      </c>
      <c r="C67" s="5" t="s">
        <v>20</v>
      </c>
      <c r="D67" s="5" t="s">
        <v>325</v>
      </c>
      <c r="E67" s="14" t="s">
        <v>1065</v>
      </c>
      <c r="F67" s="5" t="s">
        <v>326</v>
      </c>
      <c r="G67" s="5" t="s">
        <v>91</v>
      </c>
      <c r="H67" s="5" t="s">
        <v>1</v>
      </c>
      <c r="I67" s="5"/>
      <c r="J67" s="9" t="s">
        <v>8</v>
      </c>
      <c r="K67" s="5" t="s">
        <v>540</v>
      </c>
      <c r="L67" s="126" t="s">
        <v>327</v>
      </c>
      <c r="M67" s="144"/>
    </row>
    <row r="68" spans="1:13" ht="27">
      <c r="A68" s="5" t="s">
        <v>328</v>
      </c>
      <c r="B68" s="5" t="s">
        <v>329</v>
      </c>
      <c r="C68" s="5" t="s">
        <v>20</v>
      </c>
      <c r="D68" s="5" t="s">
        <v>1069</v>
      </c>
      <c r="E68" s="14" t="s">
        <v>0</v>
      </c>
      <c r="F68" s="5" t="s">
        <v>330</v>
      </c>
      <c r="G68" s="5" t="s">
        <v>331</v>
      </c>
      <c r="H68" s="5" t="s">
        <v>1</v>
      </c>
      <c r="I68" s="5"/>
      <c r="J68" s="9" t="s">
        <v>8</v>
      </c>
      <c r="K68" s="5" t="s">
        <v>540</v>
      </c>
      <c r="L68" s="126" t="s">
        <v>332</v>
      </c>
      <c r="M68" s="144"/>
    </row>
    <row r="69" spans="1:13" ht="18">
      <c r="A69" s="5" t="s">
        <v>333</v>
      </c>
      <c r="B69" s="5" t="s">
        <v>334</v>
      </c>
      <c r="C69" s="5" t="s">
        <v>20</v>
      </c>
      <c r="D69" s="5" t="s">
        <v>1069</v>
      </c>
      <c r="E69" s="14" t="s">
        <v>319</v>
      </c>
      <c r="F69" s="5" t="s">
        <v>335</v>
      </c>
      <c r="G69" s="5" t="s">
        <v>336</v>
      </c>
      <c r="H69" s="5" t="s">
        <v>1</v>
      </c>
      <c r="I69" s="5"/>
      <c r="J69" s="9" t="s">
        <v>8</v>
      </c>
      <c r="K69" s="5" t="s">
        <v>540</v>
      </c>
      <c r="L69" s="126" t="s">
        <v>337</v>
      </c>
      <c r="M69" s="144"/>
    </row>
    <row r="70" spans="1:13" ht="18">
      <c r="A70" s="5" t="s">
        <v>338</v>
      </c>
      <c r="B70" s="5" t="s">
        <v>339</v>
      </c>
      <c r="C70" s="3" t="s">
        <v>20</v>
      </c>
      <c r="D70" s="5" t="s">
        <v>1069</v>
      </c>
      <c r="E70" s="14" t="s">
        <v>319</v>
      </c>
      <c r="F70" s="5" t="s">
        <v>340</v>
      </c>
      <c r="G70" s="5" t="s">
        <v>341</v>
      </c>
      <c r="H70" s="5" t="s">
        <v>1</v>
      </c>
      <c r="I70" s="5"/>
      <c r="J70" s="9" t="s">
        <v>8</v>
      </c>
      <c r="K70" s="5" t="s">
        <v>540</v>
      </c>
      <c r="L70" s="126" t="s">
        <v>527</v>
      </c>
      <c r="M70" s="144"/>
    </row>
    <row r="71" spans="1:13" ht="27">
      <c r="A71" s="5" t="s">
        <v>342</v>
      </c>
      <c r="B71" s="5" t="s">
        <v>343</v>
      </c>
      <c r="C71" s="5" t="s">
        <v>20</v>
      </c>
      <c r="D71" s="5" t="s">
        <v>1064</v>
      </c>
      <c r="E71" s="14" t="s">
        <v>1065</v>
      </c>
      <c r="F71" s="5" t="s">
        <v>344</v>
      </c>
      <c r="G71" s="5" t="s">
        <v>345</v>
      </c>
      <c r="H71" s="5" t="s">
        <v>1</v>
      </c>
      <c r="I71" s="5" t="s">
        <v>344</v>
      </c>
      <c r="J71" s="9" t="s">
        <v>8</v>
      </c>
      <c r="K71" s="5" t="s">
        <v>541</v>
      </c>
      <c r="L71" s="126" t="s">
        <v>722</v>
      </c>
      <c r="M71" s="144" t="s">
        <v>297</v>
      </c>
    </row>
    <row r="72" spans="1:13" ht="18">
      <c r="A72" s="5" t="s">
        <v>346</v>
      </c>
      <c r="B72" s="5" t="s">
        <v>347</v>
      </c>
      <c r="C72" s="5" t="s">
        <v>20</v>
      </c>
      <c r="D72" s="5" t="s">
        <v>1064</v>
      </c>
      <c r="E72" s="14" t="s">
        <v>1065</v>
      </c>
      <c r="F72" s="5" t="s">
        <v>344</v>
      </c>
      <c r="G72" s="5" t="s">
        <v>345</v>
      </c>
      <c r="H72" s="5" t="s">
        <v>606</v>
      </c>
      <c r="I72" s="5" t="s">
        <v>344</v>
      </c>
      <c r="J72" s="9" t="s">
        <v>8</v>
      </c>
      <c r="K72" s="5" t="s">
        <v>541</v>
      </c>
      <c r="L72" s="126" t="s">
        <v>723</v>
      </c>
      <c r="M72" s="144"/>
    </row>
    <row r="73" spans="1:13" ht="27">
      <c r="A73" s="5" t="s">
        <v>348</v>
      </c>
      <c r="B73" s="5" t="s">
        <v>349</v>
      </c>
      <c r="C73" s="5" t="s">
        <v>20</v>
      </c>
      <c r="D73" s="5" t="s">
        <v>1064</v>
      </c>
      <c r="E73" s="14" t="s">
        <v>1065</v>
      </c>
      <c r="F73" s="5" t="s">
        <v>344</v>
      </c>
      <c r="G73" s="5" t="s">
        <v>345</v>
      </c>
      <c r="H73" s="5" t="s">
        <v>1</v>
      </c>
      <c r="I73" s="5" t="s">
        <v>344</v>
      </c>
      <c r="J73" s="9" t="s">
        <v>8</v>
      </c>
      <c r="K73" s="5" t="s">
        <v>541</v>
      </c>
      <c r="L73" s="126" t="s">
        <v>528</v>
      </c>
      <c r="M73" s="144"/>
    </row>
    <row r="74" spans="1:13" ht="90">
      <c r="A74" s="5" t="s">
        <v>350</v>
      </c>
      <c r="B74" s="5" t="s">
        <v>829</v>
      </c>
      <c r="C74" s="5" t="s">
        <v>1063</v>
      </c>
      <c r="D74" s="5" t="s">
        <v>1064</v>
      </c>
      <c r="E74" s="14" t="s">
        <v>0</v>
      </c>
      <c r="F74" s="5" t="s">
        <v>90</v>
      </c>
      <c r="G74" s="5" t="s">
        <v>351</v>
      </c>
      <c r="H74" s="5" t="s">
        <v>1038</v>
      </c>
      <c r="I74" s="5" t="s">
        <v>90</v>
      </c>
      <c r="J74" s="9" t="s">
        <v>8</v>
      </c>
      <c r="K74" s="5" t="s">
        <v>541</v>
      </c>
      <c r="L74" s="126" t="s">
        <v>73</v>
      </c>
      <c r="M74" s="145" t="s">
        <v>468</v>
      </c>
    </row>
    <row r="75" spans="1:13" ht="36">
      <c r="A75" s="5" t="s">
        <v>352</v>
      </c>
      <c r="B75" s="5" t="s">
        <v>762</v>
      </c>
      <c r="C75" s="5" t="s">
        <v>20</v>
      </c>
      <c r="D75" s="5" t="s">
        <v>1064</v>
      </c>
      <c r="E75" s="14" t="s">
        <v>0</v>
      </c>
      <c r="F75" s="5" t="s">
        <v>353</v>
      </c>
      <c r="G75" s="5" t="s">
        <v>355</v>
      </c>
      <c r="H75" s="5" t="s">
        <v>1</v>
      </c>
      <c r="I75" s="5" t="s">
        <v>391</v>
      </c>
      <c r="J75" s="9" t="s">
        <v>8</v>
      </c>
      <c r="K75" s="5" t="s">
        <v>540</v>
      </c>
      <c r="L75" s="126" t="s">
        <v>277</v>
      </c>
      <c r="M75" s="145"/>
    </row>
    <row r="76" spans="1:13" ht="27">
      <c r="A76" s="5" t="s">
        <v>356</v>
      </c>
      <c r="B76" s="5" t="s">
        <v>357</v>
      </c>
      <c r="C76" s="3" t="s">
        <v>20</v>
      </c>
      <c r="D76" s="5" t="s">
        <v>1064</v>
      </c>
      <c r="E76" s="14" t="s">
        <v>0</v>
      </c>
      <c r="F76" s="5" t="s">
        <v>358</v>
      </c>
      <c r="G76" s="5" t="s">
        <v>359</v>
      </c>
      <c r="H76" s="5" t="s">
        <v>104</v>
      </c>
      <c r="I76" s="5" t="s">
        <v>390</v>
      </c>
      <c r="J76" s="9" t="s">
        <v>8</v>
      </c>
      <c r="K76" s="5" t="s">
        <v>360</v>
      </c>
      <c r="L76" s="126" t="s">
        <v>529</v>
      </c>
      <c r="M76" s="144"/>
    </row>
    <row r="77" spans="1:13" ht="18">
      <c r="A77" s="5" t="s">
        <v>361</v>
      </c>
      <c r="B77" s="5" t="s">
        <v>362</v>
      </c>
      <c r="C77" s="5" t="s">
        <v>20</v>
      </c>
      <c r="D77" s="5" t="s">
        <v>1064</v>
      </c>
      <c r="E77" s="14" t="s">
        <v>0</v>
      </c>
      <c r="F77" s="5" t="s">
        <v>363</v>
      </c>
      <c r="G77" s="5" t="s">
        <v>364</v>
      </c>
      <c r="H77" s="5" t="s">
        <v>104</v>
      </c>
      <c r="I77" s="5" t="s">
        <v>90</v>
      </c>
      <c r="J77" s="9" t="s">
        <v>8</v>
      </c>
      <c r="K77" s="5" t="s">
        <v>360</v>
      </c>
      <c r="L77" s="126" t="s">
        <v>674</v>
      </c>
      <c r="M77" s="144"/>
    </row>
    <row r="78" spans="1:13" ht="36">
      <c r="A78" s="5" t="s">
        <v>365</v>
      </c>
      <c r="B78" s="5" t="s">
        <v>366</v>
      </c>
      <c r="C78" s="3" t="s">
        <v>20</v>
      </c>
      <c r="D78" s="5" t="s">
        <v>1064</v>
      </c>
      <c r="E78" s="14" t="s">
        <v>0</v>
      </c>
      <c r="F78" s="5" t="s">
        <v>436</v>
      </c>
      <c r="G78" s="5" t="s">
        <v>367</v>
      </c>
      <c r="H78" s="5" t="s">
        <v>368</v>
      </c>
      <c r="I78" s="5"/>
      <c r="J78" s="9" t="s">
        <v>8</v>
      </c>
      <c r="K78" s="5" t="s">
        <v>369</v>
      </c>
      <c r="L78" s="126" t="s">
        <v>530</v>
      </c>
      <c r="M78" s="144"/>
    </row>
    <row r="79" spans="1:13" ht="36">
      <c r="A79" s="5" t="s">
        <v>458</v>
      </c>
      <c r="B79" s="5" t="s">
        <v>370</v>
      </c>
      <c r="C79" s="5" t="s">
        <v>20</v>
      </c>
      <c r="D79" s="5" t="s">
        <v>1064</v>
      </c>
      <c r="E79" s="14" t="s">
        <v>0</v>
      </c>
      <c r="F79" s="5" t="s">
        <v>436</v>
      </c>
      <c r="G79" s="5" t="s">
        <v>371</v>
      </c>
      <c r="H79" s="5" t="s">
        <v>368</v>
      </c>
      <c r="I79" s="5"/>
      <c r="J79" s="9" t="s">
        <v>8</v>
      </c>
      <c r="K79" s="5" t="s">
        <v>369</v>
      </c>
      <c r="L79" s="126" t="s">
        <v>372</v>
      </c>
      <c r="M79" s="144"/>
    </row>
    <row r="80" spans="1:13" s="38" customFormat="1" ht="27">
      <c r="A80" s="5" t="s">
        <v>683</v>
      </c>
      <c r="B80" s="73" t="s">
        <v>807</v>
      </c>
      <c r="C80" s="5" t="s">
        <v>20</v>
      </c>
      <c r="D80" s="5" t="s">
        <v>1064</v>
      </c>
      <c r="E80" s="14" t="s">
        <v>0</v>
      </c>
      <c r="F80" s="5" t="s">
        <v>503</v>
      </c>
      <c r="G80" s="5" t="s">
        <v>504</v>
      </c>
      <c r="H80" s="5" t="s">
        <v>682</v>
      </c>
      <c r="I80" s="5" t="s">
        <v>177</v>
      </c>
      <c r="J80" s="9" t="s">
        <v>8</v>
      </c>
      <c r="K80" s="5" t="s">
        <v>174</v>
      </c>
      <c r="L80" s="126" t="s">
        <v>859</v>
      </c>
      <c r="M80" s="145"/>
    </row>
    <row r="81" spans="1:13" s="38" customFormat="1" ht="27">
      <c r="A81" s="5" t="s">
        <v>511</v>
      </c>
      <c r="B81" s="73" t="s">
        <v>510</v>
      </c>
      <c r="C81" s="5" t="s">
        <v>20</v>
      </c>
      <c r="D81" s="5" t="s">
        <v>1064</v>
      </c>
      <c r="E81" s="14" t="s">
        <v>1065</v>
      </c>
      <c r="F81" s="5" t="s">
        <v>507</v>
      </c>
      <c r="G81" s="5" t="s">
        <v>505</v>
      </c>
      <c r="H81" s="5" t="s">
        <v>104</v>
      </c>
      <c r="I81" s="5" t="s">
        <v>506</v>
      </c>
      <c r="J81" s="9" t="s">
        <v>508</v>
      </c>
      <c r="K81" s="5" t="s">
        <v>509</v>
      </c>
      <c r="L81" s="126" t="s">
        <v>764</v>
      </c>
      <c r="M81" s="145"/>
    </row>
    <row r="82" spans="12:13" ht="14.25">
      <c r="L82" s="128"/>
      <c r="M82" s="144"/>
    </row>
    <row r="83" spans="12:13" s="38" customFormat="1" ht="14.25">
      <c r="L83" s="129"/>
      <c r="M83" s="144"/>
    </row>
    <row r="84" spans="12:13" s="38" customFormat="1" ht="14.25">
      <c r="L84" s="129"/>
      <c r="M84" s="144"/>
    </row>
    <row r="85" spans="12:13" ht="15" thickBot="1">
      <c r="L85" s="130"/>
      <c r="M85" s="144"/>
    </row>
    <row r="86" spans="1:13" ht="24.75" thickBot="1">
      <c r="A86" s="47" t="s">
        <v>735</v>
      </c>
      <c r="B86" s="48" t="s">
        <v>456</v>
      </c>
      <c r="C86" s="49"/>
      <c r="D86" s="49"/>
      <c r="E86" s="50"/>
      <c r="F86" s="49"/>
      <c r="G86" s="49"/>
      <c r="H86" s="49"/>
      <c r="I86" s="49"/>
      <c r="J86" s="51"/>
      <c r="K86" s="49"/>
      <c r="L86" s="131"/>
      <c r="M86" s="144"/>
    </row>
    <row r="87" spans="1:13" ht="27">
      <c r="A87" s="54" t="s">
        <v>381</v>
      </c>
      <c r="B87" s="54" t="s">
        <v>382</v>
      </c>
      <c r="C87" s="3" t="s">
        <v>20</v>
      </c>
      <c r="D87" s="54" t="s">
        <v>1064</v>
      </c>
      <c r="E87" s="55" t="s">
        <v>1065</v>
      </c>
      <c r="F87" s="54" t="s">
        <v>383</v>
      </c>
      <c r="G87" s="54" t="s">
        <v>384</v>
      </c>
      <c r="H87" s="54" t="s">
        <v>1</v>
      </c>
      <c r="I87" s="54" t="s">
        <v>393</v>
      </c>
      <c r="J87" s="56" t="s">
        <v>380</v>
      </c>
      <c r="K87" s="54" t="s">
        <v>540</v>
      </c>
      <c r="L87" s="132" t="s">
        <v>531</v>
      </c>
      <c r="M87" s="144"/>
    </row>
    <row r="88" spans="1:13" ht="54">
      <c r="A88" s="57" t="s">
        <v>374</v>
      </c>
      <c r="B88" s="57" t="s">
        <v>375</v>
      </c>
      <c r="C88" s="58" t="s">
        <v>20</v>
      </c>
      <c r="D88" s="57" t="s">
        <v>376</v>
      </c>
      <c r="E88" s="59" t="s">
        <v>377</v>
      </c>
      <c r="F88" s="57" t="s">
        <v>378</v>
      </c>
      <c r="G88" s="57" t="s">
        <v>379</v>
      </c>
      <c r="H88" s="57" t="s">
        <v>142</v>
      </c>
      <c r="I88" s="57" t="s">
        <v>390</v>
      </c>
      <c r="J88" s="60" t="s">
        <v>380</v>
      </c>
      <c r="K88" s="57" t="s">
        <v>541</v>
      </c>
      <c r="L88" s="132" t="s">
        <v>676</v>
      </c>
      <c r="M88" s="144"/>
    </row>
    <row r="89" spans="1:13" ht="45">
      <c r="A89" s="62" t="s">
        <v>548</v>
      </c>
      <c r="B89" s="62" t="s">
        <v>574</v>
      </c>
      <c r="C89" s="58" t="s">
        <v>20</v>
      </c>
      <c r="D89" s="62" t="s">
        <v>1064</v>
      </c>
      <c r="E89" s="63"/>
      <c r="F89" s="62" t="s">
        <v>573</v>
      </c>
      <c r="G89" s="62"/>
      <c r="H89" s="62" t="s">
        <v>1</v>
      </c>
      <c r="I89" s="62" t="s">
        <v>537</v>
      </c>
      <c r="J89" s="64" t="s">
        <v>380</v>
      </c>
      <c r="K89" s="62" t="s">
        <v>540</v>
      </c>
      <c r="L89" s="133" t="s">
        <v>677</v>
      </c>
      <c r="M89" s="144"/>
    </row>
    <row r="90" spans="1:13" s="46" customFormat="1" ht="36">
      <c r="A90" s="62" t="s">
        <v>534</v>
      </c>
      <c r="B90" s="62" t="s">
        <v>535</v>
      </c>
      <c r="C90" s="58" t="s">
        <v>20</v>
      </c>
      <c r="D90" s="62" t="s">
        <v>1064</v>
      </c>
      <c r="E90" s="63" t="s">
        <v>1065</v>
      </c>
      <c r="F90" s="62" t="s">
        <v>536</v>
      </c>
      <c r="G90" s="62" t="s">
        <v>601</v>
      </c>
      <c r="H90" s="62" t="s">
        <v>606</v>
      </c>
      <c r="I90" s="62" t="s">
        <v>607</v>
      </c>
      <c r="J90" s="64" t="s">
        <v>380</v>
      </c>
      <c r="K90" s="62" t="s">
        <v>540</v>
      </c>
      <c r="L90" s="133" t="s">
        <v>967</v>
      </c>
      <c r="M90" s="146"/>
    </row>
    <row r="91" spans="1:13" s="46" customFormat="1" ht="81">
      <c r="A91" s="39" t="s">
        <v>476</v>
      </c>
      <c r="B91" s="39" t="s">
        <v>477</v>
      </c>
      <c r="C91" s="39" t="s">
        <v>373</v>
      </c>
      <c r="D91" s="39" t="s">
        <v>1064</v>
      </c>
      <c r="E91" s="40" t="s">
        <v>1065</v>
      </c>
      <c r="F91" s="39" t="s">
        <v>478</v>
      </c>
      <c r="G91" s="39" t="s">
        <v>479</v>
      </c>
      <c r="H91" s="39" t="s">
        <v>871</v>
      </c>
      <c r="I91" s="39" t="s">
        <v>482</v>
      </c>
      <c r="J91" s="41" t="s">
        <v>380</v>
      </c>
      <c r="K91" s="39" t="s">
        <v>541</v>
      </c>
      <c r="L91" s="134" t="s">
        <v>73</v>
      </c>
      <c r="M91" s="145"/>
    </row>
    <row r="92" spans="1:13" s="46" customFormat="1" ht="27">
      <c r="A92" s="62" t="s">
        <v>613</v>
      </c>
      <c r="B92" s="62" t="s">
        <v>638</v>
      </c>
      <c r="C92" s="62" t="s">
        <v>20</v>
      </c>
      <c r="D92" s="62" t="s">
        <v>1064</v>
      </c>
      <c r="E92" s="63" t="s">
        <v>1065</v>
      </c>
      <c r="F92" s="62" t="s">
        <v>614</v>
      </c>
      <c r="G92" s="62" t="s">
        <v>615</v>
      </c>
      <c r="H92" s="62" t="s">
        <v>616</v>
      </c>
      <c r="I92" s="62" t="s">
        <v>392</v>
      </c>
      <c r="J92" s="64" t="s">
        <v>380</v>
      </c>
      <c r="K92" s="62" t="s">
        <v>72</v>
      </c>
      <c r="L92" s="133" t="s">
        <v>769</v>
      </c>
      <c r="M92" s="146"/>
    </row>
    <row r="93" spans="1:13" ht="56.25">
      <c r="A93" s="39" t="s">
        <v>617</v>
      </c>
      <c r="B93" s="39" t="s">
        <v>641</v>
      </c>
      <c r="C93" s="39" t="s">
        <v>669</v>
      </c>
      <c r="D93" s="39" t="s">
        <v>1069</v>
      </c>
      <c r="E93" s="40" t="s">
        <v>1065</v>
      </c>
      <c r="F93" s="39" t="s">
        <v>614</v>
      </c>
      <c r="G93" s="39" t="s">
        <v>618</v>
      </c>
      <c r="H93" s="39" t="s">
        <v>943</v>
      </c>
      <c r="I93" s="39" t="s">
        <v>392</v>
      </c>
      <c r="J93" s="41" t="s">
        <v>380</v>
      </c>
      <c r="K93" s="39" t="s">
        <v>603</v>
      </c>
      <c r="L93" s="134" t="s">
        <v>547</v>
      </c>
      <c r="M93" s="146" t="s">
        <v>944</v>
      </c>
    </row>
    <row r="94" spans="1:13" ht="36">
      <c r="A94" s="62" t="s">
        <v>619</v>
      </c>
      <c r="B94" s="62" t="s">
        <v>640</v>
      </c>
      <c r="C94" s="62" t="s">
        <v>20</v>
      </c>
      <c r="D94" s="62" t="s">
        <v>1069</v>
      </c>
      <c r="E94" s="63" t="s">
        <v>1065</v>
      </c>
      <c r="F94" s="62" t="s">
        <v>620</v>
      </c>
      <c r="G94" s="62" t="s">
        <v>621</v>
      </c>
      <c r="H94" s="62" t="s">
        <v>684</v>
      </c>
      <c r="I94" s="62" t="s">
        <v>392</v>
      </c>
      <c r="J94" s="64" t="s">
        <v>380</v>
      </c>
      <c r="K94" s="62" t="s">
        <v>790</v>
      </c>
      <c r="L94" s="133" t="s">
        <v>968</v>
      </c>
      <c r="M94" s="145"/>
    </row>
    <row r="95" spans="1:13" ht="18">
      <c r="A95" s="62" t="s">
        <v>645</v>
      </c>
      <c r="B95" s="62" t="s">
        <v>639</v>
      </c>
      <c r="C95" s="62" t="s">
        <v>20</v>
      </c>
      <c r="D95" s="62" t="s">
        <v>1069</v>
      </c>
      <c r="E95" s="63" t="s">
        <v>377</v>
      </c>
      <c r="F95" s="62" t="s">
        <v>665</v>
      </c>
      <c r="G95" s="62"/>
      <c r="H95" s="62" t="s">
        <v>637</v>
      </c>
      <c r="I95" s="62"/>
      <c r="J95" s="64" t="s">
        <v>380</v>
      </c>
      <c r="K95" s="62"/>
      <c r="L95" s="133" t="s">
        <v>688</v>
      </c>
      <c r="M95" s="144"/>
    </row>
    <row r="96" spans="1:13" ht="18">
      <c r="A96" s="62" t="s">
        <v>647</v>
      </c>
      <c r="B96" s="62" t="s">
        <v>642</v>
      </c>
      <c r="C96" s="62" t="s">
        <v>20</v>
      </c>
      <c r="D96" s="62" t="s">
        <v>1069</v>
      </c>
      <c r="E96" s="63" t="s">
        <v>1065</v>
      </c>
      <c r="F96" s="62" t="s">
        <v>666</v>
      </c>
      <c r="G96" s="62" t="s">
        <v>648</v>
      </c>
      <c r="H96" s="62" t="s">
        <v>643</v>
      </c>
      <c r="I96" s="62" t="s">
        <v>646</v>
      </c>
      <c r="J96" s="64" t="s">
        <v>380</v>
      </c>
      <c r="K96" s="62" t="s">
        <v>540</v>
      </c>
      <c r="L96" s="133" t="s">
        <v>1041</v>
      </c>
      <c r="M96" s="145" t="s">
        <v>1039</v>
      </c>
    </row>
    <row r="97" spans="1:13" ht="27">
      <c r="A97" s="62" t="s">
        <v>649</v>
      </c>
      <c r="B97" s="62" t="s">
        <v>644</v>
      </c>
      <c r="C97" s="62" t="s">
        <v>20</v>
      </c>
      <c r="D97" s="62" t="s">
        <v>1069</v>
      </c>
      <c r="E97" s="63" t="s">
        <v>1065</v>
      </c>
      <c r="F97" s="62" t="s">
        <v>667</v>
      </c>
      <c r="G97" s="62" t="s">
        <v>668</v>
      </c>
      <c r="H97" s="62" t="s">
        <v>643</v>
      </c>
      <c r="I97" s="62" t="s">
        <v>646</v>
      </c>
      <c r="J97" s="64" t="s">
        <v>380</v>
      </c>
      <c r="K97" s="62" t="s">
        <v>541</v>
      </c>
      <c r="L97" s="133" t="s">
        <v>1040</v>
      </c>
      <c r="M97" s="146" t="s">
        <v>1039</v>
      </c>
    </row>
    <row r="98" spans="1:13" ht="27">
      <c r="A98" s="62" t="s">
        <v>657</v>
      </c>
      <c r="B98" s="71" t="s">
        <v>652</v>
      </c>
      <c r="C98" s="62" t="s">
        <v>20</v>
      </c>
      <c r="D98" s="62" t="s">
        <v>1069</v>
      </c>
      <c r="E98" s="63" t="s">
        <v>377</v>
      </c>
      <c r="F98" s="62" t="s">
        <v>654</v>
      </c>
      <c r="G98" s="62" t="s">
        <v>658</v>
      </c>
      <c r="H98" s="62" t="s">
        <v>653</v>
      </c>
      <c r="I98" s="62" t="s">
        <v>655</v>
      </c>
      <c r="J98" s="64" t="s">
        <v>380</v>
      </c>
      <c r="K98" s="62"/>
      <c r="L98" s="133" t="s">
        <v>656</v>
      </c>
      <c r="M98" s="144"/>
    </row>
    <row r="99" spans="1:13" ht="27">
      <c r="A99" s="62" t="s">
        <v>661</v>
      </c>
      <c r="B99" s="71" t="s">
        <v>659</v>
      </c>
      <c r="C99" s="62" t="s">
        <v>20</v>
      </c>
      <c r="D99" s="62" t="s">
        <v>1064</v>
      </c>
      <c r="E99" s="63" t="s">
        <v>0</v>
      </c>
      <c r="F99" s="62" t="s">
        <v>662</v>
      </c>
      <c r="G99" s="62" t="s">
        <v>663</v>
      </c>
      <c r="H99" s="62" t="s">
        <v>660</v>
      </c>
      <c r="I99" s="62" t="s">
        <v>177</v>
      </c>
      <c r="J99" s="64" t="s">
        <v>380</v>
      </c>
      <c r="K99" s="62"/>
      <c r="L99" s="133" t="s">
        <v>860</v>
      </c>
      <c r="M99" s="144"/>
    </row>
    <row r="100" spans="1:13" ht="36">
      <c r="A100" s="62" t="s">
        <v>681</v>
      </c>
      <c r="B100" s="71" t="s">
        <v>678</v>
      </c>
      <c r="C100" s="62" t="s">
        <v>20</v>
      </c>
      <c r="D100" s="62" t="s">
        <v>1064</v>
      </c>
      <c r="E100" s="63" t="s">
        <v>1065</v>
      </c>
      <c r="F100" s="62" t="s">
        <v>679</v>
      </c>
      <c r="G100" s="62" t="s">
        <v>680</v>
      </c>
      <c r="H100" s="62" t="s">
        <v>691</v>
      </c>
      <c r="I100" s="62" t="s">
        <v>177</v>
      </c>
      <c r="J100" s="64" t="s">
        <v>380</v>
      </c>
      <c r="K100" s="62"/>
      <c r="L100" s="133" t="s">
        <v>765</v>
      </c>
      <c r="M100" s="146"/>
    </row>
    <row r="101" spans="1:13" ht="36">
      <c r="A101" s="62" t="s">
        <v>697</v>
      </c>
      <c r="B101" s="71" t="s">
        <v>695</v>
      </c>
      <c r="C101" s="62" t="s">
        <v>20</v>
      </c>
      <c r="D101" s="62" t="s">
        <v>1064</v>
      </c>
      <c r="E101" s="63" t="s">
        <v>1065</v>
      </c>
      <c r="F101" s="62" t="s">
        <v>730</v>
      </c>
      <c r="G101" s="62" t="s">
        <v>731</v>
      </c>
      <c r="H101" s="62" t="s">
        <v>694</v>
      </c>
      <c r="I101" s="62" t="s">
        <v>646</v>
      </c>
      <c r="J101" s="64" t="s">
        <v>380</v>
      </c>
      <c r="K101" s="62" t="s">
        <v>540</v>
      </c>
      <c r="L101" s="133" t="s">
        <v>1042</v>
      </c>
      <c r="M101" s="146" t="s">
        <v>1039</v>
      </c>
    </row>
    <row r="102" spans="1:13" ht="27">
      <c r="A102" s="62" t="s">
        <v>703</v>
      </c>
      <c r="B102" s="71" t="s">
        <v>698</v>
      </c>
      <c r="C102" s="62" t="s">
        <v>20</v>
      </c>
      <c r="D102" s="62" t="s">
        <v>1064</v>
      </c>
      <c r="E102" s="63" t="s">
        <v>1065</v>
      </c>
      <c r="F102" s="62" t="s">
        <v>704</v>
      </c>
      <c r="G102" s="62" t="s">
        <v>696</v>
      </c>
      <c r="H102" s="62" t="s">
        <v>699</v>
      </c>
      <c r="I102" s="62" t="s">
        <v>705</v>
      </c>
      <c r="J102" s="64" t="s">
        <v>380</v>
      </c>
      <c r="K102" s="62" t="s">
        <v>72</v>
      </c>
      <c r="L102" s="133" t="s">
        <v>766</v>
      </c>
      <c r="M102" s="146"/>
    </row>
    <row r="103" spans="1:13" s="38" customFormat="1" ht="45">
      <c r="A103" s="34" t="s">
        <v>759</v>
      </c>
      <c r="B103" s="34" t="s">
        <v>757</v>
      </c>
      <c r="C103" s="34" t="s">
        <v>1068</v>
      </c>
      <c r="D103" s="34" t="s">
        <v>1064</v>
      </c>
      <c r="E103" s="36" t="s">
        <v>0</v>
      </c>
      <c r="F103" s="34" t="s">
        <v>760</v>
      </c>
      <c r="G103" s="34" t="s">
        <v>761</v>
      </c>
      <c r="H103" s="34" t="s">
        <v>682</v>
      </c>
      <c r="I103" s="34" t="s">
        <v>177</v>
      </c>
      <c r="J103" s="37" t="s">
        <v>380</v>
      </c>
      <c r="K103" s="34" t="s">
        <v>174</v>
      </c>
      <c r="L103" s="135" t="s">
        <v>547</v>
      </c>
      <c r="M103" s="145"/>
    </row>
    <row r="104" spans="1:13" s="38" customFormat="1" ht="45">
      <c r="A104" s="34" t="s">
        <v>759</v>
      </c>
      <c r="B104" s="34" t="s">
        <v>758</v>
      </c>
      <c r="C104" s="35" t="s">
        <v>1068</v>
      </c>
      <c r="D104" s="34" t="s">
        <v>1064</v>
      </c>
      <c r="E104" s="36" t="s">
        <v>0</v>
      </c>
      <c r="F104" s="34" t="s">
        <v>760</v>
      </c>
      <c r="G104" s="34" t="s">
        <v>761</v>
      </c>
      <c r="H104" s="34" t="s">
        <v>682</v>
      </c>
      <c r="I104" s="34" t="s">
        <v>177</v>
      </c>
      <c r="J104" s="37" t="s">
        <v>380</v>
      </c>
      <c r="K104" s="34" t="s">
        <v>767</v>
      </c>
      <c r="L104" s="135" t="s">
        <v>483</v>
      </c>
      <c r="M104" s="146" t="s">
        <v>1043</v>
      </c>
    </row>
    <row r="105" spans="1:13" s="38" customFormat="1" ht="27">
      <c r="A105" s="74" t="s">
        <v>797</v>
      </c>
      <c r="B105" s="75" t="s">
        <v>770</v>
      </c>
      <c r="C105" s="76" t="s">
        <v>1068</v>
      </c>
      <c r="D105" s="75" t="s">
        <v>1064</v>
      </c>
      <c r="E105" s="77" t="s">
        <v>0</v>
      </c>
      <c r="F105" s="75" t="s">
        <v>819</v>
      </c>
      <c r="G105" s="75" t="s">
        <v>820</v>
      </c>
      <c r="H105" s="75" t="s">
        <v>694</v>
      </c>
      <c r="I105" s="75" t="s">
        <v>705</v>
      </c>
      <c r="J105" s="78" t="s">
        <v>380</v>
      </c>
      <c r="K105" s="75" t="s">
        <v>256</v>
      </c>
      <c r="L105" s="136" t="s">
        <v>547</v>
      </c>
      <c r="M105" s="145" t="s">
        <v>566</v>
      </c>
    </row>
    <row r="106" spans="1:13" s="38" customFormat="1" ht="72">
      <c r="A106" s="87" t="s">
        <v>821</v>
      </c>
      <c r="B106" s="83" t="s">
        <v>771</v>
      </c>
      <c r="C106" s="84" t="s">
        <v>1068</v>
      </c>
      <c r="D106" s="83" t="s">
        <v>1064</v>
      </c>
      <c r="E106" s="85" t="s">
        <v>0</v>
      </c>
      <c r="F106" s="83" t="s">
        <v>826</v>
      </c>
      <c r="G106" s="83" t="s">
        <v>827</v>
      </c>
      <c r="H106" s="83" t="s">
        <v>694</v>
      </c>
      <c r="I106" s="83"/>
      <c r="J106" s="86" t="s">
        <v>380</v>
      </c>
      <c r="K106" s="83" t="s">
        <v>541</v>
      </c>
      <c r="L106" s="137" t="s">
        <v>919</v>
      </c>
      <c r="M106" s="146"/>
    </row>
    <row r="107" spans="1:13" s="38" customFormat="1" ht="27">
      <c r="A107" s="87" t="s">
        <v>798</v>
      </c>
      <c r="B107" s="83" t="s">
        <v>772</v>
      </c>
      <c r="C107" s="84" t="s">
        <v>1063</v>
      </c>
      <c r="D107" s="83" t="s">
        <v>1064</v>
      </c>
      <c r="E107" s="85" t="s">
        <v>0</v>
      </c>
      <c r="F107" s="83" t="s">
        <v>121</v>
      </c>
      <c r="G107" s="83" t="s">
        <v>731</v>
      </c>
      <c r="H107" s="83" t="s">
        <v>694</v>
      </c>
      <c r="I107" s="83" t="s">
        <v>705</v>
      </c>
      <c r="J107" s="86" t="s">
        <v>380</v>
      </c>
      <c r="K107" s="83" t="s">
        <v>2</v>
      </c>
      <c r="L107" s="137" t="s">
        <v>385</v>
      </c>
      <c r="M107" s="146"/>
    </row>
    <row r="108" spans="1:13" s="38" customFormat="1" ht="36">
      <c r="A108" s="87" t="s">
        <v>799</v>
      </c>
      <c r="B108" s="83" t="s">
        <v>773</v>
      </c>
      <c r="C108" s="84" t="s">
        <v>20</v>
      </c>
      <c r="D108" s="83" t="s">
        <v>1064</v>
      </c>
      <c r="E108" s="85" t="s">
        <v>0</v>
      </c>
      <c r="F108" s="83" t="s">
        <v>121</v>
      </c>
      <c r="G108" s="83" t="s">
        <v>731</v>
      </c>
      <c r="H108" s="83" t="s">
        <v>694</v>
      </c>
      <c r="I108" s="83" t="s">
        <v>705</v>
      </c>
      <c r="J108" s="86" t="s">
        <v>380</v>
      </c>
      <c r="K108" s="83" t="s">
        <v>800</v>
      </c>
      <c r="L108" s="137" t="s">
        <v>627</v>
      </c>
      <c r="M108" s="146"/>
    </row>
    <row r="109" spans="1:13" s="38" customFormat="1" ht="27">
      <c r="A109" s="87" t="s">
        <v>801</v>
      </c>
      <c r="B109" s="83" t="s">
        <v>774</v>
      </c>
      <c r="C109" s="84" t="s">
        <v>1063</v>
      </c>
      <c r="D109" s="83" t="s">
        <v>1064</v>
      </c>
      <c r="E109" s="85" t="s">
        <v>0</v>
      </c>
      <c r="F109" s="83" t="s">
        <v>121</v>
      </c>
      <c r="G109" s="83" t="s">
        <v>731</v>
      </c>
      <c r="H109" s="83" t="s">
        <v>694</v>
      </c>
      <c r="I109" s="83" t="s">
        <v>705</v>
      </c>
      <c r="J109" s="86" t="s">
        <v>380</v>
      </c>
      <c r="K109" s="83" t="s">
        <v>800</v>
      </c>
      <c r="L109" s="137" t="s">
        <v>385</v>
      </c>
      <c r="M109" s="146" t="s">
        <v>259</v>
      </c>
    </row>
    <row r="110" spans="1:13" s="38" customFormat="1" ht="45">
      <c r="A110" s="87" t="s">
        <v>802</v>
      </c>
      <c r="B110" s="83" t="s">
        <v>786</v>
      </c>
      <c r="C110" s="84" t="s">
        <v>1063</v>
      </c>
      <c r="D110" s="83" t="s">
        <v>1064</v>
      </c>
      <c r="E110" s="85" t="s">
        <v>0</v>
      </c>
      <c r="F110" s="83" t="s">
        <v>121</v>
      </c>
      <c r="G110" s="83" t="s">
        <v>731</v>
      </c>
      <c r="H110" s="83" t="s">
        <v>694</v>
      </c>
      <c r="I110" s="83" t="s">
        <v>705</v>
      </c>
      <c r="J110" s="86" t="s">
        <v>380</v>
      </c>
      <c r="K110" s="83" t="s">
        <v>540</v>
      </c>
      <c r="L110" s="137" t="s">
        <v>385</v>
      </c>
      <c r="M110" s="146"/>
    </row>
    <row r="111" spans="1:13" s="38" customFormat="1" ht="54">
      <c r="A111" s="87" t="s">
        <v>803</v>
      </c>
      <c r="B111" s="83" t="s">
        <v>787</v>
      </c>
      <c r="C111" s="84" t="s">
        <v>20</v>
      </c>
      <c r="D111" s="83" t="s">
        <v>1064</v>
      </c>
      <c r="E111" s="85" t="s">
        <v>0</v>
      </c>
      <c r="F111" s="83" t="s">
        <v>804</v>
      </c>
      <c r="G111" s="83" t="s">
        <v>805</v>
      </c>
      <c r="H111" s="83" t="s">
        <v>694</v>
      </c>
      <c r="I111" s="83" t="s">
        <v>815</v>
      </c>
      <c r="J111" s="86" t="s">
        <v>380</v>
      </c>
      <c r="K111" s="83"/>
      <c r="L111" s="137" t="s">
        <v>922</v>
      </c>
      <c r="M111" s="146"/>
    </row>
    <row r="112" spans="1:13" s="38" customFormat="1" ht="27">
      <c r="A112" s="87" t="s">
        <v>806</v>
      </c>
      <c r="B112" s="83" t="s">
        <v>788</v>
      </c>
      <c r="C112" s="84" t="s">
        <v>20</v>
      </c>
      <c r="D112" s="83" t="s">
        <v>1064</v>
      </c>
      <c r="E112" s="85" t="s">
        <v>0</v>
      </c>
      <c r="F112" s="83" t="s">
        <v>822</v>
      </c>
      <c r="G112" s="83" t="s">
        <v>823</v>
      </c>
      <c r="H112" s="83" t="s">
        <v>789</v>
      </c>
      <c r="I112" s="83" t="s">
        <v>344</v>
      </c>
      <c r="J112" s="86" t="s">
        <v>380</v>
      </c>
      <c r="K112" s="83" t="s">
        <v>540</v>
      </c>
      <c r="L112" s="137" t="s">
        <v>278</v>
      </c>
      <c r="M112" s="146"/>
    </row>
    <row r="113" spans="1:13" s="38" customFormat="1" ht="18">
      <c r="A113" s="87" t="s">
        <v>833</v>
      </c>
      <c r="B113" s="83" t="s">
        <v>834</v>
      </c>
      <c r="C113" s="84" t="s">
        <v>20</v>
      </c>
      <c r="D113" s="83" t="s">
        <v>1064</v>
      </c>
      <c r="E113" s="85" t="s">
        <v>0</v>
      </c>
      <c r="F113" s="83" t="s">
        <v>835</v>
      </c>
      <c r="G113" s="83" t="s">
        <v>836</v>
      </c>
      <c r="H113" s="83" t="s">
        <v>694</v>
      </c>
      <c r="I113" s="83" t="s">
        <v>837</v>
      </c>
      <c r="J113" s="86" t="s">
        <v>380</v>
      </c>
      <c r="K113" s="83" t="s">
        <v>541</v>
      </c>
      <c r="L113" s="137" t="s">
        <v>936</v>
      </c>
      <c r="M113" s="146"/>
    </row>
    <row r="114" spans="1:13" s="38" customFormat="1" ht="27">
      <c r="A114" s="87" t="s">
        <v>839</v>
      </c>
      <c r="B114" s="83" t="s">
        <v>838</v>
      </c>
      <c r="C114" s="84" t="s">
        <v>20</v>
      </c>
      <c r="D114" s="83" t="s">
        <v>1064</v>
      </c>
      <c r="E114" s="85" t="s">
        <v>0</v>
      </c>
      <c r="F114" s="83" t="s">
        <v>840</v>
      </c>
      <c r="G114" s="83" t="s">
        <v>857</v>
      </c>
      <c r="H114" s="83" t="s">
        <v>694</v>
      </c>
      <c r="I114" s="83" t="s">
        <v>837</v>
      </c>
      <c r="J114" s="86" t="s">
        <v>380</v>
      </c>
      <c r="K114" s="83" t="s">
        <v>541</v>
      </c>
      <c r="L114" s="137" t="s">
        <v>937</v>
      </c>
      <c r="M114" s="146"/>
    </row>
    <row r="115" spans="1:13" s="38" customFormat="1" ht="45">
      <c r="A115" s="87" t="s">
        <v>905</v>
      </c>
      <c r="B115" s="83" t="s">
        <v>895</v>
      </c>
      <c r="C115" s="84" t="s">
        <v>20</v>
      </c>
      <c r="D115" s="83" t="s">
        <v>1064</v>
      </c>
      <c r="E115" s="85" t="s">
        <v>0</v>
      </c>
      <c r="F115" s="83" t="s">
        <v>896</v>
      </c>
      <c r="G115" s="83" t="s">
        <v>900</v>
      </c>
      <c r="H115" s="83" t="s">
        <v>660</v>
      </c>
      <c r="I115" s="83" t="s">
        <v>177</v>
      </c>
      <c r="J115" s="86" t="s">
        <v>380</v>
      </c>
      <c r="K115" s="83"/>
      <c r="L115" s="137" t="s">
        <v>752</v>
      </c>
      <c r="M115" s="146"/>
    </row>
    <row r="116" spans="1:13" s="38" customFormat="1" ht="36">
      <c r="A116" s="89" t="s">
        <v>912</v>
      </c>
      <c r="B116" s="90" t="s">
        <v>907</v>
      </c>
      <c r="C116" s="91" t="s">
        <v>1068</v>
      </c>
      <c r="D116" s="90" t="s">
        <v>1064</v>
      </c>
      <c r="E116" s="92" t="s">
        <v>1065</v>
      </c>
      <c r="F116" s="90" t="s">
        <v>908</v>
      </c>
      <c r="G116" s="90" t="s">
        <v>909</v>
      </c>
      <c r="H116" s="90" t="s">
        <v>694</v>
      </c>
      <c r="I116" s="90" t="s">
        <v>910</v>
      </c>
      <c r="J116" s="93" t="s">
        <v>380</v>
      </c>
      <c r="K116" s="90" t="s">
        <v>541</v>
      </c>
      <c r="L116" s="138" t="s">
        <v>483</v>
      </c>
      <c r="M116" s="146" t="s">
        <v>567</v>
      </c>
    </row>
    <row r="117" spans="1:13" s="38" customFormat="1" ht="36">
      <c r="A117" s="87" t="s">
        <v>913</v>
      </c>
      <c r="B117" s="83" t="s">
        <v>911</v>
      </c>
      <c r="C117" s="84" t="s">
        <v>1063</v>
      </c>
      <c r="D117" s="83" t="s">
        <v>1064</v>
      </c>
      <c r="E117" s="85" t="s">
        <v>0</v>
      </c>
      <c r="F117" s="83" t="s">
        <v>908</v>
      </c>
      <c r="G117" s="83" t="s">
        <v>921</v>
      </c>
      <c r="H117" s="83" t="s">
        <v>694</v>
      </c>
      <c r="I117" s="83" t="s">
        <v>837</v>
      </c>
      <c r="J117" s="86" t="s">
        <v>380</v>
      </c>
      <c r="K117" s="83" t="s">
        <v>540</v>
      </c>
      <c r="L117" s="137" t="s">
        <v>385</v>
      </c>
      <c r="M117" s="146" t="s">
        <v>259</v>
      </c>
    </row>
    <row r="118" spans="1:13" s="38" customFormat="1" ht="135">
      <c r="A118" s="96" t="s">
        <v>876</v>
      </c>
      <c r="B118" s="75" t="s">
        <v>864</v>
      </c>
      <c r="C118" s="76" t="s">
        <v>1068</v>
      </c>
      <c r="D118" s="75" t="s">
        <v>1064</v>
      </c>
      <c r="E118" s="77" t="s">
        <v>0</v>
      </c>
      <c r="F118" s="96" t="s">
        <v>582</v>
      </c>
      <c r="G118" s="75" t="s">
        <v>587</v>
      </c>
      <c r="H118" s="75" t="s">
        <v>580</v>
      </c>
      <c r="I118" s="75" t="s">
        <v>581</v>
      </c>
      <c r="J118" s="78" t="s">
        <v>588</v>
      </c>
      <c r="K118" s="75" t="s">
        <v>767</v>
      </c>
      <c r="L118" s="136" t="s">
        <v>483</v>
      </c>
      <c r="M118" s="146" t="s">
        <v>1043</v>
      </c>
    </row>
    <row r="119" spans="1:13" ht="36">
      <c r="A119" s="71" t="s">
        <v>746</v>
      </c>
      <c r="B119" s="71" t="s">
        <v>744</v>
      </c>
      <c r="C119" s="84" t="s">
        <v>20</v>
      </c>
      <c r="D119" s="71" t="s">
        <v>1064</v>
      </c>
      <c r="E119" s="99" t="s">
        <v>0</v>
      </c>
      <c r="F119" s="71" t="s">
        <v>748</v>
      </c>
      <c r="G119" s="71" t="s">
        <v>749</v>
      </c>
      <c r="H119" s="71" t="s">
        <v>745</v>
      </c>
      <c r="I119" s="71" t="s">
        <v>747</v>
      </c>
      <c r="J119" s="100" t="s">
        <v>380</v>
      </c>
      <c r="K119" s="71" t="s">
        <v>541</v>
      </c>
      <c r="L119" s="71" t="s">
        <v>412</v>
      </c>
      <c r="M119" s="146"/>
    </row>
    <row r="120" spans="1:13" s="38" customFormat="1" ht="36">
      <c r="A120" s="71" t="s">
        <v>147</v>
      </c>
      <c r="B120" s="71" t="s">
        <v>146</v>
      </c>
      <c r="C120" s="84" t="s">
        <v>20</v>
      </c>
      <c r="D120" s="71" t="s">
        <v>1064</v>
      </c>
      <c r="E120" s="99" t="s">
        <v>0</v>
      </c>
      <c r="F120" s="71" t="s">
        <v>148</v>
      </c>
      <c r="G120" s="71" t="s">
        <v>149</v>
      </c>
      <c r="H120" s="71" t="s">
        <v>871</v>
      </c>
      <c r="I120" s="71" t="s">
        <v>837</v>
      </c>
      <c r="J120" s="100" t="s">
        <v>380</v>
      </c>
      <c r="K120" s="71" t="s">
        <v>540</v>
      </c>
      <c r="L120" s="71" t="s">
        <v>279</v>
      </c>
      <c r="M120" s="146"/>
    </row>
    <row r="121" spans="1:13" s="38" customFormat="1" ht="27">
      <c r="A121" s="71" t="s">
        <v>152</v>
      </c>
      <c r="B121" s="71" t="s">
        <v>154</v>
      </c>
      <c r="C121" s="84" t="s">
        <v>20</v>
      </c>
      <c r="D121" s="71" t="s">
        <v>1064</v>
      </c>
      <c r="E121" s="99" t="s">
        <v>0</v>
      </c>
      <c r="F121" s="71" t="s">
        <v>151</v>
      </c>
      <c r="G121" s="71" t="s">
        <v>153</v>
      </c>
      <c r="H121" s="71" t="s">
        <v>871</v>
      </c>
      <c r="I121" s="71" t="s">
        <v>837</v>
      </c>
      <c r="J121" s="100" t="s">
        <v>380</v>
      </c>
      <c r="K121" s="71" t="s">
        <v>540</v>
      </c>
      <c r="L121" s="71" t="s">
        <v>280</v>
      </c>
      <c r="M121" s="146"/>
    </row>
    <row r="122" spans="1:13" s="38" customFormat="1" ht="54">
      <c r="A122" s="96" t="s">
        <v>414</v>
      </c>
      <c r="B122" s="96" t="s">
        <v>402</v>
      </c>
      <c r="C122" s="76" t="s">
        <v>1068</v>
      </c>
      <c r="D122" s="96" t="s">
        <v>1064</v>
      </c>
      <c r="E122" s="97" t="s">
        <v>0</v>
      </c>
      <c r="F122" s="96" t="s">
        <v>419</v>
      </c>
      <c r="G122" s="96" t="s">
        <v>420</v>
      </c>
      <c r="H122" s="96" t="s">
        <v>1019</v>
      </c>
      <c r="I122" s="96" t="s">
        <v>837</v>
      </c>
      <c r="J122" s="98" t="s">
        <v>380</v>
      </c>
      <c r="K122" s="96" t="s">
        <v>2</v>
      </c>
      <c r="L122" s="96" t="s">
        <v>483</v>
      </c>
      <c r="M122" s="146" t="s">
        <v>568</v>
      </c>
    </row>
    <row r="123" spans="1:13" s="38" customFormat="1" ht="36">
      <c r="A123" s="71" t="s">
        <v>155</v>
      </c>
      <c r="B123" s="71" t="s">
        <v>901</v>
      </c>
      <c r="C123" s="84" t="s">
        <v>274</v>
      </c>
      <c r="D123" s="71" t="s">
        <v>1064</v>
      </c>
      <c r="E123" s="99" t="s">
        <v>0</v>
      </c>
      <c r="F123" s="71" t="s">
        <v>156</v>
      </c>
      <c r="G123" s="71" t="s">
        <v>157</v>
      </c>
      <c r="H123" s="71" t="s">
        <v>158</v>
      </c>
      <c r="I123" s="71" t="s">
        <v>391</v>
      </c>
      <c r="J123" s="100" t="s">
        <v>380</v>
      </c>
      <c r="K123" s="71" t="s">
        <v>2</v>
      </c>
      <c r="L123" s="71" t="s">
        <v>597</v>
      </c>
      <c r="M123" s="146"/>
    </row>
    <row r="124" spans="1:13" ht="36">
      <c r="A124" s="70" t="s">
        <v>793</v>
      </c>
      <c r="B124" s="70" t="s">
        <v>792</v>
      </c>
      <c r="C124" s="91" t="s">
        <v>1068</v>
      </c>
      <c r="D124" s="70" t="s">
        <v>1064</v>
      </c>
      <c r="E124" s="120" t="s">
        <v>1065</v>
      </c>
      <c r="F124" s="70" t="s">
        <v>794</v>
      </c>
      <c r="G124" s="70" t="s">
        <v>795</v>
      </c>
      <c r="H124" s="70" t="s">
        <v>871</v>
      </c>
      <c r="I124" s="70" t="s">
        <v>791</v>
      </c>
      <c r="J124" s="121" t="s">
        <v>380</v>
      </c>
      <c r="K124" s="70" t="s">
        <v>790</v>
      </c>
      <c r="L124" s="70" t="s">
        <v>73</v>
      </c>
      <c r="M124" s="144" t="s">
        <v>1045</v>
      </c>
    </row>
    <row r="125" spans="12:13" ht="15" thickBot="1">
      <c r="L125" s="130"/>
      <c r="M125" s="144"/>
    </row>
    <row r="126" spans="1:13" ht="24">
      <c r="A126" s="110" t="s">
        <v>734</v>
      </c>
      <c r="B126" s="111" t="s">
        <v>456</v>
      </c>
      <c r="C126" s="112"/>
      <c r="D126" s="112"/>
      <c r="E126" s="113"/>
      <c r="F126" s="112"/>
      <c r="G126" s="112"/>
      <c r="H126" s="112"/>
      <c r="I126" s="112"/>
      <c r="J126" s="114"/>
      <c r="K126" s="112"/>
      <c r="L126" s="139"/>
      <c r="M126" s="144"/>
    </row>
    <row r="127" spans="1:13" ht="45">
      <c r="A127" s="102" t="s">
        <v>733</v>
      </c>
      <c r="B127" s="102" t="s">
        <v>845</v>
      </c>
      <c r="C127" s="102" t="s">
        <v>1063</v>
      </c>
      <c r="D127" s="102" t="s">
        <v>1064</v>
      </c>
      <c r="E127" s="104" t="s">
        <v>1065</v>
      </c>
      <c r="F127" s="102" t="s">
        <v>965</v>
      </c>
      <c r="G127" s="102" t="s">
        <v>950</v>
      </c>
      <c r="H127" s="102" t="s">
        <v>314</v>
      </c>
      <c r="I127" s="102" t="s">
        <v>650</v>
      </c>
      <c r="J127" s="105" t="s">
        <v>664</v>
      </c>
      <c r="K127" s="102" t="s">
        <v>969</v>
      </c>
      <c r="L127" s="140" t="s">
        <v>260</v>
      </c>
      <c r="M127" s="146"/>
    </row>
    <row r="128" spans="1:13" ht="63">
      <c r="A128" s="115" t="s">
        <v>843</v>
      </c>
      <c r="B128" s="115" t="s">
        <v>842</v>
      </c>
      <c r="C128" s="115" t="s">
        <v>373</v>
      </c>
      <c r="D128" s="115" t="s">
        <v>1064</v>
      </c>
      <c r="E128" s="116" t="s">
        <v>0</v>
      </c>
      <c r="F128" s="115" t="s">
        <v>844</v>
      </c>
      <c r="G128" s="115" t="s">
        <v>855</v>
      </c>
      <c r="H128" s="115" t="s">
        <v>871</v>
      </c>
      <c r="I128" s="115" t="s">
        <v>841</v>
      </c>
      <c r="J128" s="117" t="s">
        <v>664</v>
      </c>
      <c r="K128" s="115" t="s">
        <v>486</v>
      </c>
      <c r="L128" s="141" t="s">
        <v>73</v>
      </c>
      <c r="M128" s="146" t="s">
        <v>487</v>
      </c>
    </row>
    <row r="129" spans="1:13" ht="45">
      <c r="A129" s="102" t="s">
        <v>924</v>
      </c>
      <c r="B129" s="102" t="s">
        <v>923</v>
      </c>
      <c r="C129" s="102" t="s">
        <v>20</v>
      </c>
      <c r="D129" s="102" t="s">
        <v>1064</v>
      </c>
      <c r="E129" s="104" t="s">
        <v>925</v>
      </c>
      <c r="F129" s="102" t="s">
        <v>962</v>
      </c>
      <c r="G129" s="102" t="s">
        <v>993</v>
      </c>
      <c r="H129" s="102" t="s">
        <v>872</v>
      </c>
      <c r="I129" s="102" t="s">
        <v>650</v>
      </c>
      <c r="J129" s="105" t="s">
        <v>664</v>
      </c>
      <c r="K129" s="102" t="s">
        <v>651</v>
      </c>
      <c r="L129" s="140" t="s">
        <v>1003</v>
      </c>
      <c r="M129" s="146"/>
    </row>
    <row r="130" spans="1:13" ht="36">
      <c r="A130" s="106" t="s">
        <v>926</v>
      </c>
      <c r="B130" s="106" t="s">
        <v>927</v>
      </c>
      <c r="C130" s="106" t="s">
        <v>373</v>
      </c>
      <c r="D130" s="106" t="s">
        <v>1064</v>
      </c>
      <c r="E130" s="108" t="s">
        <v>1065</v>
      </c>
      <c r="F130" s="106" t="s">
        <v>964</v>
      </c>
      <c r="G130" s="106" t="s">
        <v>993</v>
      </c>
      <c r="H130" s="106" t="s">
        <v>870</v>
      </c>
      <c r="I130" s="106" t="s">
        <v>650</v>
      </c>
      <c r="J130" s="109" t="s">
        <v>664</v>
      </c>
      <c r="K130" s="106" t="s">
        <v>651</v>
      </c>
      <c r="L130" s="142" t="s">
        <v>483</v>
      </c>
      <c r="M130" s="144" t="s">
        <v>469</v>
      </c>
    </row>
    <row r="131" spans="1:13" ht="18">
      <c r="A131" s="102" t="s">
        <v>931</v>
      </c>
      <c r="B131" s="102" t="s">
        <v>928</v>
      </c>
      <c r="C131" s="103" t="s">
        <v>20</v>
      </c>
      <c r="D131" s="102" t="s">
        <v>1064</v>
      </c>
      <c r="E131" s="104" t="s">
        <v>0</v>
      </c>
      <c r="F131" s="102" t="s">
        <v>932</v>
      </c>
      <c r="G131" s="102"/>
      <c r="H131" s="102" t="s">
        <v>549</v>
      </c>
      <c r="I131" s="102" t="s">
        <v>650</v>
      </c>
      <c r="J131" s="105" t="s">
        <v>664</v>
      </c>
      <c r="K131" s="102" t="s">
        <v>969</v>
      </c>
      <c r="L131" s="140" t="s">
        <v>940</v>
      </c>
      <c r="M131" s="146"/>
    </row>
    <row r="132" spans="1:13" ht="45">
      <c r="A132" s="115" t="s">
        <v>991</v>
      </c>
      <c r="B132" s="115" t="s">
        <v>992</v>
      </c>
      <c r="C132" s="115" t="s">
        <v>373</v>
      </c>
      <c r="D132" s="115" t="s">
        <v>1064</v>
      </c>
      <c r="E132" s="116" t="s">
        <v>0</v>
      </c>
      <c r="F132" s="115" t="s">
        <v>961</v>
      </c>
      <c r="G132" s="115" t="s">
        <v>253</v>
      </c>
      <c r="H132" s="115" t="s">
        <v>252</v>
      </c>
      <c r="I132" s="115" t="s">
        <v>650</v>
      </c>
      <c r="J132" s="117" t="s">
        <v>664</v>
      </c>
      <c r="K132" s="115" t="s">
        <v>251</v>
      </c>
      <c r="L132" s="141" t="s">
        <v>73</v>
      </c>
      <c r="M132" s="145"/>
    </row>
    <row r="133" spans="1:13" ht="27">
      <c r="A133" s="102" t="s">
        <v>941</v>
      </c>
      <c r="B133" s="102" t="s">
        <v>945</v>
      </c>
      <c r="C133" s="102" t="s">
        <v>20</v>
      </c>
      <c r="D133" s="102" t="s">
        <v>1064</v>
      </c>
      <c r="E133" s="104" t="s">
        <v>1065</v>
      </c>
      <c r="F133" s="102" t="s">
        <v>946</v>
      </c>
      <c r="G133" s="102" t="s">
        <v>948</v>
      </c>
      <c r="H133" s="102" t="s">
        <v>873</v>
      </c>
      <c r="I133" s="102" t="s">
        <v>650</v>
      </c>
      <c r="J133" s="105" t="s">
        <v>664</v>
      </c>
      <c r="K133" s="102" t="s">
        <v>297</v>
      </c>
      <c r="L133" s="140" t="s">
        <v>947</v>
      </c>
      <c r="M133" s="144"/>
    </row>
    <row r="134" spans="1:13" ht="27">
      <c r="A134" s="102" t="s">
        <v>952</v>
      </c>
      <c r="B134" s="102" t="s">
        <v>978</v>
      </c>
      <c r="C134" s="103" t="s">
        <v>1063</v>
      </c>
      <c r="D134" s="102" t="s">
        <v>1064</v>
      </c>
      <c r="E134" s="104" t="s">
        <v>0</v>
      </c>
      <c r="F134" s="102" t="s">
        <v>953</v>
      </c>
      <c r="G134" s="102" t="s">
        <v>955</v>
      </c>
      <c r="H134" s="102" t="s">
        <v>846</v>
      </c>
      <c r="I134" s="102" t="s">
        <v>650</v>
      </c>
      <c r="J134" s="105" t="s">
        <v>664</v>
      </c>
      <c r="K134" s="102" t="s">
        <v>969</v>
      </c>
      <c r="L134" s="140" t="s">
        <v>385</v>
      </c>
      <c r="M134" s="144"/>
    </row>
    <row r="135" spans="1:13" ht="36">
      <c r="A135" s="102" t="s">
        <v>973</v>
      </c>
      <c r="B135" s="102" t="s">
        <v>972</v>
      </c>
      <c r="C135" s="102" t="s">
        <v>20</v>
      </c>
      <c r="D135" s="102" t="s">
        <v>1064</v>
      </c>
      <c r="E135" s="104" t="s">
        <v>0</v>
      </c>
      <c r="F135" s="102" t="s">
        <v>974</v>
      </c>
      <c r="G135" s="102" t="s">
        <v>975</v>
      </c>
      <c r="H135" s="102" t="s">
        <v>971</v>
      </c>
      <c r="I135" s="102" t="s">
        <v>650</v>
      </c>
      <c r="J135" s="105" t="s">
        <v>664</v>
      </c>
      <c r="K135" s="102" t="s">
        <v>969</v>
      </c>
      <c r="L135" s="140" t="s">
        <v>989</v>
      </c>
      <c r="M135" s="146"/>
    </row>
    <row r="136" spans="1:13" ht="45">
      <c r="A136" s="102" t="s">
        <v>979</v>
      </c>
      <c r="B136" s="102" t="s">
        <v>976</v>
      </c>
      <c r="C136" s="103" t="s">
        <v>1063</v>
      </c>
      <c r="D136" s="102" t="s">
        <v>1064</v>
      </c>
      <c r="E136" s="104" t="s">
        <v>0</v>
      </c>
      <c r="F136" s="102" t="s">
        <v>981</v>
      </c>
      <c r="G136" s="102" t="s">
        <v>982</v>
      </c>
      <c r="H136" s="102" t="s">
        <v>971</v>
      </c>
      <c r="I136" s="102" t="s">
        <v>650</v>
      </c>
      <c r="J136" s="105" t="s">
        <v>664</v>
      </c>
      <c r="K136" s="102" t="s">
        <v>767</v>
      </c>
      <c r="L136" s="140" t="s">
        <v>385</v>
      </c>
      <c r="M136" s="146" t="s">
        <v>569</v>
      </c>
    </row>
    <row r="137" spans="1:13" ht="45">
      <c r="A137" s="102" t="s">
        <v>980</v>
      </c>
      <c r="B137" s="102" t="s">
        <v>977</v>
      </c>
      <c r="C137" s="103" t="s">
        <v>1063</v>
      </c>
      <c r="D137" s="102" t="s">
        <v>1064</v>
      </c>
      <c r="E137" s="104" t="s">
        <v>0</v>
      </c>
      <c r="F137" s="102" t="s">
        <v>981</v>
      </c>
      <c r="G137" s="102" t="s">
        <v>982</v>
      </c>
      <c r="H137" s="102" t="s">
        <v>971</v>
      </c>
      <c r="I137" s="102" t="s">
        <v>650</v>
      </c>
      <c r="J137" s="105" t="s">
        <v>664</v>
      </c>
      <c r="K137" s="102" t="s">
        <v>767</v>
      </c>
      <c r="L137" s="140" t="s">
        <v>545</v>
      </c>
      <c r="M137" s="146" t="s">
        <v>899</v>
      </c>
    </row>
    <row r="138" spans="1:13" ht="36">
      <c r="A138" s="102" t="s">
        <v>985</v>
      </c>
      <c r="B138" s="102" t="s">
        <v>983</v>
      </c>
      <c r="C138" s="103" t="s">
        <v>1063</v>
      </c>
      <c r="D138" s="102" t="s">
        <v>1064</v>
      </c>
      <c r="E138" s="104" t="s">
        <v>0</v>
      </c>
      <c r="F138" s="102" t="s">
        <v>984</v>
      </c>
      <c r="G138" s="102" t="s">
        <v>847</v>
      </c>
      <c r="H138" s="102" t="s">
        <v>626</v>
      </c>
      <c r="I138" s="102" t="s">
        <v>650</v>
      </c>
      <c r="J138" s="105" t="s">
        <v>664</v>
      </c>
      <c r="K138" s="102" t="s">
        <v>251</v>
      </c>
      <c r="L138" s="140" t="s">
        <v>546</v>
      </c>
      <c r="M138" s="146"/>
    </row>
    <row r="139" spans="1:13" ht="36">
      <c r="A139" s="115" t="s">
        <v>986</v>
      </c>
      <c r="B139" s="115" t="s">
        <v>108</v>
      </c>
      <c r="C139" s="118" t="s">
        <v>373</v>
      </c>
      <c r="D139" s="115" t="s">
        <v>1064</v>
      </c>
      <c r="E139" s="116" t="s">
        <v>0</v>
      </c>
      <c r="F139" s="115" t="s">
        <v>879</v>
      </c>
      <c r="G139" s="115" t="s">
        <v>848</v>
      </c>
      <c r="H139" s="115" t="s">
        <v>870</v>
      </c>
      <c r="I139" s="115" t="s">
        <v>650</v>
      </c>
      <c r="J139" s="117" t="s">
        <v>664</v>
      </c>
      <c r="K139" s="115" t="s">
        <v>969</v>
      </c>
      <c r="L139" s="141" t="s">
        <v>483</v>
      </c>
      <c r="M139" s="146" t="s">
        <v>1046</v>
      </c>
    </row>
    <row r="140" spans="1:13" ht="54">
      <c r="A140" s="102" t="s">
        <v>988</v>
      </c>
      <c r="B140" s="102" t="s">
        <v>987</v>
      </c>
      <c r="C140" s="103" t="s">
        <v>1063</v>
      </c>
      <c r="D140" s="102" t="s">
        <v>1064</v>
      </c>
      <c r="E140" s="104" t="s">
        <v>0</v>
      </c>
      <c r="F140" s="102" t="s">
        <v>880</v>
      </c>
      <c r="G140" s="102" t="s">
        <v>881</v>
      </c>
      <c r="H140" s="102" t="s">
        <v>870</v>
      </c>
      <c r="I140" s="102" t="s">
        <v>650</v>
      </c>
      <c r="J140" s="105" t="s">
        <v>664</v>
      </c>
      <c r="K140" s="102" t="s">
        <v>651</v>
      </c>
      <c r="L140" s="140" t="s">
        <v>385</v>
      </c>
      <c r="M140" s="146"/>
    </row>
    <row r="141" spans="1:13" ht="72">
      <c r="A141" s="102" t="s">
        <v>875</v>
      </c>
      <c r="B141" s="102" t="s">
        <v>861</v>
      </c>
      <c r="C141" s="103" t="s">
        <v>1063</v>
      </c>
      <c r="D141" s="102" t="s">
        <v>1064</v>
      </c>
      <c r="E141" s="104" t="s">
        <v>0</v>
      </c>
      <c r="F141" s="102" t="s">
        <v>882</v>
      </c>
      <c r="G141" s="102" t="s">
        <v>883</v>
      </c>
      <c r="H141" s="102" t="s">
        <v>700</v>
      </c>
      <c r="I141" s="102" t="s">
        <v>862</v>
      </c>
      <c r="J141" s="105" t="s">
        <v>664</v>
      </c>
      <c r="K141" s="102" t="s">
        <v>193</v>
      </c>
      <c r="L141" s="140" t="s">
        <v>421</v>
      </c>
      <c r="M141" s="146"/>
    </row>
    <row r="142" spans="1:13" ht="54">
      <c r="A142" s="102" t="s">
        <v>877</v>
      </c>
      <c r="B142" s="102" t="s">
        <v>865</v>
      </c>
      <c r="C142" s="103" t="s">
        <v>1063</v>
      </c>
      <c r="D142" s="102" t="s">
        <v>1064</v>
      </c>
      <c r="E142" s="104" t="s">
        <v>0</v>
      </c>
      <c r="F142" s="102" t="s">
        <v>304</v>
      </c>
      <c r="G142" s="102" t="s">
        <v>305</v>
      </c>
      <c r="H142" s="102" t="s">
        <v>863</v>
      </c>
      <c r="I142" s="102" t="s">
        <v>650</v>
      </c>
      <c r="J142" s="105" t="s">
        <v>664</v>
      </c>
      <c r="K142" s="102" t="s">
        <v>767</v>
      </c>
      <c r="L142" s="140" t="s">
        <v>385</v>
      </c>
      <c r="M142" s="146"/>
    </row>
    <row r="143" spans="1:13" ht="27">
      <c r="A143" s="102" t="s">
        <v>878</v>
      </c>
      <c r="B143" s="102" t="s">
        <v>866</v>
      </c>
      <c r="C143" s="103" t="s">
        <v>20</v>
      </c>
      <c r="D143" s="102" t="s">
        <v>1064</v>
      </c>
      <c r="E143" s="104" t="s">
        <v>0</v>
      </c>
      <c r="F143" s="102" t="s">
        <v>307</v>
      </c>
      <c r="G143" s="102" t="s">
        <v>308</v>
      </c>
      <c r="H143" s="102" t="s">
        <v>867</v>
      </c>
      <c r="I143" s="102" t="s">
        <v>884</v>
      </c>
      <c r="J143" s="105" t="s">
        <v>664</v>
      </c>
      <c r="K143" s="102" t="s">
        <v>541</v>
      </c>
      <c r="L143" s="140" t="s">
        <v>298</v>
      </c>
      <c r="M143" s="146"/>
    </row>
    <row r="144" spans="1:13" ht="67.5">
      <c r="A144" s="115" t="s">
        <v>850</v>
      </c>
      <c r="B144" s="115" t="s">
        <v>849</v>
      </c>
      <c r="C144" s="118" t="s">
        <v>373</v>
      </c>
      <c r="D144" s="115" t="s">
        <v>1064</v>
      </c>
      <c r="E144" s="116" t="s">
        <v>0</v>
      </c>
      <c r="F144" s="115" t="s">
        <v>852</v>
      </c>
      <c r="G144" s="115" t="s">
        <v>853</v>
      </c>
      <c r="H144" s="115" t="s">
        <v>871</v>
      </c>
      <c r="I144" s="115" t="s">
        <v>851</v>
      </c>
      <c r="J144" s="117" t="s">
        <v>664</v>
      </c>
      <c r="K144" s="115" t="s">
        <v>541</v>
      </c>
      <c r="L144" s="141" t="s">
        <v>73</v>
      </c>
      <c r="M144" s="146" t="s">
        <v>571</v>
      </c>
    </row>
    <row r="145" spans="1:13" ht="54">
      <c r="A145" s="115" t="s">
        <v>743</v>
      </c>
      <c r="B145" s="115" t="s">
        <v>586</v>
      </c>
      <c r="C145" s="118" t="s">
        <v>373</v>
      </c>
      <c r="D145" s="115" t="s">
        <v>1064</v>
      </c>
      <c r="E145" s="116" t="s">
        <v>0</v>
      </c>
      <c r="F145" s="115" t="s">
        <v>249</v>
      </c>
      <c r="G145" s="115" t="s">
        <v>742</v>
      </c>
      <c r="H145" s="115" t="s">
        <v>584</v>
      </c>
      <c r="I145" s="115" t="s">
        <v>705</v>
      </c>
      <c r="J145" s="117" t="s">
        <v>664</v>
      </c>
      <c r="K145" s="115" t="s">
        <v>486</v>
      </c>
      <c r="L145" s="141" t="s">
        <v>73</v>
      </c>
      <c r="M145" s="146" t="s">
        <v>583</v>
      </c>
    </row>
    <row r="146" spans="1:13" ht="36">
      <c r="A146" s="115" t="s">
        <v>552</v>
      </c>
      <c r="B146" s="115" t="s">
        <v>891</v>
      </c>
      <c r="C146" s="118" t="s">
        <v>373</v>
      </c>
      <c r="D146" s="115" t="s">
        <v>1064</v>
      </c>
      <c r="E146" s="116" t="s">
        <v>0</v>
      </c>
      <c r="F146" s="115" t="s">
        <v>553</v>
      </c>
      <c r="G146" s="115" t="s">
        <v>554</v>
      </c>
      <c r="H146" s="115" t="s">
        <v>549</v>
      </c>
      <c r="I146" s="115" t="s">
        <v>650</v>
      </c>
      <c r="J146" s="117" t="s">
        <v>664</v>
      </c>
      <c r="K146" s="115" t="s">
        <v>297</v>
      </c>
      <c r="L146" s="141" t="s">
        <v>73</v>
      </c>
      <c r="M146" s="146"/>
    </row>
    <row r="147" spans="1:13" ht="36">
      <c r="A147" s="115" t="s">
        <v>555</v>
      </c>
      <c r="B147" s="115" t="s">
        <v>556</v>
      </c>
      <c r="C147" s="118" t="s">
        <v>373</v>
      </c>
      <c r="D147" s="115" t="s">
        <v>1064</v>
      </c>
      <c r="E147" s="116" t="s">
        <v>0</v>
      </c>
      <c r="F147" s="115" t="s">
        <v>563</v>
      </c>
      <c r="G147" s="115" t="s">
        <v>564</v>
      </c>
      <c r="H147" s="115" t="s">
        <v>557</v>
      </c>
      <c r="I147" s="115" t="s">
        <v>474</v>
      </c>
      <c r="J147" s="117" t="s">
        <v>664</v>
      </c>
      <c r="K147" s="115" t="s">
        <v>540</v>
      </c>
      <c r="L147" s="141" t="s">
        <v>73</v>
      </c>
      <c r="M147" s="146"/>
    </row>
    <row r="148" spans="1:13" ht="45">
      <c r="A148" s="102" t="s">
        <v>404</v>
      </c>
      <c r="B148" s="102" t="s">
        <v>400</v>
      </c>
      <c r="C148" s="103" t="s">
        <v>20</v>
      </c>
      <c r="D148" s="102" t="s">
        <v>1064</v>
      </c>
      <c r="E148" s="104" t="s">
        <v>0</v>
      </c>
      <c r="F148" s="102" t="s">
        <v>415</v>
      </c>
      <c r="G148" s="102" t="s">
        <v>416</v>
      </c>
      <c r="H148" s="102" t="s">
        <v>871</v>
      </c>
      <c r="I148" s="102" t="s">
        <v>1004</v>
      </c>
      <c r="J148" s="105" t="s">
        <v>664</v>
      </c>
      <c r="K148" s="102" t="s">
        <v>541</v>
      </c>
      <c r="L148" s="140" t="s">
        <v>903</v>
      </c>
      <c r="M148" s="146"/>
    </row>
    <row r="149" spans="1:13" ht="63">
      <c r="A149" s="115" t="s">
        <v>413</v>
      </c>
      <c r="B149" s="115" t="s">
        <v>401</v>
      </c>
      <c r="C149" s="118" t="s">
        <v>373</v>
      </c>
      <c r="D149" s="115" t="s">
        <v>1064</v>
      </c>
      <c r="E149" s="116" t="s">
        <v>0</v>
      </c>
      <c r="F149" s="115" t="s">
        <v>417</v>
      </c>
      <c r="G149" s="115" t="s">
        <v>418</v>
      </c>
      <c r="H149" s="115" t="s">
        <v>871</v>
      </c>
      <c r="I149" s="115" t="s">
        <v>403</v>
      </c>
      <c r="J149" s="117" t="s">
        <v>664</v>
      </c>
      <c r="K149" s="115" t="s">
        <v>541</v>
      </c>
      <c r="L149" s="141" t="s">
        <v>73</v>
      </c>
      <c r="M149" s="146"/>
    </row>
    <row r="150" spans="1:13" ht="63">
      <c r="A150" s="106" t="s">
        <v>162</v>
      </c>
      <c r="B150" s="106" t="s">
        <v>159</v>
      </c>
      <c r="C150" s="107" t="s">
        <v>1068</v>
      </c>
      <c r="D150" s="106" t="s">
        <v>1064</v>
      </c>
      <c r="E150" s="108" t="s">
        <v>1065</v>
      </c>
      <c r="F150" s="106" t="s">
        <v>250</v>
      </c>
      <c r="G150" s="106" t="s">
        <v>825</v>
      </c>
      <c r="H150" s="106" t="s">
        <v>160</v>
      </c>
      <c r="I150" s="106" t="s">
        <v>161</v>
      </c>
      <c r="J150" s="109" t="s">
        <v>664</v>
      </c>
      <c r="K150" s="106" t="s">
        <v>164</v>
      </c>
      <c r="L150" s="142" t="s">
        <v>73</v>
      </c>
      <c r="M150" s="146"/>
    </row>
    <row r="151" spans="1:13" ht="45">
      <c r="A151" s="102" t="s">
        <v>498</v>
      </c>
      <c r="B151" s="102" t="s">
        <v>484</v>
      </c>
      <c r="C151" s="103" t="s">
        <v>1063</v>
      </c>
      <c r="D151" s="102" t="s">
        <v>1064</v>
      </c>
      <c r="E151" s="104" t="s">
        <v>0</v>
      </c>
      <c r="F151" s="102" t="s">
        <v>485</v>
      </c>
      <c r="G151" s="102" t="s">
        <v>488</v>
      </c>
      <c r="H151" s="102" t="s">
        <v>489</v>
      </c>
      <c r="I151" s="102" t="s">
        <v>650</v>
      </c>
      <c r="J151" s="105" t="s">
        <v>664</v>
      </c>
      <c r="K151" s="102" t="s">
        <v>651</v>
      </c>
      <c r="L151" s="140" t="s">
        <v>385</v>
      </c>
      <c r="M151" s="146"/>
    </row>
    <row r="152" spans="1:13" ht="27">
      <c r="A152" s="115" t="s">
        <v>996</v>
      </c>
      <c r="B152" s="115" t="s">
        <v>1008</v>
      </c>
      <c r="C152" s="118" t="s">
        <v>373</v>
      </c>
      <c r="D152" s="115" t="s">
        <v>1064</v>
      </c>
      <c r="E152" s="116" t="s">
        <v>0</v>
      </c>
      <c r="F152" s="115" t="s">
        <v>998</v>
      </c>
      <c r="G152" s="115" t="s">
        <v>997</v>
      </c>
      <c r="H152" s="115" t="s">
        <v>994</v>
      </c>
      <c r="I152" s="115" t="s">
        <v>995</v>
      </c>
      <c r="J152" s="117" t="s">
        <v>664</v>
      </c>
      <c r="K152" s="115" t="s">
        <v>541</v>
      </c>
      <c r="L152" s="141" t="s">
        <v>73</v>
      </c>
      <c r="M152" s="146"/>
    </row>
    <row r="153" spans="1:13" ht="27">
      <c r="A153" s="115" t="s">
        <v>999</v>
      </c>
      <c r="B153" s="115" t="s">
        <v>1009</v>
      </c>
      <c r="C153" s="118" t="s">
        <v>373</v>
      </c>
      <c r="D153" s="115" t="s">
        <v>1064</v>
      </c>
      <c r="E153" s="116" t="s">
        <v>0</v>
      </c>
      <c r="F153" s="115" t="s">
        <v>998</v>
      </c>
      <c r="G153" s="115" t="s">
        <v>997</v>
      </c>
      <c r="H153" s="115" t="s">
        <v>871</v>
      </c>
      <c r="I153" s="115" t="s">
        <v>995</v>
      </c>
      <c r="J153" s="117" t="s">
        <v>664</v>
      </c>
      <c r="K153" s="115" t="s">
        <v>541</v>
      </c>
      <c r="L153" s="141" t="s">
        <v>73</v>
      </c>
      <c r="M153" s="146"/>
    </row>
    <row r="154" spans="1:13" ht="54">
      <c r="A154" s="102" t="s">
        <v>1000</v>
      </c>
      <c r="B154" s="102" t="s">
        <v>1007</v>
      </c>
      <c r="C154" s="103" t="s">
        <v>20</v>
      </c>
      <c r="D154" s="102" t="s">
        <v>1064</v>
      </c>
      <c r="E154" s="104" t="s">
        <v>0</v>
      </c>
      <c r="F154" s="102" t="s">
        <v>1001</v>
      </c>
      <c r="G154" s="102" t="s">
        <v>1002</v>
      </c>
      <c r="H154" s="102" t="s">
        <v>709</v>
      </c>
      <c r="I154" s="102" t="s">
        <v>650</v>
      </c>
      <c r="J154" s="105" t="s">
        <v>664</v>
      </c>
      <c r="K154" s="102"/>
      <c r="L154" s="140" t="s">
        <v>598</v>
      </c>
      <c r="M154" s="146"/>
    </row>
    <row r="155" spans="1:13" ht="54">
      <c r="A155" s="115" t="s">
        <v>630</v>
      </c>
      <c r="B155" s="115" t="s">
        <v>629</v>
      </c>
      <c r="C155" s="118" t="s">
        <v>373</v>
      </c>
      <c r="D155" s="115" t="s">
        <v>1064</v>
      </c>
      <c r="E155" s="116" t="s">
        <v>0</v>
      </c>
      <c r="F155" s="115" t="s">
        <v>633</v>
      </c>
      <c r="G155" s="115" t="s">
        <v>634</v>
      </c>
      <c r="H155" s="115" t="s">
        <v>871</v>
      </c>
      <c r="I155" s="115" t="s">
        <v>1004</v>
      </c>
      <c r="J155" s="117" t="s">
        <v>664</v>
      </c>
      <c r="K155" s="115" t="s">
        <v>541</v>
      </c>
      <c r="L155" s="141" t="s">
        <v>73</v>
      </c>
      <c r="M155" s="146"/>
    </row>
    <row r="156" spans="1:13" ht="36">
      <c r="A156" s="115" t="s">
        <v>710</v>
      </c>
      <c r="B156" s="115" t="s">
        <v>422</v>
      </c>
      <c r="C156" s="118" t="s">
        <v>1068</v>
      </c>
      <c r="D156" s="115" t="s">
        <v>1064</v>
      </c>
      <c r="E156" s="116" t="s">
        <v>0</v>
      </c>
      <c r="F156" s="115" t="s">
        <v>625</v>
      </c>
      <c r="G156" s="115" t="s">
        <v>624</v>
      </c>
      <c r="H156" s="115" t="s">
        <v>622</v>
      </c>
      <c r="I156" s="115" t="s">
        <v>623</v>
      </c>
      <c r="J156" s="117" t="s">
        <v>664</v>
      </c>
      <c r="K156" s="115" t="s">
        <v>541</v>
      </c>
      <c r="L156" s="141" t="s">
        <v>73</v>
      </c>
      <c r="M156" s="144"/>
    </row>
    <row r="157" spans="1:13" ht="99">
      <c r="A157" s="102" t="s">
        <v>959</v>
      </c>
      <c r="B157" s="102" t="s">
        <v>963</v>
      </c>
      <c r="C157" s="103" t="s">
        <v>20</v>
      </c>
      <c r="D157" s="102" t="s">
        <v>1064</v>
      </c>
      <c r="E157" s="104" t="s">
        <v>1065</v>
      </c>
      <c r="F157" s="102" t="s">
        <v>958</v>
      </c>
      <c r="G157" s="102" t="s">
        <v>490</v>
      </c>
      <c r="H157" s="102" t="s">
        <v>957</v>
      </c>
      <c r="I157" s="102" t="s">
        <v>650</v>
      </c>
      <c r="J157" s="105" t="s">
        <v>664</v>
      </c>
      <c r="K157" s="102" t="s">
        <v>767</v>
      </c>
      <c r="L157" s="140" t="s">
        <v>888</v>
      </c>
      <c r="M157" s="146"/>
    </row>
    <row r="158" spans="1:13" ht="63">
      <c r="A158" s="102" t="s">
        <v>494</v>
      </c>
      <c r="B158" s="102" t="s">
        <v>1006</v>
      </c>
      <c r="C158" s="103" t="s">
        <v>20</v>
      </c>
      <c r="D158" s="102" t="s">
        <v>1064</v>
      </c>
      <c r="E158" s="104" t="s">
        <v>0</v>
      </c>
      <c r="F158" s="102" t="s">
        <v>496</v>
      </c>
      <c r="G158" s="102" t="s">
        <v>497</v>
      </c>
      <c r="H158" s="102" t="s">
        <v>492</v>
      </c>
      <c r="I158" s="102" t="s">
        <v>493</v>
      </c>
      <c r="J158" s="105" t="s">
        <v>664</v>
      </c>
      <c r="K158" s="102"/>
      <c r="L158" s="140" t="s">
        <v>893</v>
      </c>
      <c r="M158" s="146"/>
    </row>
    <row r="159" spans="1:13" ht="63">
      <c r="A159" s="102" t="s">
        <v>809</v>
      </c>
      <c r="B159" s="102" t="s">
        <v>1010</v>
      </c>
      <c r="C159" s="103" t="s">
        <v>1063</v>
      </c>
      <c r="D159" s="102" t="s">
        <v>1064</v>
      </c>
      <c r="E159" s="104" t="s">
        <v>297</v>
      </c>
      <c r="F159" s="102" t="s">
        <v>808</v>
      </c>
      <c r="G159" s="102" t="s">
        <v>810</v>
      </c>
      <c r="H159" s="102" t="s">
        <v>863</v>
      </c>
      <c r="I159" s="102" t="s">
        <v>650</v>
      </c>
      <c r="J159" s="105" t="s">
        <v>1017</v>
      </c>
      <c r="K159" s="102"/>
      <c r="L159" s="140" t="s">
        <v>385</v>
      </c>
      <c r="M159" s="146"/>
    </row>
    <row r="160" spans="1:13" ht="63">
      <c r="A160" s="102" t="s">
        <v>812</v>
      </c>
      <c r="B160" s="102" t="s">
        <v>1011</v>
      </c>
      <c r="C160" s="103" t="s">
        <v>20</v>
      </c>
      <c r="D160" s="102" t="s">
        <v>1064</v>
      </c>
      <c r="E160" s="104" t="s">
        <v>0</v>
      </c>
      <c r="F160" s="102" t="s">
        <v>551</v>
      </c>
      <c r="G160" s="102"/>
      <c r="H160" s="102" t="s">
        <v>1012</v>
      </c>
      <c r="I160" s="102" t="s">
        <v>650</v>
      </c>
      <c r="J160" s="105" t="s">
        <v>1017</v>
      </c>
      <c r="K160" s="119"/>
      <c r="L160" s="140" t="s">
        <v>811</v>
      </c>
      <c r="M160" s="146"/>
    </row>
    <row r="161" spans="1:13" ht="72">
      <c r="A161" s="115" t="s">
        <v>813</v>
      </c>
      <c r="B161" s="115" t="s">
        <v>1015</v>
      </c>
      <c r="C161" s="118" t="s">
        <v>1068</v>
      </c>
      <c r="D161" s="115" t="s">
        <v>1064</v>
      </c>
      <c r="E161" s="116" t="s">
        <v>0</v>
      </c>
      <c r="F161" s="115" t="s">
        <v>227</v>
      </c>
      <c r="G161" s="115" t="s">
        <v>228</v>
      </c>
      <c r="H161" s="115" t="s">
        <v>1013</v>
      </c>
      <c r="I161" s="115" t="s">
        <v>650</v>
      </c>
      <c r="J161" s="117" t="s">
        <v>1017</v>
      </c>
      <c r="K161" s="115" t="s">
        <v>969</v>
      </c>
      <c r="L161" s="141" t="s">
        <v>73</v>
      </c>
      <c r="M161" s="146"/>
    </row>
    <row r="162" spans="1:13" ht="72">
      <c r="A162" s="115" t="s">
        <v>1023</v>
      </c>
      <c r="B162" s="115" t="s">
        <v>1020</v>
      </c>
      <c r="C162" s="118" t="s">
        <v>1021</v>
      </c>
      <c r="D162" s="115" t="s">
        <v>1064</v>
      </c>
      <c r="E162" s="116" t="s">
        <v>0</v>
      </c>
      <c r="F162" s="115" t="s">
        <v>785</v>
      </c>
      <c r="G162" s="115" t="s">
        <v>784</v>
      </c>
      <c r="H162" s="115" t="s">
        <v>1027</v>
      </c>
      <c r="I162" s="115" t="s">
        <v>560</v>
      </c>
      <c r="J162" s="117" t="s">
        <v>664</v>
      </c>
      <c r="K162" s="115" t="s">
        <v>486</v>
      </c>
      <c r="L162" s="141" t="s">
        <v>73</v>
      </c>
      <c r="M162" s="146" t="s">
        <v>1047</v>
      </c>
    </row>
    <row r="163" spans="1:13" ht="72">
      <c r="A163" s="115" t="s">
        <v>1029</v>
      </c>
      <c r="B163" s="115" t="s">
        <v>1028</v>
      </c>
      <c r="C163" s="118" t="s">
        <v>1068</v>
      </c>
      <c r="D163" s="115" t="s">
        <v>1064</v>
      </c>
      <c r="E163" s="116" t="s">
        <v>0</v>
      </c>
      <c r="F163" s="115" t="s">
        <v>782</v>
      </c>
      <c r="G163" s="115" t="s">
        <v>783</v>
      </c>
      <c r="H163" s="115" t="s">
        <v>1022</v>
      </c>
      <c r="I163" s="115" t="s">
        <v>560</v>
      </c>
      <c r="J163" s="117" t="s">
        <v>664</v>
      </c>
      <c r="K163" s="115" t="s">
        <v>2</v>
      </c>
      <c r="L163" s="141" t="s">
        <v>73</v>
      </c>
      <c r="M163" s="146"/>
    </row>
    <row r="164" spans="1:13" ht="63">
      <c r="A164" s="115" t="s">
        <v>1024</v>
      </c>
      <c r="B164" s="115" t="s">
        <v>1048</v>
      </c>
      <c r="C164" s="118" t="s">
        <v>1068</v>
      </c>
      <c r="D164" s="115" t="s">
        <v>1064</v>
      </c>
      <c r="E164" s="116" t="s">
        <v>0</v>
      </c>
      <c r="F164" s="115" t="s">
        <v>775</v>
      </c>
      <c r="G164" s="115" t="s">
        <v>781</v>
      </c>
      <c r="H164" s="115" t="s">
        <v>1022</v>
      </c>
      <c r="I164" s="115" t="s">
        <v>560</v>
      </c>
      <c r="J164" s="117" t="s">
        <v>664</v>
      </c>
      <c r="K164" s="115" t="s">
        <v>2</v>
      </c>
      <c r="L164" s="141" t="s">
        <v>73</v>
      </c>
      <c r="M164" s="146"/>
    </row>
    <row r="165" spans="1:13" ht="72">
      <c r="A165" s="115" t="s">
        <v>1026</v>
      </c>
      <c r="B165" s="115" t="s">
        <v>1025</v>
      </c>
      <c r="C165" s="118" t="s">
        <v>1068</v>
      </c>
      <c r="D165" s="115" t="s">
        <v>1064</v>
      </c>
      <c r="E165" s="116" t="s">
        <v>0</v>
      </c>
      <c r="F165" s="115" t="s">
        <v>782</v>
      </c>
      <c r="G165" s="115" t="s">
        <v>783</v>
      </c>
      <c r="H165" s="115" t="s">
        <v>1022</v>
      </c>
      <c r="I165" s="115" t="s">
        <v>560</v>
      </c>
      <c r="J165" s="117" t="s">
        <v>664</v>
      </c>
      <c r="K165" s="115" t="s">
        <v>2</v>
      </c>
      <c r="L165" s="141" t="s">
        <v>73</v>
      </c>
      <c r="M165" s="146"/>
    </row>
    <row r="166" spans="1:13" ht="63">
      <c r="A166" s="115" t="s">
        <v>544</v>
      </c>
      <c r="B166" s="115" t="s">
        <v>539</v>
      </c>
      <c r="C166" s="118" t="s">
        <v>1068</v>
      </c>
      <c r="D166" s="115" t="s">
        <v>1064</v>
      </c>
      <c r="E166" s="116" t="s">
        <v>0</v>
      </c>
      <c r="F166" s="115" t="s">
        <v>542</v>
      </c>
      <c r="G166" s="115" t="s">
        <v>543</v>
      </c>
      <c r="H166" s="115" t="s">
        <v>871</v>
      </c>
      <c r="I166" s="115" t="s">
        <v>560</v>
      </c>
      <c r="J166" s="117" t="s">
        <v>664</v>
      </c>
      <c r="K166" s="115" t="s">
        <v>540</v>
      </c>
      <c r="L166" s="141" t="s">
        <v>73</v>
      </c>
      <c r="M166" s="146" t="s">
        <v>168</v>
      </c>
    </row>
    <row r="167" spans="1:13" ht="45">
      <c r="A167" s="115" t="s">
        <v>561</v>
      </c>
      <c r="B167" s="115" t="s">
        <v>558</v>
      </c>
      <c r="C167" s="118" t="s">
        <v>1068</v>
      </c>
      <c r="D167" s="115" t="s">
        <v>1064</v>
      </c>
      <c r="E167" s="116" t="s">
        <v>0</v>
      </c>
      <c r="F167" s="115" t="s">
        <v>150</v>
      </c>
      <c r="G167" s="115" t="s">
        <v>1018</v>
      </c>
      <c r="H167" s="115" t="s">
        <v>559</v>
      </c>
      <c r="I167" s="115" t="s">
        <v>560</v>
      </c>
      <c r="J167" s="117" t="s">
        <v>664</v>
      </c>
      <c r="K167" s="115"/>
      <c r="L167" s="141" t="s">
        <v>547</v>
      </c>
      <c r="M167" s="146"/>
    </row>
    <row r="168" spans="1:13" ht="36">
      <c r="A168" s="102" t="s">
        <v>594</v>
      </c>
      <c r="B168" s="102" t="s">
        <v>592</v>
      </c>
      <c r="C168" s="103" t="s">
        <v>20</v>
      </c>
      <c r="D168" s="102" t="s">
        <v>1064</v>
      </c>
      <c r="E168" s="104" t="s">
        <v>0</v>
      </c>
      <c r="F168" s="102" t="s">
        <v>595</v>
      </c>
      <c r="G168" s="102" t="s">
        <v>596</v>
      </c>
      <c r="H168" s="102" t="s">
        <v>1013</v>
      </c>
      <c r="I168" s="102" t="s">
        <v>593</v>
      </c>
      <c r="J168" s="105" t="s">
        <v>664</v>
      </c>
      <c r="K168" s="102"/>
      <c r="L168" s="140" t="s">
        <v>470</v>
      </c>
      <c r="M168" s="146" t="s">
        <v>1039</v>
      </c>
    </row>
    <row r="169" spans="1:13" ht="54">
      <c r="A169" s="102" t="s">
        <v>247</v>
      </c>
      <c r="B169" s="102" t="s">
        <v>244</v>
      </c>
      <c r="C169" s="103" t="s">
        <v>1063</v>
      </c>
      <c r="D169" s="102" t="s">
        <v>1064</v>
      </c>
      <c r="E169" s="104" t="s">
        <v>1065</v>
      </c>
      <c r="F169" s="102" t="s">
        <v>245</v>
      </c>
      <c r="G169" s="102" t="s">
        <v>246</v>
      </c>
      <c r="H169" s="102" t="s">
        <v>890</v>
      </c>
      <c r="I169" s="102" t="s">
        <v>593</v>
      </c>
      <c r="J169" s="105" t="s">
        <v>664</v>
      </c>
      <c r="K169" s="102" t="s">
        <v>767</v>
      </c>
      <c r="L169" s="140" t="s">
        <v>385</v>
      </c>
      <c r="M169" s="146" t="s">
        <v>570</v>
      </c>
    </row>
    <row r="170" spans="1:13" ht="14.25">
      <c r="A170" s="115"/>
      <c r="B170" s="115"/>
      <c r="C170" s="118"/>
      <c r="D170" s="115"/>
      <c r="E170" s="116"/>
      <c r="F170" s="115"/>
      <c r="G170" s="115"/>
      <c r="H170" s="115"/>
      <c r="I170" s="115"/>
      <c r="J170" s="117"/>
      <c r="K170" s="115"/>
      <c r="L170" s="141"/>
      <c r="M170" s="146"/>
    </row>
    <row r="171" spans="1:13" ht="15" thickBot="1">
      <c r="A171" s="115"/>
      <c r="B171" s="115"/>
      <c r="C171" s="118"/>
      <c r="D171" s="115"/>
      <c r="E171" s="116"/>
      <c r="F171" s="115"/>
      <c r="G171" s="115"/>
      <c r="H171" s="115"/>
      <c r="I171" s="115"/>
      <c r="J171" s="117"/>
      <c r="K171" s="115"/>
      <c r="L171" s="141"/>
      <c r="M171" s="146"/>
    </row>
    <row r="172" spans="1:13" ht="24">
      <c r="A172" s="110" t="s">
        <v>1044</v>
      </c>
      <c r="B172" s="115"/>
      <c r="C172" s="118"/>
      <c r="D172" s="115"/>
      <c r="E172" s="116"/>
      <c r="F172" s="115"/>
      <c r="G172" s="115"/>
      <c r="H172" s="115"/>
      <c r="I172" s="115"/>
      <c r="J172" s="117"/>
      <c r="K172" s="115"/>
      <c r="L172" s="141"/>
      <c r="M172" s="146"/>
    </row>
    <row r="173" spans="1:13" ht="54">
      <c r="A173" s="106" t="s">
        <v>1032</v>
      </c>
      <c r="B173" s="106" t="s">
        <v>425</v>
      </c>
      <c r="C173" s="107" t="s">
        <v>1021</v>
      </c>
      <c r="D173" s="106" t="s">
        <v>1064</v>
      </c>
      <c r="E173" s="108" t="s">
        <v>1065</v>
      </c>
      <c r="F173" s="106" t="s">
        <v>1033</v>
      </c>
      <c r="G173" s="106" t="s">
        <v>1034</v>
      </c>
      <c r="H173" s="106" t="s">
        <v>1031</v>
      </c>
      <c r="I173" s="106" t="s">
        <v>1030</v>
      </c>
      <c r="J173" s="109" t="s">
        <v>575</v>
      </c>
      <c r="K173" s="106"/>
      <c r="L173" s="142" t="s">
        <v>73</v>
      </c>
      <c r="M173" s="146" t="s">
        <v>1035</v>
      </c>
    </row>
    <row r="174" spans="1:13" ht="63">
      <c r="A174" s="106" t="s">
        <v>780</v>
      </c>
      <c r="B174" s="106" t="s">
        <v>424</v>
      </c>
      <c r="C174" s="107" t="s">
        <v>1068</v>
      </c>
      <c r="D174" s="106" t="s">
        <v>1064</v>
      </c>
      <c r="E174" s="108" t="s">
        <v>1065</v>
      </c>
      <c r="F174" s="106" t="s">
        <v>954</v>
      </c>
      <c r="G174" s="106" t="s">
        <v>779</v>
      </c>
      <c r="H174" s="106" t="s">
        <v>777</v>
      </c>
      <c r="I174" s="106" t="s">
        <v>778</v>
      </c>
      <c r="J174" s="109" t="s">
        <v>575</v>
      </c>
      <c r="K174" s="106"/>
      <c r="L174" s="142" t="s">
        <v>73</v>
      </c>
      <c r="M174" s="146" t="s">
        <v>1036</v>
      </c>
    </row>
    <row r="175" spans="1:13" s="38" customFormat="1" ht="14.25">
      <c r="A175" s="115"/>
      <c r="B175" s="115"/>
      <c r="C175" s="118"/>
      <c r="D175" s="115"/>
      <c r="E175" s="116"/>
      <c r="F175" s="115"/>
      <c r="G175" s="115"/>
      <c r="H175" s="115"/>
      <c r="I175" s="115"/>
      <c r="J175" s="117"/>
      <c r="K175" s="115"/>
      <c r="L175" s="141"/>
      <c r="M175" s="146"/>
    </row>
    <row r="176" spans="1:13" s="38" customFormat="1" ht="14.25">
      <c r="A176" s="115"/>
      <c r="B176" s="115"/>
      <c r="C176" s="118"/>
      <c r="D176" s="115"/>
      <c r="E176" s="116"/>
      <c r="F176" s="115"/>
      <c r="G176" s="115"/>
      <c r="H176" s="115"/>
      <c r="I176" s="115"/>
      <c r="J176" s="117"/>
      <c r="K176" s="115"/>
      <c r="L176" s="141"/>
      <c r="M176" s="146"/>
    </row>
    <row r="177" spans="1:13" s="38" customFormat="1" ht="14.25">
      <c r="A177" s="115"/>
      <c r="B177" s="115"/>
      <c r="C177" s="118"/>
      <c r="D177" s="115"/>
      <c r="E177" s="116"/>
      <c r="F177" s="115"/>
      <c r="G177" s="115"/>
      <c r="H177" s="115"/>
      <c r="I177" s="115"/>
      <c r="J177" s="117"/>
      <c r="K177" s="115"/>
      <c r="L177" s="141"/>
      <c r="M177" s="146"/>
    </row>
    <row r="178" spans="1:13" s="38" customFormat="1" ht="14.25">
      <c r="A178" s="115"/>
      <c r="B178" s="115"/>
      <c r="C178" s="118"/>
      <c r="D178" s="115"/>
      <c r="E178" s="116"/>
      <c r="F178" s="115"/>
      <c r="G178" s="115"/>
      <c r="H178" s="115"/>
      <c r="I178" s="115"/>
      <c r="J178" s="117"/>
      <c r="K178" s="115"/>
      <c r="L178" s="141"/>
      <c r="M178" s="146"/>
    </row>
    <row r="179" spans="1:13" s="38" customFormat="1" ht="14.25">
      <c r="A179" s="115"/>
      <c r="B179" s="115"/>
      <c r="C179" s="118"/>
      <c r="D179" s="115"/>
      <c r="E179" s="116"/>
      <c r="F179" s="115"/>
      <c r="G179" s="115"/>
      <c r="H179" s="115"/>
      <c r="I179" s="115"/>
      <c r="J179" s="117"/>
      <c r="K179" s="115"/>
      <c r="L179" s="141"/>
      <c r="M179" s="146"/>
    </row>
    <row r="180" spans="1:13" s="38" customFormat="1" ht="14.25">
      <c r="A180" s="115"/>
      <c r="B180" s="115"/>
      <c r="C180" s="118"/>
      <c r="D180" s="115"/>
      <c r="E180" s="116"/>
      <c r="F180" s="115"/>
      <c r="G180" s="115"/>
      <c r="H180" s="115"/>
      <c r="I180" s="115"/>
      <c r="J180" s="117"/>
      <c r="K180" s="115"/>
      <c r="L180" s="141"/>
      <c r="M180" s="146"/>
    </row>
    <row r="181" spans="1:13" ht="14.25">
      <c r="A181" s="115"/>
      <c r="B181" s="115"/>
      <c r="C181" s="118"/>
      <c r="D181" s="115"/>
      <c r="E181" s="116"/>
      <c r="F181" s="115"/>
      <c r="G181" s="115"/>
      <c r="H181" s="115"/>
      <c r="I181" s="115"/>
      <c r="J181" s="117"/>
      <c r="K181" s="115"/>
      <c r="L181" s="141"/>
      <c r="M181" s="146"/>
    </row>
    <row r="182" spans="1:13" ht="14.25">
      <c r="A182" s="115"/>
      <c r="B182" s="115"/>
      <c r="C182" s="118"/>
      <c r="D182" s="115"/>
      <c r="E182" s="116"/>
      <c r="F182" s="115"/>
      <c r="G182" s="115"/>
      <c r="H182" s="115"/>
      <c r="I182" s="115"/>
      <c r="J182" s="117"/>
      <c r="K182" s="115"/>
      <c r="L182" s="141"/>
      <c r="M182" s="146"/>
    </row>
    <row r="183" spans="1:13" ht="14.25">
      <c r="A183" s="115"/>
      <c r="B183" s="115"/>
      <c r="C183" s="118"/>
      <c r="D183" s="115"/>
      <c r="E183" s="116"/>
      <c r="F183" s="115"/>
      <c r="G183" s="115"/>
      <c r="H183" s="115"/>
      <c r="I183" s="115"/>
      <c r="J183" s="117"/>
      <c r="K183" s="115"/>
      <c r="L183" s="141"/>
      <c r="M183" s="146"/>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Hietalahti Hannu</cp:lastModifiedBy>
  <cp:lastPrinted>2007-11-26T06:53:32Z</cp:lastPrinted>
  <dcterms:created xsi:type="dcterms:W3CDTF">2005-05-23T07:59:51Z</dcterms:created>
  <dcterms:modified xsi:type="dcterms:W3CDTF">2009-11-27T12:15:52Z</dcterms:modified>
  <cp:category/>
  <cp:version/>
  <cp:contentType/>
  <cp:contentStatus/>
</cp:coreProperties>
</file>