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D:\Zou Lan\2024工作\标准工作\3GPP\SA5#158\HW contribution\"/>
    </mc:Choice>
  </mc:AlternateContent>
  <xr:revisionPtr revIDLastSave="0" documentId="13_ncr:1_{0D9BCC38-1893-491C-8258-D46CDBC9C482}" xr6:coauthVersionLast="36" xr6:coauthVersionMax="36" xr10:uidLastSave="{00000000-0000-0000-0000-000000000000}"/>
  <bookViews>
    <workbookView xWindow="1320" yWindow="492" windowWidth="21720" windowHeight="11160" tabRatio="692" xr2:uid="{00000000-000D-0000-FFFF-FFFF00000000}"/>
  </bookViews>
  <sheets>
    <sheet name="SA5#158" sheetId="12" r:id="rId1"/>
    <sheet name="SA5#157" sheetId="11" r:id="rId2"/>
    <sheet name="SA5#156" sheetId="10" r:id="rId3"/>
    <sheet name="SA5 Work Plan post" sheetId="7" r:id="rId4"/>
    <sheet name="SA#155 Stats update" sheetId="8" r:id="rId5"/>
    <sheet name="History TU tdocs information"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1" l="1"/>
  <c r="G29" i="12"/>
  <c r="P126" i="12"/>
  <c r="O126" i="12"/>
  <c r="N126" i="12"/>
  <c r="M126" i="12"/>
  <c r="L126" i="12"/>
  <c r="K126" i="12"/>
  <c r="J126" i="12"/>
  <c r="I126" i="12"/>
  <c r="H126" i="12"/>
  <c r="G126" i="12"/>
  <c r="E126" i="12"/>
  <c r="P125" i="12"/>
  <c r="P127" i="12" s="1"/>
  <c r="O125" i="12"/>
  <c r="O127" i="12" s="1"/>
  <c r="N125" i="12"/>
  <c r="N127" i="12" s="1"/>
  <c r="M125" i="12"/>
  <c r="M127" i="12" s="1"/>
  <c r="L125" i="12"/>
  <c r="L127" i="12" s="1"/>
  <c r="K125" i="12"/>
  <c r="K127" i="12" s="1"/>
  <c r="J125" i="12"/>
  <c r="J127" i="12" s="1"/>
  <c r="I125" i="12"/>
  <c r="I127" i="12" s="1"/>
  <c r="H125" i="12"/>
  <c r="H127" i="12" s="1"/>
  <c r="G125" i="12"/>
  <c r="G127" i="12" s="1"/>
  <c r="E125" i="12"/>
  <c r="E127" i="12" s="1"/>
  <c r="Q120" i="12"/>
  <c r="F117" i="12"/>
  <c r="Q116" i="12"/>
  <c r="F116" i="12"/>
  <c r="F115" i="12"/>
  <c r="Q114" i="12"/>
  <c r="F114" i="12"/>
  <c r="F113" i="12"/>
  <c r="Q112" i="12"/>
  <c r="F112" i="12"/>
  <c r="F111" i="12"/>
  <c r="Q110" i="12"/>
  <c r="F110" i="12"/>
  <c r="F109" i="12"/>
  <c r="Q108" i="12"/>
  <c r="F108" i="12"/>
  <c r="F107" i="12"/>
  <c r="Q106" i="12"/>
  <c r="F106" i="12"/>
  <c r="F105" i="12"/>
  <c r="Q104" i="12"/>
  <c r="F104" i="12"/>
  <c r="F103" i="12"/>
  <c r="Q102" i="12"/>
  <c r="F102" i="12"/>
  <c r="F101" i="12"/>
  <c r="Q100" i="12"/>
  <c r="F100" i="12"/>
  <c r="F99" i="12"/>
  <c r="Q98" i="12"/>
  <c r="F98" i="12"/>
  <c r="F97" i="12"/>
  <c r="Q96" i="12"/>
  <c r="F96" i="12"/>
  <c r="F95" i="12"/>
  <c r="Q94" i="12"/>
  <c r="F94" i="12"/>
  <c r="F93" i="12"/>
  <c r="Q92" i="12"/>
  <c r="F92" i="12"/>
  <c r="F91" i="12"/>
  <c r="Q90" i="12"/>
  <c r="F90" i="12"/>
  <c r="F89" i="12"/>
  <c r="Q88" i="12"/>
  <c r="F88" i="12"/>
  <c r="F87" i="12"/>
  <c r="Q86" i="12"/>
  <c r="F86" i="12"/>
  <c r="F85" i="12"/>
  <c r="Q84" i="12"/>
  <c r="F84" i="12"/>
  <c r="F83" i="12"/>
  <c r="Q82" i="12"/>
  <c r="F82" i="12"/>
  <c r="F81" i="12"/>
  <c r="Q80" i="12"/>
  <c r="F80" i="12"/>
  <c r="F79" i="12"/>
  <c r="Q78" i="12"/>
  <c r="F78" i="12"/>
  <c r="F77" i="12"/>
  <c r="Q76" i="12"/>
  <c r="F76" i="12"/>
  <c r="F75" i="12"/>
  <c r="Q74" i="12"/>
  <c r="F74" i="12"/>
  <c r="F73" i="12"/>
  <c r="Q72" i="12"/>
  <c r="F72" i="12"/>
  <c r="F71" i="12"/>
  <c r="Q70" i="12"/>
  <c r="F70" i="12"/>
  <c r="F69" i="12"/>
  <c r="Q68" i="12"/>
  <c r="F68" i="12"/>
  <c r="F67" i="12"/>
  <c r="Q66" i="12"/>
  <c r="F66" i="12"/>
  <c r="Q64" i="12"/>
  <c r="F64" i="12"/>
  <c r="F63" i="12"/>
  <c r="Q62" i="12"/>
  <c r="F62" i="12"/>
  <c r="F61" i="12"/>
  <c r="Q60" i="12"/>
  <c r="F60" i="12"/>
  <c r="F59" i="12"/>
  <c r="Q58" i="12"/>
  <c r="F58" i="12"/>
  <c r="F57" i="12"/>
  <c r="Q56" i="12"/>
  <c r="F56" i="12"/>
  <c r="F55" i="12"/>
  <c r="Q54" i="12"/>
  <c r="F54" i="12"/>
  <c r="F53" i="12"/>
  <c r="Q52" i="12"/>
  <c r="F52" i="12"/>
  <c r="F51" i="12"/>
  <c r="Q50" i="12"/>
  <c r="F50" i="12"/>
  <c r="F49" i="12"/>
  <c r="Q48" i="12"/>
  <c r="F48" i="12"/>
  <c r="F47" i="12"/>
  <c r="Q46" i="12"/>
  <c r="F46" i="12"/>
  <c r="F45" i="12"/>
  <c r="Q44" i="12"/>
  <c r="F44" i="12"/>
  <c r="F43" i="12"/>
  <c r="Q42" i="12"/>
  <c r="F42" i="12"/>
  <c r="F41" i="12"/>
  <c r="Q40" i="12"/>
  <c r="F40" i="12"/>
  <c r="F39" i="12"/>
  <c r="F125" i="12" s="1"/>
  <c r="Q38" i="12"/>
  <c r="F38" i="12"/>
  <c r="F37" i="12"/>
  <c r="F126" i="12" s="1"/>
  <c r="Q36" i="12"/>
  <c r="Q122" i="12" s="1"/>
  <c r="F36" i="12"/>
  <c r="F35" i="12"/>
  <c r="Q34" i="12"/>
  <c r="F34" i="12"/>
  <c r="K30" i="12"/>
  <c r="J30" i="12"/>
  <c r="H30" i="12"/>
  <c r="O29" i="12"/>
  <c r="N29" i="12"/>
  <c r="M29" i="12"/>
  <c r="L29" i="12"/>
  <c r="K29" i="12"/>
  <c r="J29" i="12"/>
  <c r="K23" i="12"/>
  <c r="J23" i="12"/>
  <c r="I23" i="12"/>
  <c r="I30" i="12" s="1"/>
  <c r="H23" i="12"/>
  <c r="G23" i="12"/>
  <c r="P22" i="12"/>
  <c r="O22" i="12"/>
  <c r="N22" i="12"/>
  <c r="M22" i="12"/>
  <c r="L22" i="12"/>
  <c r="K22" i="12"/>
  <c r="J22" i="12"/>
  <c r="I22" i="12"/>
  <c r="H22" i="12"/>
  <c r="G22" i="12"/>
  <c r="K19" i="12"/>
  <c r="J19" i="12"/>
  <c r="I19" i="12"/>
  <c r="H19" i="12"/>
  <c r="G19" i="12"/>
  <c r="G30" i="12" s="1"/>
  <c r="P18" i="12"/>
  <c r="P29" i="12" s="1"/>
  <c r="O18" i="12"/>
  <c r="N18" i="12"/>
  <c r="M18" i="12"/>
  <c r="L18" i="12"/>
  <c r="K18" i="12"/>
  <c r="J18" i="12"/>
  <c r="I18" i="12"/>
  <c r="I29" i="12" s="1"/>
  <c r="H18" i="12"/>
  <c r="H29" i="12" s="1"/>
  <c r="G18" i="12"/>
  <c r="F127" i="12" l="1"/>
  <c r="L22" i="11"/>
  <c r="Q104" i="11" l="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<sst xmlns="http://schemas.openxmlformats.org/spreadsheetml/2006/main" count="1822" uniqueCount="497">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</sst>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1">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5"/>
  <sheetViews>
    <sheetView tabSelected="1" topLeftCell="A61" workbookViewId="0">
      <selection activeCell="M75" sqref="M75"/>
    </sheetView>
  </sheetViews>
  <sheetFormatPr defaultRowHeight="13.8" x14ac:dyDescent="0.25"/>
  <cols>
    <col min="1"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07" t="s">
        <v>490</v>
      </c>
      <c r="L6" s="307"/>
      <c r="M6" s="307"/>
      <c r="N6" s="307"/>
      <c r="O6" s="307"/>
      <c r="P6" s="331"/>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12.929999999999998</v>
      </c>
      <c r="M22" s="327">
        <f t="shared" si="1"/>
        <v>3.35</v>
      </c>
      <c r="N22" s="327">
        <f t="shared" si="1"/>
        <v>3</v>
      </c>
      <c r="O22" s="327">
        <f t="shared" si="1"/>
        <v>2.6</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0.1</v>
      </c>
      <c r="G96" s="51"/>
      <c r="H96" s="51"/>
      <c r="I96" s="51"/>
      <c r="J96" s="51"/>
      <c r="K96" s="51"/>
      <c r="L96" s="336">
        <v>0.1</v>
      </c>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4"/>
        <v>4.5500000000000007</v>
      </c>
      <c r="G114" s="51">
        <v>0.25</v>
      </c>
      <c r="H114" s="51">
        <v>1.25</v>
      </c>
      <c r="I114" s="51">
        <v>1.5</v>
      </c>
      <c r="J114" s="51">
        <v>0.65</v>
      </c>
      <c r="K114" s="51">
        <v>0.5</v>
      </c>
      <c r="L114" s="336">
        <v>0.4</v>
      </c>
      <c r="M114" s="51"/>
      <c r="N114" s="51"/>
      <c r="O114" s="51"/>
      <c r="P114" s="51"/>
      <c r="Q114" s="51">
        <f>E114-G114-H114-I114-J114-K114</f>
        <v>0.3999999999999998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336">
        <v>1.45</v>
      </c>
      <c r="F116" s="51">
        <f t="shared" si="4"/>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c r="G120" s="51"/>
      <c r="H120" s="51"/>
      <c r="I120" s="51"/>
      <c r="J120" s="51"/>
      <c r="K120" s="51"/>
      <c r="L120" s="186">
        <v>1.5</v>
      </c>
      <c r="M120" s="51"/>
      <c r="N120" s="51"/>
      <c r="O120" s="51"/>
      <c r="P120" s="51"/>
      <c r="Q120" s="51">
        <f>E120-G120-H120-I120</f>
        <v>1.5</v>
      </c>
    </row>
    <row r="121" spans="1:17" x14ac:dyDescent="0.25">
      <c r="A121" s="51"/>
      <c r="B121" s="51"/>
      <c r="C121" s="311"/>
      <c r="D121" s="293" t="s">
        <v>422</v>
      </c>
      <c r="E121" s="51"/>
      <c r="F121" s="51"/>
      <c r="G121" s="51"/>
      <c r="H121" s="51"/>
      <c r="I121" s="51"/>
      <c r="J121" s="51"/>
      <c r="K121" s="51"/>
      <c r="L121" s="51"/>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59.480000000000004</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62.55</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row>
    <row r="126" spans="1:17" x14ac:dyDescent="0.25">
      <c r="A126" s="51"/>
      <c r="B126" s="51"/>
      <c r="C126" s="311" t="s">
        <v>458</v>
      </c>
      <c r="D126" s="51"/>
      <c r="E126" s="51">
        <f>SUM(E36,E40,E44,E48,E52,E56,E60,E64,E68,E72,E76,E80,E84,E88,E92,E96,E100,E104,E108,E112,E116,E120)</f>
        <v>61.95000000000001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row>
    <row r="127" spans="1:17" x14ac:dyDescent="0.25">
      <c r="A127" s="51"/>
      <c r="B127" s="51"/>
      <c r="C127" s="311" t="s">
        <v>459</v>
      </c>
      <c r="D127" s="51"/>
      <c r="E127" s="51">
        <f>E125+E126</f>
        <v>124.5</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row>
    <row r="129" spans="1:16"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row>
    <row r="130" spans="1:16" x14ac:dyDescent="0.25">
      <c r="A130" s="51">
        <v>1</v>
      </c>
      <c r="B130" s="51" t="s">
        <v>2</v>
      </c>
      <c r="C130" s="51" t="s">
        <v>126</v>
      </c>
      <c r="D130" s="51"/>
      <c r="E130" s="51"/>
      <c r="F130" s="51"/>
      <c r="G130" s="51"/>
      <c r="H130" s="51">
        <v>1</v>
      </c>
      <c r="I130" s="51">
        <v>1</v>
      </c>
      <c r="J130" s="51">
        <v>1.7</v>
      </c>
      <c r="K130" s="51">
        <v>2</v>
      </c>
      <c r="L130" s="51"/>
      <c r="M130" s="51"/>
      <c r="N130" s="51"/>
      <c r="O130" s="51"/>
      <c r="P130" s="51"/>
    </row>
    <row r="131" spans="1:16" x14ac:dyDescent="0.25">
      <c r="A131" s="51">
        <v>2</v>
      </c>
      <c r="B131" s="51" t="s">
        <v>3</v>
      </c>
      <c r="C131" s="51" t="s">
        <v>128</v>
      </c>
      <c r="D131" s="51"/>
      <c r="E131" s="51"/>
      <c r="F131" s="51"/>
      <c r="G131" s="51"/>
      <c r="H131" s="51"/>
      <c r="I131" s="51">
        <v>0.33</v>
      </c>
      <c r="J131" s="51"/>
      <c r="K131" s="51"/>
      <c r="L131" s="51"/>
      <c r="M131" s="51"/>
      <c r="N131" s="51"/>
      <c r="O131" s="51"/>
      <c r="P131" s="51"/>
    </row>
    <row r="132" spans="1:16" x14ac:dyDescent="0.25">
      <c r="A132" s="51">
        <v>3</v>
      </c>
      <c r="B132" s="51" t="s">
        <v>5</v>
      </c>
      <c r="C132" s="51" t="s">
        <v>129</v>
      </c>
      <c r="D132" s="51"/>
      <c r="E132" s="51"/>
      <c r="F132" s="51"/>
      <c r="G132" s="51"/>
      <c r="H132" s="51">
        <v>1.6</v>
      </c>
      <c r="I132" s="51">
        <v>1.66</v>
      </c>
      <c r="J132" s="51">
        <v>0.5</v>
      </c>
      <c r="K132" s="51"/>
      <c r="L132" s="51"/>
      <c r="M132" s="51"/>
      <c r="N132" s="51"/>
      <c r="O132" s="51"/>
      <c r="P132" s="51"/>
    </row>
    <row r="133" spans="1:16" x14ac:dyDescent="0.25">
      <c r="A133" s="51">
        <v>4</v>
      </c>
      <c r="B133" s="51" t="s">
        <v>4</v>
      </c>
      <c r="C133" s="51" t="s">
        <v>130</v>
      </c>
      <c r="D133" s="51"/>
      <c r="E133" s="51"/>
      <c r="F133" s="51"/>
      <c r="G133" s="51"/>
      <c r="H133" s="51"/>
      <c r="I133" s="51">
        <v>1</v>
      </c>
      <c r="J133" s="51"/>
      <c r="K133" s="51"/>
      <c r="L133" s="51"/>
      <c r="M133" s="51"/>
      <c r="N133" s="51"/>
      <c r="O133" s="51"/>
      <c r="P133" s="51"/>
    </row>
    <row r="134" spans="1:16" x14ac:dyDescent="0.25">
      <c r="A134" s="51">
        <v>5</v>
      </c>
      <c r="B134" s="51" t="s">
        <v>6</v>
      </c>
      <c r="C134" s="51" t="s">
        <v>131</v>
      </c>
      <c r="D134" s="51"/>
      <c r="E134" s="51"/>
      <c r="F134" s="51"/>
      <c r="G134" s="51"/>
      <c r="H134" s="51">
        <v>0.5</v>
      </c>
      <c r="I134" s="51">
        <v>1</v>
      </c>
      <c r="J134" s="51">
        <v>0.5</v>
      </c>
      <c r="K134" s="51">
        <v>0.5</v>
      </c>
      <c r="L134" s="51"/>
      <c r="M134" s="51"/>
      <c r="N134" s="51"/>
      <c r="O134" s="51"/>
      <c r="P134" s="51"/>
    </row>
    <row r="135" spans="1:16"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row>
    <row r="136" spans="1:16" x14ac:dyDescent="0.25">
      <c r="A136" s="51">
        <v>7</v>
      </c>
      <c r="B136" s="51" t="s">
        <v>8</v>
      </c>
      <c r="C136" s="51" t="s">
        <v>133</v>
      </c>
      <c r="D136" s="51"/>
      <c r="E136" s="51"/>
      <c r="F136" s="51"/>
      <c r="G136" s="51"/>
      <c r="H136" s="51"/>
      <c r="I136" s="51"/>
      <c r="J136" s="51"/>
      <c r="K136" s="51"/>
      <c r="L136" s="51"/>
      <c r="M136" s="51"/>
      <c r="N136" s="51"/>
      <c r="O136" s="51"/>
      <c r="P136" s="51"/>
    </row>
    <row r="137" spans="1:16" x14ac:dyDescent="0.25">
      <c r="A137" s="51">
        <v>8</v>
      </c>
      <c r="B137" s="51" t="s">
        <v>7</v>
      </c>
      <c r="C137" s="51" t="s">
        <v>134</v>
      </c>
      <c r="D137" s="51"/>
      <c r="E137" s="51"/>
      <c r="F137" s="51"/>
      <c r="G137" s="51"/>
      <c r="H137" s="51"/>
      <c r="I137" s="51"/>
      <c r="J137" s="51"/>
      <c r="K137" s="51"/>
      <c r="L137" s="51"/>
      <c r="M137" s="51"/>
      <c r="N137" s="51"/>
      <c r="O137" s="51"/>
      <c r="P137" s="51"/>
    </row>
    <row r="138" spans="1:16" x14ac:dyDescent="0.25">
      <c r="A138" s="51">
        <v>9</v>
      </c>
      <c r="B138" s="51" t="s">
        <v>9</v>
      </c>
      <c r="C138" s="51" t="s">
        <v>135</v>
      </c>
      <c r="D138" s="51"/>
      <c r="E138" s="51"/>
      <c r="F138" s="51"/>
      <c r="G138" s="51"/>
      <c r="H138" s="51"/>
      <c r="I138" s="51"/>
      <c r="J138" s="51"/>
      <c r="K138" s="51"/>
      <c r="L138" s="51"/>
      <c r="M138" s="51"/>
      <c r="N138" s="51"/>
      <c r="O138" s="51"/>
      <c r="P138" s="51"/>
    </row>
    <row r="139" spans="1:16" x14ac:dyDescent="0.25">
      <c r="A139" s="51">
        <v>10</v>
      </c>
      <c r="B139" s="51" t="s">
        <v>64</v>
      </c>
      <c r="C139" s="51" t="s">
        <v>136</v>
      </c>
      <c r="D139" s="51"/>
      <c r="E139" s="51"/>
      <c r="F139" s="51"/>
      <c r="G139" s="51"/>
      <c r="H139" s="51"/>
      <c r="I139" s="51"/>
      <c r="J139" s="51"/>
      <c r="K139" s="51"/>
      <c r="L139" s="51"/>
      <c r="M139" s="51"/>
      <c r="N139" s="51"/>
      <c r="O139" s="51"/>
      <c r="P139" s="51"/>
    </row>
    <row r="140" spans="1:16" x14ac:dyDescent="0.25">
      <c r="A140" s="51">
        <v>11</v>
      </c>
      <c r="B140" s="51" t="s">
        <v>418</v>
      </c>
      <c r="C140" s="51" t="s">
        <v>147</v>
      </c>
      <c r="D140" s="51"/>
      <c r="E140" s="51"/>
      <c r="F140" s="51"/>
      <c r="G140" s="51"/>
      <c r="H140" s="51"/>
      <c r="I140" s="51"/>
      <c r="J140" s="51"/>
      <c r="K140" s="51"/>
      <c r="L140" s="51"/>
      <c r="M140" s="51"/>
      <c r="N140" s="51"/>
      <c r="O140" s="51"/>
      <c r="P140" s="51"/>
    </row>
    <row r="141" spans="1:16" x14ac:dyDescent="0.25">
      <c r="A141" s="51">
        <v>12</v>
      </c>
      <c r="B141" s="51" t="s">
        <v>72</v>
      </c>
      <c r="C141" s="51" t="s">
        <v>149</v>
      </c>
      <c r="D141" s="51"/>
      <c r="E141" s="51"/>
      <c r="F141" s="51"/>
      <c r="G141" s="51"/>
      <c r="H141" s="51"/>
      <c r="I141" s="51"/>
      <c r="J141" s="51">
        <v>0.3</v>
      </c>
      <c r="K141" s="51"/>
      <c r="L141" s="51"/>
      <c r="M141" s="51"/>
      <c r="N141" s="51"/>
      <c r="O141" s="51"/>
      <c r="P141" s="51"/>
    </row>
    <row r="142" spans="1:16" x14ac:dyDescent="0.25">
      <c r="A142" s="51">
        <v>13</v>
      </c>
      <c r="B142" s="51" t="s">
        <v>77</v>
      </c>
      <c r="C142" s="51" t="s">
        <v>152</v>
      </c>
      <c r="D142" s="51"/>
      <c r="E142" s="51"/>
      <c r="F142" s="51"/>
      <c r="G142" s="51"/>
      <c r="H142" s="51"/>
      <c r="I142" s="51"/>
      <c r="J142" s="51"/>
      <c r="K142" s="51"/>
      <c r="L142" s="51"/>
      <c r="M142" s="51"/>
      <c r="N142" s="51"/>
      <c r="O142" s="51"/>
      <c r="P142" s="51"/>
    </row>
    <row r="143" spans="1:16" x14ac:dyDescent="0.25">
      <c r="A143" s="51">
        <v>14</v>
      </c>
      <c r="B143" s="51" t="s">
        <v>84</v>
      </c>
      <c r="C143" s="51" t="s">
        <v>155</v>
      </c>
      <c r="D143" s="51"/>
      <c r="E143" s="51"/>
      <c r="F143" s="51"/>
      <c r="G143" s="51"/>
      <c r="H143" s="51"/>
      <c r="I143" s="51"/>
      <c r="J143" s="51"/>
      <c r="K143" s="51"/>
      <c r="L143" s="51"/>
      <c r="M143" s="51"/>
      <c r="N143" s="51"/>
      <c r="O143" s="51"/>
      <c r="P143" s="51"/>
    </row>
    <row r="144" spans="1:16" x14ac:dyDescent="0.25">
      <c r="A144" s="51">
        <v>15</v>
      </c>
      <c r="B144" s="51" t="s">
        <v>10</v>
      </c>
      <c r="C144" s="51" t="s">
        <v>159</v>
      </c>
      <c r="D144" s="51"/>
      <c r="E144" s="51"/>
      <c r="F144" s="51"/>
      <c r="G144" s="51"/>
      <c r="H144" s="51"/>
      <c r="I144" s="51"/>
      <c r="J144" s="51"/>
      <c r="K144" s="51"/>
      <c r="L144" s="51"/>
      <c r="M144" s="51"/>
      <c r="N144" s="51"/>
      <c r="O144" s="51"/>
      <c r="P144" s="51"/>
    </row>
    <row r="145" spans="1:17" x14ac:dyDescent="0.25">
      <c r="A145" s="51">
        <v>16</v>
      </c>
      <c r="B145" s="51" t="s">
        <v>12</v>
      </c>
      <c r="C145" s="51" t="s">
        <v>160</v>
      </c>
      <c r="D145" s="51"/>
      <c r="E145" s="51"/>
      <c r="F145" s="51"/>
      <c r="G145" s="51"/>
      <c r="H145" s="51"/>
      <c r="I145" s="51"/>
      <c r="J145" s="51"/>
      <c r="K145" s="51"/>
      <c r="L145" s="51"/>
      <c r="M145" s="51"/>
      <c r="N145" s="51"/>
      <c r="O145" s="51"/>
      <c r="P145" s="51"/>
    </row>
    <row r="146" spans="1:17" x14ac:dyDescent="0.25">
      <c r="A146" s="51">
        <v>17</v>
      </c>
      <c r="B146" s="51" t="s">
        <v>96</v>
      </c>
      <c r="C146" s="51" t="s">
        <v>161</v>
      </c>
      <c r="D146" s="51"/>
      <c r="E146" s="51"/>
      <c r="F146" s="51"/>
      <c r="G146" s="51"/>
      <c r="H146" s="51"/>
      <c r="I146" s="51"/>
      <c r="J146" s="51"/>
      <c r="K146" s="51"/>
      <c r="L146" s="51"/>
      <c r="M146" s="51"/>
      <c r="N146" s="51"/>
      <c r="O146" s="51"/>
      <c r="P146" s="51"/>
    </row>
    <row r="147" spans="1:17" x14ac:dyDescent="0.25">
      <c r="A147" s="51">
        <v>18</v>
      </c>
      <c r="B147" s="51" t="s">
        <v>103</v>
      </c>
      <c r="C147" s="51" t="s">
        <v>162</v>
      </c>
      <c r="D147" s="51"/>
      <c r="E147" s="51"/>
      <c r="F147" s="51"/>
      <c r="G147" s="51"/>
      <c r="H147" s="51"/>
      <c r="I147" s="51"/>
      <c r="J147" s="51"/>
      <c r="K147" s="51"/>
      <c r="L147" s="51"/>
      <c r="M147" s="51"/>
      <c r="N147" s="51"/>
      <c r="O147" s="51"/>
      <c r="P147" s="51"/>
    </row>
    <row r="148" spans="1:17" x14ac:dyDescent="0.25">
      <c r="A148" s="51">
        <v>19</v>
      </c>
      <c r="B148" s="51" t="s">
        <v>102</v>
      </c>
      <c r="C148" s="51" t="s">
        <v>163</v>
      </c>
      <c r="D148" s="51"/>
      <c r="E148" s="51"/>
      <c r="F148" s="51"/>
      <c r="G148" s="51"/>
      <c r="H148" s="51"/>
      <c r="I148" s="51"/>
      <c r="J148" s="51"/>
      <c r="K148" s="51"/>
      <c r="L148" s="51"/>
      <c r="M148" s="51"/>
      <c r="N148" s="51"/>
      <c r="O148" s="51"/>
      <c r="P148" s="51"/>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row>
    <row r="151" spans="1:17" x14ac:dyDescent="0.25">
      <c r="A151" s="51"/>
      <c r="B151" s="164" t="s">
        <v>492</v>
      </c>
      <c r="C151" s="51"/>
      <c r="D151" s="51"/>
      <c r="E151" s="51"/>
      <c r="F151" s="51"/>
      <c r="G151" s="51"/>
      <c r="H151" s="51"/>
      <c r="I151" s="51"/>
      <c r="J151" s="51"/>
      <c r="K151" s="51">
        <v>1.3</v>
      </c>
      <c r="L151" s="51"/>
      <c r="M151" s="51"/>
      <c r="N151" s="51"/>
      <c r="O151" s="51"/>
      <c r="P151" s="51"/>
    </row>
    <row r="152" spans="1:17" x14ac:dyDescent="0.25">
      <c r="B152" s="346"/>
    </row>
    <row r="153" spans="1:17" ht="55.2" x14ac:dyDescent="0.25">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48"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48"/>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48"/>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49" t="s">
        <v>269</v>
      </c>
      <c r="D135" s="350"/>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47"/>
      <c r="W135" s="347"/>
      <c r="X135" s="347"/>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49" t="s">
        <v>269</v>
      </c>
      <c r="D173" s="350"/>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ZL</cp:lastModifiedBy>
  <dcterms:created xsi:type="dcterms:W3CDTF">2021-12-07T06:17:23Z</dcterms:created>
  <dcterms:modified xsi:type="dcterms:W3CDTF">2024-10-26T01:35:59Z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