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qualcomm-my.sharepoint.com/personal/mislam_qti_qualcomm_com/Documents/Desktop/RAN4 Activities/RAN4 Contributions/Feb 2026/Other Company Contributions/Feature Lead Summaries/"/>
    </mc:Choice>
  </mc:AlternateContent>
  <xr:revisionPtr revIDLastSave="0" documentId="8_{164420F9-BF97-41D9-B0AF-1E9BFB6D9D7B}" xr6:coauthVersionLast="47" xr6:coauthVersionMax="47" xr10:uidLastSave="{00000000-0000-0000-0000-000000000000}"/>
  <bookViews>
    <workbookView xWindow="-108" yWindow="-108" windowWidth="23256" windowHeight="12456" firstSheet="1" activeTab="2"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1" l="1"/>
  <c r="M4" i="21"/>
  <c r="O5" i="18"/>
  <c r="O6" i="18"/>
  <c r="O7" i="18"/>
  <c r="O8" i="18"/>
  <c r="O9" i="18"/>
  <c r="O10" i="18"/>
  <c r="O11" i="18"/>
  <c r="O4" i="18"/>
  <c r="N5" i="18"/>
  <c r="N6" i="18"/>
  <c r="N7" i="18"/>
  <c r="N8" i="18"/>
  <c r="N9" i="18"/>
  <c r="N10" i="18"/>
  <c r="N11" i="18"/>
  <c r="N4" i="18"/>
  <c r="O5" i="17"/>
  <c r="O6" i="17"/>
  <c r="O7" i="17"/>
  <c r="O8" i="17"/>
  <c r="O9" i="17"/>
  <c r="O10" i="17"/>
  <c r="O11" i="17"/>
  <c r="O12" i="17"/>
  <c r="O13" i="17"/>
  <c r="O14" i="17"/>
  <c r="O15" i="17"/>
  <c r="O16" i="17"/>
  <c r="O17" i="17"/>
  <c r="O18" i="17"/>
  <c r="O19" i="17"/>
  <c r="O20" i="17"/>
  <c r="O21" i="17"/>
  <c r="O22" i="17"/>
  <c r="O23" i="17"/>
  <c r="O24" i="17"/>
  <c r="O25" i="17"/>
  <c r="O26" i="17"/>
  <c r="O27" i="17"/>
  <c r="O28" i="17"/>
  <c r="O4" i="17"/>
  <c r="N5" i="17"/>
  <c r="N6" i="17"/>
  <c r="N7" i="17"/>
  <c r="N8" i="17"/>
  <c r="N9" i="17"/>
  <c r="N10" i="17"/>
  <c r="N11" i="17"/>
  <c r="N12" i="17"/>
  <c r="N13" i="17"/>
  <c r="N14" i="17"/>
  <c r="N15" i="17"/>
  <c r="N16" i="17"/>
  <c r="N17" i="17"/>
  <c r="N18" i="17"/>
  <c r="N19" i="17"/>
  <c r="N20" i="17"/>
  <c r="N21" i="17"/>
  <c r="N22" i="17"/>
  <c r="N23" i="17"/>
  <c r="N24" i="17"/>
  <c r="N25" i="17"/>
  <c r="N26" i="17"/>
  <c r="N27" i="17"/>
  <c r="N28" i="17"/>
  <c r="N4" i="17"/>
  <c r="R5" i="8"/>
  <c r="R6" i="8"/>
  <c r="R7" i="8"/>
  <c r="R8" i="8"/>
  <c r="R9" i="8"/>
  <c r="R10" i="8"/>
  <c r="R11" i="8"/>
  <c r="R4" i="8"/>
  <c r="Q5" i="8"/>
  <c r="Q6" i="8"/>
  <c r="Q7" i="8"/>
  <c r="Q8" i="8"/>
  <c r="Q9" i="8"/>
  <c r="Q10" i="8"/>
  <c r="Q11" i="8"/>
  <c r="Q4" i="8"/>
  <c r="N5" i="21"/>
  <c r="N6" i="21"/>
  <c r="N7" i="21"/>
  <c r="N8" i="21"/>
  <c r="N9" i="21"/>
  <c r="N10" i="21"/>
  <c r="N11" i="21"/>
  <c r="N12" i="21"/>
  <c r="N13" i="21"/>
  <c r="N14" i="21"/>
  <c r="N15" i="21"/>
  <c r="N17" i="21"/>
  <c r="N18" i="21"/>
  <c r="N19" i="21"/>
  <c r="N20" i="21"/>
  <c r="N21" i="21"/>
  <c r="N22" i="21"/>
  <c r="N23" i="21"/>
  <c r="N24" i="21"/>
  <c r="N25" i="21"/>
  <c r="M5" i="21"/>
  <c r="M6" i="21"/>
  <c r="M7" i="21"/>
  <c r="M8" i="21"/>
  <c r="M9" i="21"/>
  <c r="M10" i="21"/>
  <c r="M11" i="21"/>
  <c r="M12" i="21"/>
  <c r="M13" i="21"/>
  <c r="M14" i="21"/>
  <c r="M15" i="21"/>
  <c r="M17" i="21"/>
  <c r="M18" i="21"/>
  <c r="M19" i="21"/>
  <c r="M20" i="21"/>
  <c r="M21" i="21"/>
  <c r="M22" i="21"/>
  <c r="M23" i="21"/>
  <c r="M24" i="21"/>
  <c r="M25" i="21"/>
</calcChain>
</file>

<file path=xl/sharedStrings.xml><?xml version="1.0" encoding="utf-8"?>
<sst xmlns="http://schemas.openxmlformats.org/spreadsheetml/2006/main" count="209" uniqueCount="112">
  <si>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</si>
  <si>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</si>
  <si>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</si>
  <si>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</si>
  <si>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</si>
  <si>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</si>
  <si>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</si>
  <si>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</si>
  <si>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</si>
  <si>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</si>
  <si>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</si>
  <si>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</si>
  <si>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</si>
  <si>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</si>
  <si>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</si>
  <si>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</si>
  <si>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</si>
  <si>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</si>
  <si>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</si>
  <si>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</si>
  <si>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</si>
  <si>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</si>
  <si>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</si>
  <si>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</si>
  <si>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</si>
  <si>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</si>
  <si>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</si>
  <si>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</si>
  <si>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</si>
  <si>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</si>
  <si>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</si>
  <si>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</si>
  <si>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</si>
  <si>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</si>
  <si>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</si>
  <si>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</si>
  <si>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</si>
  <si>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</si>
  <si>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</si>
  <si>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</si>
  <si>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</si>
  <si>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</si>
  <si>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</si>
  <si>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</si>
  <si>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</si>
  <si>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</si>
  <si>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</si>
  <si>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</si>
  <si>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</si>
  <si>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</si>
  <si>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</si>
  <si>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</si>
  <si>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</si>
  <si>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</si>
  <si>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</si>
  <si>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</si>
  <si>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</si>
  <si>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</si>
  <si>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</si>
  <si>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</si>
  <si>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</si>
  <si>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</si>
  <si>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</si>
  <si>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</si>
  <si>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</si>
  <si>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</si>
  <si>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</si>
  <si>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</si>
  <si>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</si>
  <si>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</si>
  <si>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</si>
  <si>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</si>
  <si>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</si>
  <si>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</si>
  <si>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</si>
  <si>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</si>
  <si>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t>ZTE</t>
    <phoneticPr fontId="2" type="noConversion"/>
  </si>
  <si>
    <t>K=1, X=0</t>
    <phoneticPr fontId="2" type="noConversion"/>
  </si>
  <si>
    <t>K=2,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</si>
  <si>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</si>
  <si>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</si>
  <si>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</si>
  <si>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</si>
  <si>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</si>
  <si>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</si>
  <si>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</si>
  <si>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</si>
  <si>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</si>
  <si>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</si>
  <si>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</si>
  <si>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</si>
  <si>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</si>
  <si>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</si>
  <si>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K=1, X=5</t>
  </si>
  <si>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</si>
  <si>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</si>
  <si>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</si>
  <si>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</si>
  <si>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</si>
  <si>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</si>
  <si>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K=1, X=5</t>
    <phoneticPr fontId="2" type="noConversion"/>
  </si>
  <si>
    <t>Apple</t>
    <phoneticPr fontId="2" type="noConversion"/>
  </si>
  <si>
    <t>Keysight</t>
    <phoneticPr fontId="2" type="noConversion"/>
  </si>
  <si>
    <t>Keysight 1</t>
    <phoneticPr fontId="2" type="noConversion"/>
  </si>
  <si>
    <t>Keysight 2</t>
    <phoneticPr fontId="2" type="noConversion"/>
  </si>
  <si>
    <t>Note 2: 
source from ‘MTK 1’ means using dataset from MTK
source from ‘MTK 2-1’ means using reference dataset (use equal size with MTK)
source from ‘MTK 2-2’ means using reference dataset (full size)
source from ‘Keysight 1’ means using dataset from Keysight
source from ‘Keysight 2’ means using reference dataset</t>
    <phoneticPr fontId="2" type="noConversion"/>
  </si>
  <si>
    <r>
      <t xml:space="preserve">3GPP TSG-RAN WG4 Meeting #118                                                                     </t>
    </r>
    <r>
      <rPr>
        <b/>
        <sz val="12"/>
        <rFont val="等线"/>
        <family val="1"/>
        <charset val="134"/>
      </rPr>
      <t>R4-26x</t>
    </r>
    <r>
      <rPr>
        <b/>
        <sz val="12"/>
        <rFont val="Calibri"/>
        <family val="2"/>
        <scheme val="minor"/>
      </rPr>
      <t xml:space="preserve">
Gothenburg, Sweden 9th – 13th February, 2026
Title: Summary on beam management simulation results
Source:  vivo
Agenda item: 6.11.1
Document for: Information</t>
    </r>
    <phoneticPr fontId="2" type="noConversion"/>
  </si>
  <si>
    <t xml:space="preserve">In this contribution simulation results submitted by companies for AI beam prediction in RAN4#118 are summarized. </t>
    <phoneticPr fontId="2" type="noConversion"/>
  </si>
  <si>
    <t>R4-2521017 vivo
R4-2520346 MediaTek
R4-2514308 Nokia
R4-2520488 Xiaomi                                                                                                                                                                   R4-2602037 Qualcomm
R4-2521383 Huawei
R4-2514092 ZTE Corporation, Sanechips
R4-2509427 Apple
R4-2520544 Keysight</t>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</si>
  <si>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 X= 1, 2, 3dB</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</si>
  <si>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 X= 1, 2, 3dB</t>
    </r>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</si>
  <si>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 X= 0,1, 2, 3dB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</si>
</sst>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charset val="134"/>
      <scheme val="minor"/>
    </font>
    <font>
      <b/>
      <sz val="12"/>
      <name val="Calibri"/>
      <family val="2"/>
      <scheme val="minor"/>
    </font>
    <font>
      <sz val="9"/>
      <name val="Calibri"/>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Calibri"/>
      <family val="2"/>
      <charset val="134"/>
      <scheme val="minor"/>
    </font>
    <font>
      <sz val="11"/>
      <color theme="1"/>
      <name val="Times New Roman"/>
      <family val="1"/>
    </font>
    <font>
      <sz val="11"/>
      <color rgb="FF000000"/>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1">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164" fontId="11" fillId="0" borderId="2" xfId="1" applyNumberFormat="1" applyFont="1" applyBorder="1" applyAlignment="1">
      <alignment horizontal="center" vertical="center"/>
    </xf>
    <xf numFmtId="164" fontId="11" fillId="0" borderId="2" xfId="0" applyNumberFormat="1" applyFont="1" applyBorder="1" applyAlignment="1">
      <alignment horizontal="center" vertical="center"/>
    </xf>
    <xf numFmtId="164" fontId="11" fillId="0" borderId="2" xfId="0" applyNumberFormat="1" applyFont="1" applyBorder="1" applyAlignment="1">
      <alignment horizontal="center"/>
    </xf>
    <xf numFmtId="164" fontId="11" fillId="0" borderId="2" xfId="0" applyNumberFormat="1" applyFont="1" applyBorder="1"/>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64" fontId="11" fillId="0" borderId="2" xfId="1" applyNumberFormat="1" applyFont="1" applyFill="1" applyBorder="1" applyAlignment="1">
      <alignment horizontal="center" vertical="center"/>
    </xf>
    <xf numFmtId="164" fontId="9" fillId="0" borderId="2" xfId="0" applyNumberFormat="1" applyFont="1" applyBorder="1" applyAlignment="1">
      <alignment horizontal="center" vertical="center" wrapText="1"/>
    </xf>
    <xf numFmtId="164"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4"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cellXfs>
  <cellStyles count="3">
    <cellStyle name="Normal" xfId="0" builtinId="0"/>
    <cellStyle name="Percent" xfId="1" builtinId="5"/>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zoomScale="130" zoomScaleNormal="130" workbookViewId="0"/>
  </sheetViews>
  <sheetFormatPr defaultRowHeight="14.4"/>
  <cols>
    <col min="1" max="1" width="87.6640625" customWidth="1"/>
  </cols>
  <sheetData>
    <row r="1" spans="1:1" ht="125.25" customHeight="1" thickBot="1">
      <c r="A1" s="1" t="s">
        <v>106</v>
      </c>
    </row>
    <row r="2" spans="1:1" ht="16.2" thickBot="1">
      <c r="A2" s="2"/>
    </row>
    <row r="3" spans="1:1" ht="39.75" customHeight="1" thickBot="1">
      <c r="A3" s="3" t="s">
        <v>107</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30" sqref="B30"/>
    </sheetView>
  </sheetViews>
  <sheetFormatPr defaultColWidth="9.109375" defaultRowHeight="14.4"/>
  <cols>
    <col min="1" max="1" width="19.109375" customWidth="1"/>
    <col min="2" max="2" width="99.6640625" customWidth="1"/>
  </cols>
  <sheetData>
    <row r="1" spans="1:2" ht="22.8">
      <c r="A1" s="31" t="s">
        <v>94</v>
      </c>
      <c r="B1" s="31"/>
    </row>
    <row r="2" spans="1:2" ht="15.6">
      <c r="A2" s="4" t="s">
        <v>0</v>
      </c>
      <c r="B2" s="4" t="s">
        <v>1</v>
      </c>
    </row>
    <row r="3" spans="1:2" ht="17.399999999999999">
      <c r="A3" s="32" t="s">
        <v>2</v>
      </c>
      <c r="B3" s="32"/>
    </row>
    <row r="4" spans="1:2" ht="15.6">
      <c r="A4" s="5" t="s">
        <v>3</v>
      </c>
      <c r="B4" s="6" t="s">
        <v>4</v>
      </c>
    </row>
    <row r="5" spans="1:2" ht="15.6">
      <c r="A5" s="5" t="s">
        <v>5</v>
      </c>
      <c r="B5" s="6" t="s">
        <v>6</v>
      </c>
    </row>
    <row r="6" spans="1:2" ht="133.5" customHeight="1">
      <c r="A6" s="7" t="s">
        <v>7</v>
      </c>
      <c r="B6" s="6" t="s">
        <v>65</v>
      </c>
    </row>
    <row r="7" spans="1:2" ht="124.5" customHeight="1">
      <c r="A7" s="5" t="s">
        <v>8</v>
      </c>
      <c r="B7" s="6" t="s">
        <v>49</v>
      </c>
    </row>
    <row r="8" spans="1:2" ht="62.4">
      <c r="A8" s="7" t="s">
        <v>9</v>
      </c>
      <c r="B8" s="6" t="s">
        <v>10</v>
      </c>
    </row>
    <row r="9" spans="1:2" ht="31.2">
      <c r="A9" s="5" t="s">
        <v>11</v>
      </c>
      <c r="B9" s="6" t="s">
        <v>98</v>
      </c>
    </row>
    <row r="10" spans="1:2" ht="62.4">
      <c r="A10" s="5" t="s">
        <v>12</v>
      </c>
      <c r="B10" s="6" t="s">
        <v>13</v>
      </c>
    </row>
    <row r="11" spans="1:2" ht="63" customHeight="1">
      <c r="A11" s="5" t="s">
        <v>84</v>
      </c>
      <c r="B11" s="6" t="s">
        <v>85</v>
      </c>
    </row>
    <row r="12" spans="1:2" ht="252.75" customHeight="1">
      <c r="A12" s="5" t="s">
        <v>91</v>
      </c>
      <c r="B12" s="6"/>
    </row>
    <row r="13" spans="1:2" ht="71.25" customHeight="1">
      <c r="A13" s="5" t="s">
        <v>90</v>
      </c>
      <c r="B13" s="6" t="s">
        <v>66</v>
      </c>
    </row>
    <row r="14" spans="1:2" ht="245.25" customHeight="1">
      <c r="A14" s="5" t="s">
        <v>89</v>
      </c>
      <c r="B14" s="6" t="s">
        <v>67</v>
      </c>
    </row>
    <row r="15" spans="1:2" ht="159.75" customHeight="1">
      <c r="A15" s="5" t="s">
        <v>88</v>
      </c>
      <c r="B15" s="6" t="s">
        <v>96</v>
      </c>
    </row>
    <row r="16" spans="1:2" ht="205.5" customHeight="1">
      <c r="A16" s="5" t="s">
        <v>87</v>
      </c>
      <c r="B16" s="6" t="s">
        <v>86</v>
      </c>
    </row>
    <row r="17" spans="1:2" ht="31.2">
      <c r="A17" s="5" t="s">
        <v>14</v>
      </c>
      <c r="B17" s="6" t="s">
        <v>68</v>
      </c>
    </row>
    <row r="18" spans="1:2" ht="15.6">
      <c r="A18" s="5" t="s">
        <v>15</v>
      </c>
      <c r="B18" s="6" t="s">
        <v>16</v>
      </c>
    </row>
    <row r="19" spans="1:2" ht="46.8">
      <c r="A19" s="5" t="s">
        <v>17</v>
      </c>
      <c r="B19" s="6" t="s">
        <v>92</v>
      </c>
    </row>
    <row r="20" spans="1:2" ht="15.6">
      <c r="A20" s="5" t="s">
        <v>18</v>
      </c>
      <c r="B20" s="6" t="s">
        <v>19</v>
      </c>
    </row>
    <row r="21" spans="1:2" ht="34.5" customHeight="1">
      <c r="A21" s="7" t="s">
        <v>20</v>
      </c>
      <c r="B21" s="6" t="s">
        <v>21</v>
      </c>
    </row>
    <row r="22" spans="1:2" ht="46.8">
      <c r="A22" s="5" t="s">
        <v>22</v>
      </c>
      <c r="B22" s="8" t="s">
        <v>23</v>
      </c>
    </row>
    <row r="23" spans="1:2" ht="15.75" customHeight="1">
      <c r="A23" s="32" t="s">
        <v>24</v>
      </c>
      <c r="B23" s="32"/>
    </row>
    <row r="24" spans="1:2" ht="64.5" customHeight="1">
      <c r="A24" s="7" t="s">
        <v>25</v>
      </c>
      <c r="B24" s="8" t="s">
        <v>95</v>
      </c>
    </row>
    <row r="25" spans="1:2" ht="15.75" customHeight="1">
      <c r="A25" s="32" t="s">
        <v>26</v>
      </c>
      <c r="B25" s="32"/>
    </row>
    <row r="26" spans="1:2" ht="15.75" customHeight="1">
      <c r="A26" s="7" t="s">
        <v>27</v>
      </c>
      <c r="B26" s="8" t="s">
        <v>28</v>
      </c>
    </row>
    <row r="27" spans="1:2" ht="15.75" customHeight="1">
      <c r="A27" s="7" t="s">
        <v>29</v>
      </c>
      <c r="B27" s="8" t="s">
        <v>30</v>
      </c>
    </row>
    <row r="28" spans="1:2" ht="15.75" customHeight="1">
      <c r="A28" s="32" t="s">
        <v>31</v>
      </c>
      <c r="B28" s="32"/>
    </row>
    <row r="29" spans="1:2" ht="46.5" customHeight="1">
      <c r="A29" s="6" t="s">
        <v>32</v>
      </c>
      <c r="B29" s="7" t="s">
        <v>111</v>
      </c>
    </row>
    <row r="30" spans="1:2" ht="80.25" customHeight="1">
      <c r="A30" s="7" t="s">
        <v>33</v>
      </c>
      <c r="B30" s="7" t="s">
        <v>69</v>
      </c>
    </row>
    <row r="31" spans="1:2" ht="15.75" customHeight="1">
      <c r="A31" s="32" t="s">
        <v>70</v>
      </c>
      <c r="B31" s="32"/>
    </row>
    <row r="32" spans="1:2" ht="33" customHeight="1">
      <c r="A32" s="25" t="s">
        <v>71</v>
      </c>
      <c r="B32" s="7" t="s">
        <v>73</v>
      </c>
    </row>
    <row r="33" spans="1:2" ht="26.25" customHeight="1">
      <c r="A33" s="24" t="s">
        <v>72</v>
      </c>
      <c r="B33" s="7" t="s">
        <v>74</v>
      </c>
    </row>
    <row r="34" spans="1:2" ht="17.399999999999999">
      <c r="A34" s="32" t="s">
        <v>34</v>
      </c>
      <c r="B34" s="32"/>
    </row>
    <row r="35" spans="1:2" ht="140.4">
      <c r="A35" s="5" t="s">
        <v>34</v>
      </c>
      <c r="B35" s="8" t="s">
        <v>108</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R17"/>
  <sheetViews>
    <sheetView tabSelected="1" zoomScaleNormal="100" workbookViewId="0">
      <pane xSplit="14" ySplit="3" topLeftCell="O6" activePane="bottomRight" state="frozen"/>
      <selection pane="topRight" activeCell="M1" sqref="M1"/>
      <selection pane="bottomLeft" activeCell="A4" sqref="A4"/>
      <selection pane="bottomRight" activeCell="M11" sqref="M11"/>
    </sheetView>
  </sheetViews>
  <sheetFormatPr defaultColWidth="9" defaultRowHeight="13.8"/>
  <cols>
    <col min="1" max="1" width="12.6640625" style="9" customWidth="1"/>
    <col min="2" max="2" width="26.109375" style="9" customWidth="1"/>
    <col min="3" max="11" width="9" style="9"/>
    <col min="12" max="12" width="15" style="9" customWidth="1"/>
    <col min="13" max="16384" width="9" style="9"/>
  </cols>
  <sheetData>
    <row r="2" spans="1:18">
      <c r="B2" s="33"/>
      <c r="C2" s="33"/>
      <c r="D2" s="33"/>
      <c r="E2" s="33"/>
      <c r="F2" s="33"/>
      <c r="G2" s="33"/>
      <c r="H2" s="33"/>
      <c r="I2" s="33"/>
      <c r="J2" s="33"/>
    </row>
    <row r="3" spans="1:18">
      <c r="A3" s="10"/>
      <c r="B3" s="10"/>
      <c r="C3" s="10"/>
      <c r="D3" s="11"/>
      <c r="E3" s="10" t="s">
        <v>35</v>
      </c>
      <c r="F3" s="10" t="s">
        <v>101</v>
      </c>
      <c r="G3" s="10" t="s">
        <v>80</v>
      </c>
      <c r="H3" s="10" t="s">
        <v>81</v>
      </c>
      <c r="I3" s="10" t="s">
        <v>82</v>
      </c>
      <c r="J3" s="10" t="s">
        <v>38</v>
      </c>
      <c r="K3" s="10" t="s">
        <v>39</v>
      </c>
      <c r="L3" s="10" t="s">
        <v>40</v>
      </c>
      <c r="M3" s="10" t="s">
        <v>41</v>
      </c>
      <c r="N3" s="10" t="s">
        <v>76</v>
      </c>
      <c r="O3" s="10" t="s">
        <v>103</v>
      </c>
      <c r="P3" s="10" t="s">
        <v>104</v>
      </c>
      <c r="Q3" s="10" t="s">
        <v>42</v>
      </c>
      <c r="R3" s="10" t="s">
        <v>43</v>
      </c>
    </row>
    <row r="4" spans="1:18" ht="15.75" customHeight="1">
      <c r="A4" s="40" t="s">
        <v>50</v>
      </c>
      <c r="B4" s="37" t="s">
        <v>109</v>
      </c>
      <c r="C4" s="16" t="s">
        <v>77</v>
      </c>
      <c r="D4" s="45" t="s">
        <v>54</v>
      </c>
      <c r="E4" s="21">
        <v>79.069999999999993</v>
      </c>
      <c r="F4" s="21">
        <v>60</v>
      </c>
      <c r="G4" s="26">
        <v>68</v>
      </c>
      <c r="H4" s="26">
        <v>59</v>
      </c>
      <c r="I4" s="26">
        <v>70</v>
      </c>
      <c r="J4" s="21"/>
      <c r="K4" s="21">
        <v>66.39</v>
      </c>
      <c r="L4" s="21">
        <v>75.64</v>
      </c>
      <c r="M4" s="21"/>
      <c r="N4" s="21">
        <v>85.48</v>
      </c>
      <c r="O4" s="21">
        <v>84.8</v>
      </c>
      <c r="P4" s="21">
        <v>86.7</v>
      </c>
      <c r="Q4" s="21">
        <f>AVERAGE(E4:P4)</f>
        <v>73.507999999999996</v>
      </c>
      <c r="R4" s="21">
        <f>MAX(E4:P4)-MIN(E4:P4)</f>
        <v>27.700000000000003</v>
      </c>
    </row>
    <row r="5" spans="1:18" ht="15.75" customHeight="1">
      <c r="A5" s="41"/>
      <c r="B5" s="38"/>
      <c r="C5" s="16" t="s">
        <v>44</v>
      </c>
      <c r="D5" s="46"/>
      <c r="E5" s="21">
        <v>88.93</v>
      </c>
      <c r="F5" s="21">
        <v>72</v>
      </c>
      <c r="G5" s="26">
        <v>75</v>
      </c>
      <c r="H5" s="26">
        <v>69</v>
      </c>
      <c r="I5" s="26">
        <v>80</v>
      </c>
      <c r="J5" s="21">
        <v>83.02</v>
      </c>
      <c r="K5" s="21"/>
      <c r="L5" s="21">
        <v>84.05</v>
      </c>
      <c r="M5" s="21">
        <v>87.55</v>
      </c>
      <c r="N5" s="21"/>
      <c r="O5" s="21">
        <v>95.7</v>
      </c>
      <c r="P5" s="21">
        <v>93.9</v>
      </c>
      <c r="Q5" s="21">
        <f t="shared" ref="Q5:Q11" si="0">AVERAGE(E5:P5)</f>
        <v>82.914999999999992</v>
      </c>
      <c r="R5" s="21">
        <f t="shared" ref="R5:R11" si="1">MAX(E5:P5)-MIN(E5:P5)</f>
        <v>26.700000000000003</v>
      </c>
    </row>
    <row r="6" spans="1:18" ht="15.75" customHeight="1">
      <c r="A6" s="41"/>
      <c r="B6" s="38"/>
      <c r="C6" s="16" t="s">
        <v>51</v>
      </c>
      <c r="D6" s="46"/>
      <c r="E6" s="21">
        <v>92.98</v>
      </c>
      <c r="F6" s="21">
        <v>80</v>
      </c>
      <c r="G6" s="26">
        <v>81</v>
      </c>
      <c r="H6" s="26">
        <v>77</v>
      </c>
      <c r="I6" s="26">
        <v>86</v>
      </c>
      <c r="J6" s="21">
        <v>92.49</v>
      </c>
      <c r="K6" s="21"/>
      <c r="L6" s="21">
        <v>88.36</v>
      </c>
      <c r="N6" s="21"/>
      <c r="O6" s="21">
        <v>99</v>
      </c>
      <c r="P6" s="21">
        <v>96.2</v>
      </c>
      <c r="Q6" s="21">
        <f t="shared" si="0"/>
        <v>88.114444444444459</v>
      </c>
      <c r="R6" s="21">
        <f t="shared" si="1"/>
        <v>22</v>
      </c>
    </row>
    <row r="7" spans="1:18" ht="15.75" customHeight="1">
      <c r="A7" s="41"/>
      <c r="B7" s="38"/>
      <c r="C7" s="16" t="s">
        <v>52</v>
      </c>
      <c r="D7" s="46"/>
      <c r="E7" s="21">
        <v>95.4</v>
      </c>
      <c r="F7" s="21">
        <v>85</v>
      </c>
      <c r="G7" s="26">
        <v>86</v>
      </c>
      <c r="H7" s="26">
        <v>83</v>
      </c>
      <c r="I7" s="26">
        <v>90</v>
      </c>
      <c r="J7" s="21">
        <v>96.29</v>
      </c>
      <c r="K7" s="21"/>
      <c r="L7" s="21">
        <v>90.8</v>
      </c>
      <c r="M7" s="21">
        <v>94.56</v>
      </c>
      <c r="N7" s="21"/>
      <c r="O7" s="21">
        <v>99.7</v>
      </c>
      <c r="P7" s="21">
        <v>97.3</v>
      </c>
      <c r="Q7" s="21">
        <f t="shared" si="0"/>
        <v>91.804999999999993</v>
      </c>
      <c r="R7" s="21">
        <f t="shared" si="1"/>
        <v>16.700000000000003</v>
      </c>
    </row>
    <row r="8" spans="1:18" ht="75.75" customHeight="1">
      <c r="A8" s="41"/>
      <c r="B8" s="38"/>
      <c r="C8" s="16" t="s">
        <v>93</v>
      </c>
      <c r="D8" s="46"/>
      <c r="E8" s="21"/>
      <c r="F8" s="21"/>
      <c r="G8" s="26"/>
      <c r="H8" s="26"/>
      <c r="I8" s="26"/>
      <c r="J8" s="21"/>
      <c r="K8" s="21"/>
      <c r="L8" s="21"/>
      <c r="M8" s="21">
        <v>96.87</v>
      </c>
      <c r="N8" s="21"/>
      <c r="O8" s="21">
        <v>99.9</v>
      </c>
      <c r="P8" s="21">
        <v>98.4</v>
      </c>
      <c r="Q8" s="21">
        <f t="shared" si="0"/>
        <v>98.39</v>
      </c>
      <c r="R8" s="21">
        <f t="shared" si="1"/>
        <v>3.0300000000000011</v>
      </c>
    </row>
    <row r="9" spans="1:18" ht="15" customHeight="1">
      <c r="A9" s="40" t="s">
        <v>62</v>
      </c>
      <c r="B9" s="37" t="s">
        <v>53</v>
      </c>
      <c r="C9" s="12" t="s">
        <v>46</v>
      </c>
      <c r="D9" s="34" t="s">
        <v>61</v>
      </c>
      <c r="E9" s="21">
        <v>2.76</v>
      </c>
      <c r="F9" s="21">
        <v>4.38</v>
      </c>
      <c r="G9" s="21">
        <v>4.9000000000000004</v>
      </c>
      <c r="H9" s="21">
        <v>5.7</v>
      </c>
      <c r="I9" s="21">
        <v>3.4</v>
      </c>
      <c r="J9" s="21">
        <v>2.1509999999999998</v>
      </c>
      <c r="K9" s="21"/>
      <c r="L9" s="23"/>
      <c r="M9" s="21">
        <v>3.5</v>
      </c>
      <c r="N9" s="21"/>
      <c r="O9" s="21">
        <v>1.5</v>
      </c>
      <c r="P9" s="21">
        <v>2.2999999999999998</v>
      </c>
      <c r="Q9" s="21">
        <f t="shared" si="0"/>
        <v>3.3989999999999996</v>
      </c>
      <c r="R9" s="21">
        <f t="shared" si="1"/>
        <v>4.2</v>
      </c>
    </row>
    <row r="10" spans="1:18">
      <c r="A10" s="41"/>
      <c r="B10" s="38"/>
      <c r="C10" s="12" t="s">
        <v>47</v>
      </c>
      <c r="D10" s="35"/>
      <c r="E10" s="21">
        <v>3.08</v>
      </c>
      <c r="F10" s="21">
        <v>5.3</v>
      </c>
      <c r="G10" s="21">
        <v>5.4</v>
      </c>
      <c r="H10" s="21">
        <v>6</v>
      </c>
      <c r="I10" s="21">
        <v>4.2</v>
      </c>
      <c r="J10" s="21">
        <v>2.2360000000000002</v>
      </c>
      <c r="K10" s="21"/>
      <c r="L10" s="21"/>
      <c r="M10" s="21">
        <v>5.3</v>
      </c>
      <c r="N10" s="21"/>
      <c r="O10" s="21">
        <v>1.5</v>
      </c>
      <c r="P10" s="21">
        <v>2.5</v>
      </c>
      <c r="Q10" s="21">
        <f t="shared" si="0"/>
        <v>3.946222222222223</v>
      </c>
      <c r="R10" s="21">
        <f t="shared" si="1"/>
        <v>4.5</v>
      </c>
    </row>
    <row r="11" spans="1:18" ht="60" customHeight="1">
      <c r="A11" s="42"/>
      <c r="B11" s="39"/>
      <c r="C11" s="12" t="s">
        <v>48</v>
      </c>
      <c r="D11" s="36"/>
      <c r="E11" s="21">
        <v>3.65</v>
      </c>
      <c r="F11" s="21">
        <v>5.3</v>
      </c>
      <c r="G11" s="21">
        <v>5</v>
      </c>
      <c r="H11" s="21">
        <v>6</v>
      </c>
      <c r="I11" s="21">
        <v>4.2</v>
      </c>
      <c r="J11" s="21">
        <v>2.419</v>
      </c>
      <c r="K11" s="21"/>
      <c r="L11" s="21"/>
      <c r="M11" s="21"/>
      <c r="N11" s="21"/>
      <c r="O11" s="21">
        <v>1.5</v>
      </c>
      <c r="P11" s="21">
        <v>2.6</v>
      </c>
      <c r="Q11" s="21">
        <f t="shared" si="0"/>
        <v>3.8336250000000001</v>
      </c>
      <c r="R11" s="21">
        <f t="shared" si="1"/>
        <v>4.5</v>
      </c>
    </row>
    <row r="13" spans="1:18" ht="32.25" customHeight="1"/>
    <row r="14" spans="1:18" ht="51.75" customHeight="1">
      <c r="A14" s="44" t="s">
        <v>83</v>
      </c>
      <c r="B14" s="44"/>
      <c r="C14" s="44"/>
      <c r="D14" s="44"/>
      <c r="E14" s="44"/>
      <c r="F14" s="30"/>
    </row>
    <row r="16" spans="1:18" ht="60" customHeight="1">
      <c r="A16" s="43" t="s">
        <v>105</v>
      </c>
      <c r="B16" s="43"/>
      <c r="C16" s="43"/>
      <c r="D16" s="43"/>
    </row>
    <row r="17" spans="1:4" ht="57.75" customHeight="1">
      <c r="A17" s="43"/>
      <c r="B17" s="43"/>
      <c r="C17" s="43"/>
      <c r="D17" s="43"/>
    </row>
  </sheetData>
  <mergeCells count="9">
    <mergeCell ref="B2:J2"/>
    <mergeCell ref="D9:D11"/>
    <mergeCell ref="B9:B11"/>
    <mergeCell ref="A9:A11"/>
    <mergeCell ref="A16:D17"/>
    <mergeCell ref="A14:E14"/>
    <mergeCell ref="D4:D8"/>
    <mergeCell ref="B4:B8"/>
    <mergeCell ref="A4:A8"/>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O30"/>
  <sheetViews>
    <sheetView zoomScale="115" zoomScaleNormal="115" workbookViewId="0">
      <pane xSplit="12" ySplit="3" topLeftCell="M15" activePane="bottomRight" state="frozen"/>
      <selection pane="topRight" activeCell="M1" sqref="M1"/>
      <selection pane="bottomLeft" activeCell="A4" sqref="A4"/>
      <selection pane="bottomRight" activeCell="K28" sqref="K28"/>
    </sheetView>
  </sheetViews>
  <sheetFormatPr defaultColWidth="9" defaultRowHeight="13.8"/>
  <cols>
    <col min="1" max="1" width="12.6640625" style="9" customWidth="1"/>
    <col min="2" max="2" width="26.109375" style="9" customWidth="1"/>
    <col min="3" max="3" width="11.33203125" style="9" customWidth="1"/>
    <col min="4" max="9" width="9" style="9"/>
    <col min="10" max="10" width="15" style="9" customWidth="1"/>
    <col min="11" max="11" width="12.21875" style="9" customWidth="1"/>
    <col min="12" max="16384" width="9" style="9"/>
  </cols>
  <sheetData>
    <row r="2" spans="1:15">
      <c r="B2" s="33"/>
      <c r="C2" s="33"/>
      <c r="D2" s="33"/>
      <c r="E2" s="33"/>
      <c r="F2" s="33"/>
      <c r="G2" s="33"/>
      <c r="H2" s="33"/>
    </row>
    <row r="3" spans="1:15">
      <c r="A3" s="10"/>
      <c r="B3" s="10"/>
      <c r="C3" s="10"/>
      <c r="D3" s="11"/>
      <c r="E3" s="10" t="s">
        <v>35</v>
      </c>
      <c r="F3" s="10" t="s">
        <v>36</v>
      </c>
      <c r="G3" s="10" t="s">
        <v>37</v>
      </c>
      <c r="H3" s="10" t="s">
        <v>38</v>
      </c>
      <c r="I3" s="10" t="s">
        <v>39</v>
      </c>
      <c r="J3" s="10" t="s">
        <v>40</v>
      </c>
      <c r="K3" s="29" t="s">
        <v>97</v>
      </c>
      <c r="L3" s="10" t="s">
        <v>103</v>
      </c>
      <c r="M3" s="10" t="s">
        <v>104</v>
      </c>
      <c r="N3" s="10" t="s">
        <v>42</v>
      </c>
      <c r="O3" s="10" t="s">
        <v>43</v>
      </c>
    </row>
    <row r="4" spans="1:15" ht="15.75" customHeight="1">
      <c r="A4" s="47" t="s">
        <v>63</v>
      </c>
      <c r="B4" s="48" t="s">
        <v>110</v>
      </c>
      <c r="C4" s="17" t="s">
        <v>77</v>
      </c>
      <c r="D4" s="49" t="s">
        <v>55</v>
      </c>
      <c r="E4" s="26">
        <v>60.67</v>
      </c>
      <c r="F4" s="21"/>
      <c r="G4" s="26">
        <v>65</v>
      </c>
      <c r="H4" s="21"/>
      <c r="I4" s="21"/>
      <c r="J4" s="26">
        <v>65.88</v>
      </c>
      <c r="K4" s="26"/>
      <c r="L4" s="21">
        <v>76.7</v>
      </c>
      <c r="M4" s="21">
        <v>79.400000000000006</v>
      </c>
      <c r="N4" s="21">
        <f>AVERAGE(E4:M4)</f>
        <v>69.53</v>
      </c>
      <c r="O4" s="21">
        <f>MAX(E4:M4)-MIN(E4:M4)</f>
        <v>18.730000000000004</v>
      </c>
    </row>
    <row r="5" spans="1:15" ht="13.5" customHeight="1">
      <c r="A5" s="47"/>
      <c r="B5" s="48"/>
      <c r="C5" s="17" t="s">
        <v>79</v>
      </c>
      <c r="D5" s="49"/>
      <c r="E5" s="26">
        <v>72.47</v>
      </c>
      <c r="F5" s="26"/>
      <c r="G5" s="26">
        <v>73</v>
      </c>
      <c r="H5" s="26"/>
      <c r="I5" s="26"/>
      <c r="J5" s="26">
        <v>75.27</v>
      </c>
      <c r="K5" s="28"/>
      <c r="L5" s="26">
        <v>89.2</v>
      </c>
      <c r="M5" s="26">
        <v>88.6</v>
      </c>
      <c r="N5" s="21">
        <f t="shared" ref="N5:N21" si="0">AVERAGE(E5:M5)</f>
        <v>79.707999999999998</v>
      </c>
      <c r="O5" s="21">
        <f>MAX(E5:M5)-MIN(E5:M5)</f>
        <v>16.730000000000004</v>
      </c>
    </row>
    <row r="6" spans="1:15" ht="13.5" customHeight="1">
      <c r="A6" s="47"/>
      <c r="B6" s="48"/>
      <c r="C6" s="17" t="s">
        <v>51</v>
      </c>
      <c r="D6" s="49"/>
      <c r="E6" s="26">
        <v>81.400000000000006</v>
      </c>
      <c r="F6" s="26"/>
      <c r="G6" s="26">
        <v>80</v>
      </c>
      <c r="H6" s="26"/>
      <c r="I6" s="26"/>
      <c r="J6" s="26">
        <v>81.88</v>
      </c>
      <c r="K6" s="26"/>
      <c r="L6" s="26">
        <v>95.9</v>
      </c>
      <c r="M6" s="26">
        <v>93.8</v>
      </c>
      <c r="N6" s="21">
        <f t="shared" si="0"/>
        <v>86.596000000000004</v>
      </c>
      <c r="O6" s="21">
        <f t="shared" ref="O6:O21" si="1">MAX(E6:M6)-MIN(E6:M6)</f>
        <v>15.900000000000006</v>
      </c>
    </row>
    <row r="7" spans="1:15">
      <c r="A7" s="47"/>
      <c r="B7" s="48"/>
      <c r="C7" s="17" t="s">
        <v>52</v>
      </c>
      <c r="D7" s="49"/>
      <c r="E7" s="26">
        <v>87.78</v>
      </c>
      <c r="F7" s="26"/>
      <c r="G7" s="26">
        <v>85</v>
      </c>
      <c r="H7" s="26"/>
      <c r="I7" s="26"/>
      <c r="J7" s="26">
        <v>86.31</v>
      </c>
      <c r="K7" s="26"/>
      <c r="L7" s="26">
        <v>98.3</v>
      </c>
      <c r="M7" s="26">
        <v>96</v>
      </c>
      <c r="N7" s="21">
        <f t="shared" si="0"/>
        <v>90.678000000000011</v>
      </c>
      <c r="O7" s="21">
        <f t="shared" si="1"/>
        <v>13.299999999999997</v>
      </c>
    </row>
    <row r="8" spans="1:15">
      <c r="A8" s="47"/>
      <c r="B8" s="48"/>
      <c r="C8" s="17" t="s">
        <v>99</v>
      </c>
      <c r="D8" s="49"/>
      <c r="E8" s="26"/>
      <c r="F8" s="26"/>
      <c r="G8" s="26"/>
      <c r="H8" s="26"/>
      <c r="I8" s="26"/>
      <c r="J8" s="26"/>
      <c r="K8" s="26"/>
      <c r="L8" s="26">
        <v>99.8</v>
      </c>
      <c r="M8" s="26">
        <v>98</v>
      </c>
      <c r="N8" s="21">
        <f t="shared" si="0"/>
        <v>98.9</v>
      </c>
      <c r="O8" s="21">
        <f t="shared" si="1"/>
        <v>1.7999999999999972</v>
      </c>
    </row>
    <row r="9" spans="1:15">
      <c r="A9" s="47"/>
      <c r="B9" s="48"/>
      <c r="C9" s="17" t="s">
        <v>78</v>
      </c>
      <c r="D9" s="49"/>
      <c r="E9" s="26">
        <v>83.27</v>
      </c>
      <c r="F9" s="26"/>
      <c r="G9" s="26">
        <v>83</v>
      </c>
      <c r="H9" s="26"/>
      <c r="I9" s="26"/>
      <c r="J9" s="26">
        <v>84.82</v>
      </c>
      <c r="K9" s="26"/>
      <c r="L9" s="26">
        <v>94.2</v>
      </c>
      <c r="M9" s="26">
        <v>94.2</v>
      </c>
      <c r="N9" s="21">
        <f t="shared" si="0"/>
        <v>87.897999999999996</v>
      </c>
      <c r="O9" s="21">
        <f t="shared" si="1"/>
        <v>11.200000000000003</v>
      </c>
    </row>
    <row r="10" spans="1:15">
      <c r="A10" s="47"/>
      <c r="B10" s="48"/>
      <c r="C10" s="18" t="s">
        <v>77</v>
      </c>
      <c r="D10" s="50" t="s">
        <v>56</v>
      </c>
      <c r="E10" s="26">
        <v>57.93</v>
      </c>
      <c r="F10" s="26"/>
      <c r="G10" s="26">
        <v>52</v>
      </c>
      <c r="H10" s="26"/>
      <c r="I10" s="26"/>
      <c r="J10" s="26">
        <v>54.37</v>
      </c>
      <c r="K10" s="26"/>
      <c r="L10" s="26">
        <v>50.9</v>
      </c>
      <c r="M10" s="26">
        <v>53.8</v>
      </c>
      <c r="N10" s="21">
        <f t="shared" si="0"/>
        <v>53.8</v>
      </c>
      <c r="O10" s="21">
        <f t="shared" si="1"/>
        <v>7.0300000000000011</v>
      </c>
    </row>
    <row r="11" spans="1:15">
      <c r="A11" s="47"/>
      <c r="B11" s="48"/>
      <c r="C11" s="18" t="s">
        <v>79</v>
      </c>
      <c r="D11" s="50"/>
      <c r="E11" s="26">
        <v>69.48</v>
      </c>
      <c r="F11" s="26"/>
      <c r="G11" s="26">
        <v>59</v>
      </c>
      <c r="H11" s="26"/>
      <c r="I11" s="26"/>
      <c r="J11" s="26">
        <v>62.36</v>
      </c>
      <c r="K11" s="26"/>
      <c r="L11" s="26">
        <v>59.3</v>
      </c>
      <c r="M11" s="26">
        <v>61.7</v>
      </c>
      <c r="N11" s="21">
        <f t="shared" si="0"/>
        <v>62.368000000000009</v>
      </c>
      <c r="O11" s="21">
        <f t="shared" si="1"/>
        <v>10.480000000000004</v>
      </c>
    </row>
    <row r="12" spans="1:15">
      <c r="A12" s="47"/>
      <c r="B12" s="48"/>
      <c r="C12" s="18" t="s">
        <v>51</v>
      </c>
      <c r="D12" s="50"/>
      <c r="E12" s="26">
        <v>78.63</v>
      </c>
      <c r="F12" s="26"/>
      <c r="G12" s="26">
        <v>67</v>
      </c>
      <c r="H12" s="26"/>
      <c r="I12" s="26"/>
      <c r="J12" s="26">
        <v>69.260000000000005</v>
      </c>
      <c r="K12" s="26"/>
      <c r="L12" s="26">
        <v>66.8</v>
      </c>
      <c r="M12" s="26">
        <v>68.5</v>
      </c>
      <c r="N12" s="21">
        <f t="shared" si="0"/>
        <v>70.037999999999997</v>
      </c>
      <c r="O12" s="21">
        <f t="shared" si="1"/>
        <v>11.829999999999998</v>
      </c>
    </row>
    <row r="13" spans="1:15">
      <c r="A13" s="47"/>
      <c r="B13" s="48"/>
      <c r="C13" s="18" t="s">
        <v>52</v>
      </c>
      <c r="D13" s="50"/>
      <c r="E13" s="26">
        <v>85.22</v>
      </c>
      <c r="F13" s="26"/>
      <c r="G13" s="26">
        <v>74</v>
      </c>
      <c r="H13" s="26"/>
      <c r="I13" s="26"/>
      <c r="J13" s="26">
        <v>75.27</v>
      </c>
      <c r="K13" s="26"/>
      <c r="L13" s="26">
        <v>73.900000000000006</v>
      </c>
      <c r="M13" s="26">
        <v>74.8</v>
      </c>
      <c r="N13" s="21">
        <f t="shared" si="0"/>
        <v>76.638000000000005</v>
      </c>
      <c r="O13" s="21">
        <f t="shared" si="1"/>
        <v>11.319999999999993</v>
      </c>
    </row>
    <row r="14" spans="1:15">
      <c r="A14" s="47"/>
      <c r="B14" s="48"/>
      <c r="C14" s="18" t="s">
        <v>99</v>
      </c>
      <c r="D14" s="50"/>
      <c r="E14" s="26"/>
      <c r="F14" s="26"/>
      <c r="G14" s="26"/>
      <c r="H14" s="26"/>
      <c r="I14" s="26"/>
      <c r="J14" s="26"/>
      <c r="K14" s="26"/>
      <c r="L14" s="26">
        <v>85.8</v>
      </c>
      <c r="M14" s="26">
        <v>85.1</v>
      </c>
      <c r="N14" s="21">
        <f t="shared" si="0"/>
        <v>85.449999999999989</v>
      </c>
      <c r="O14" s="21">
        <f t="shared" si="1"/>
        <v>0.70000000000000284</v>
      </c>
    </row>
    <row r="15" spans="1:15">
      <c r="A15" s="47"/>
      <c r="B15" s="48"/>
      <c r="C15" s="19" t="s">
        <v>77</v>
      </c>
      <c r="D15" s="51" t="s">
        <v>57</v>
      </c>
      <c r="E15" s="26">
        <v>60.68</v>
      </c>
      <c r="F15" s="26">
        <v>43</v>
      </c>
      <c r="G15" s="26">
        <v>51</v>
      </c>
      <c r="H15" s="26"/>
      <c r="I15" s="26"/>
      <c r="J15" s="26">
        <v>53.06</v>
      </c>
      <c r="K15" s="26"/>
      <c r="L15" s="26">
        <v>50.2</v>
      </c>
      <c r="M15" s="26">
        <v>53.5</v>
      </c>
      <c r="N15" s="21">
        <f t="shared" si="0"/>
        <v>51.906666666666666</v>
      </c>
      <c r="O15" s="21">
        <f t="shared" si="1"/>
        <v>17.68</v>
      </c>
    </row>
    <row r="16" spans="1:15">
      <c r="A16" s="47"/>
      <c r="B16" s="48"/>
      <c r="C16" s="19" t="s">
        <v>79</v>
      </c>
      <c r="D16" s="51"/>
      <c r="E16" s="26">
        <v>71.8</v>
      </c>
      <c r="F16" s="26">
        <v>52</v>
      </c>
      <c r="G16" s="26">
        <v>58</v>
      </c>
      <c r="H16" s="26"/>
      <c r="I16" s="26"/>
      <c r="J16" s="26">
        <v>60.94</v>
      </c>
      <c r="K16" s="26">
        <v>70.099999999999994</v>
      </c>
      <c r="L16" s="26">
        <v>58.3</v>
      </c>
      <c r="M16" s="26">
        <v>60.6</v>
      </c>
      <c r="N16" s="21">
        <f t="shared" si="0"/>
        <v>61.677142857142869</v>
      </c>
      <c r="O16" s="21">
        <f t="shared" si="1"/>
        <v>19.799999999999997</v>
      </c>
    </row>
    <row r="17" spans="1:15">
      <c r="A17" s="47"/>
      <c r="B17" s="48"/>
      <c r="C17" s="19" t="s">
        <v>51</v>
      </c>
      <c r="D17" s="51"/>
      <c r="E17" s="26">
        <v>80.47</v>
      </c>
      <c r="F17" s="26">
        <v>60</v>
      </c>
      <c r="G17" s="26">
        <v>65</v>
      </c>
      <c r="H17" s="26"/>
      <c r="I17" s="26"/>
      <c r="J17" s="26">
        <v>67.84</v>
      </c>
      <c r="K17" s="26"/>
      <c r="L17" s="26">
        <v>66.3</v>
      </c>
      <c r="M17" s="26">
        <v>67.2</v>
      </c>
      <c r="N17" s="21">
        <f t="shared" si="0"/>
        <v>67.801666666666662</v>
      </c>
      <c r="O17" s="21">
        <f t="shared" si="1"/>
        <v>20.47</v>
      </c>
    </row>
    <row r="18" spans="1:15">
      <c r="A18" s="47"/>
      <c r="B18" s="48"/>
      <c r="C18" s="19" t="s">
        <v>52</v>
      </c>
      <c r="D18" s="51"/>
      <c r="E18" s="26">
        <v>86.73</v>
      </c>
      <c r="F18" s="26">
        <v>68</v>
      </c>
      <c r="G18" s="26">
        <v>72</v>
      </c>
      <c r="H18" s="26"/>
      <c r="I18" s="26"/>
      <c r="J18" s="26">
        <v>73.930000000000007</v>
      </c>
      <c r="K18" s="26">
        <v>82.86</v>
      </c>
      <c r="L18" s="26">
        <v>73.099999999999994</v>
      </c>
      <c r="M18" s="26">
        <v>73.8</v>
      </c>
      <c r="N18" s="21">
        <f t="shared" si="0"/>
        <v>75.77428571428571</v>
      </c>
      <c r="O18" s="21">
        <f t="shared" si="1"/>
        <v>18.730000000000004</v>
      </c>
    </row>
    <row r="19" spans="1:15">
      <c r="A19" s="47"/>
      <c r="B19" s="48"/>
      <c r="C19" s="19" t="s">
        <v>93</v>
      </c>
      <c r="D19" s="51"/>
      <c r="E19" s="26"/>
      <c r="F19" s="26"/>
      <c r="G19" s="26"/>
      <c r="H19" s="26"/>
      <c r="I19" s="26"/>
      <c r="J19" s="26"/>
      <c r="K19" s="26">
        <v>90.28</v>
      </c>
      <c r="L19" s="26">
        <v>83.8</v>
      </c>
      <c r="M19" s="26">
        <v>84</v>
      </c>
      <c r="N19" s="21">
        <f t="shared" si="0"/>
        <v>86.026666666666657</v>
      </c>
      <c r="O19" s="21">
        <f t="shared" si="1"/>
        <v>6.480000000000004</v>
      </c>
    </row>
    <row r="20" spans="1:15">
      <c r="A20" s="47" t="s">
        <v>45</v>
      </c>
      <c r="B20" s="48" t="s">
        <v>75</v>
      </c>
      <c r="C20" s="13" t="s">
        <v>46</v>
      </c>
      <c r="D20" s="52" t="s">
        <v>55</v>
      </c>
      <c r="E20" s="26">
        <v>5.19</v>
      </c>
      <c r="F20" s="22"/>
      <c r="G20" s="26">
        <v>5.7</v>
      </c>
      <c r="H20" s="23"/>
      <c r="I20" s="23"/>
      <c r="J20" s="23"/>
      <c r="K20" s="23"/>
      <c r="L20" s="22">
        <v>2.5</v>
      </c>
      <c r="M20" s="22">
        <v>3.6</v>
      </c>
      <c r="N20" s="21">
        <f t="shared" si="0"/>
        <v>4.2475000000000005</v>
      </c>
      <c r="O20" s="21">
        <f t="shared" si="1"/>
        <v>3.2</v>
      </c>
    </row>
    <row r="21" spans="1:15">
      <c r="A21" s="47"/>
      <c r="B21" s="48"/>
      <c r="C21" s="13" t="s">
        <v>59</v>
      </c>
      <c r="D21" s="53"/>
      <c r="E21" s="26">
        <v>5.24</v>
      </c>
      <c r="F21" s="27"/>
      <c r="G21" s="26">
        <v>6</v>
      </c>
      <c r="H21" s="23"/>
      <c r="I21" s="23"/>
      <c r="J21" s="23"/>
      <c r="K21" s="23"/>
      <c r="L21" s="22">
        <v>2.6</v>
      </c>
      <c r="M21" s="22">
        <v>3.7</v>
      </c>
      <c r="N21" s="21">
        <f t="shared" si="0"/>
        <v>4.3849999999999998</v>
      </c>
      <c r="O21" s="21">
        <f t="shared" si="1"/>
        <v>3.4</v>
      </c>
    </row>
    <row r="22" spans="1:15">
      <c r="A22" s="47"/>
      <c r="B22" s="48"/>
      <c r="C22" s="13" t="s">
        <v>60</v>
      </c>
      <c r="D22" s="54"/>
      <c r="E22" s="26">
        <v>5.62</v>
      </c>
      <c r="F22" s="22"/>
      <c r="G22" s="26">
        <v>6.2</v>
      </c>
      <c r="H22" s="23"/>
      <c r="I22" s="23"/>
      <c r="J22" s="23"/>
      <c r="K22" s="23"/>
      <c r="L22" s="22">
        <v>2.6</v>
      </c>
      <c r="M22" s="22">
        <v>3.7</v>
      </c>
      <c r="N22" s="21">
        <f t="shared" ref="N22:N28" si="2">AVERAGE(E22:M22)</f>
        <v>4.53</v>
      </c>
      <c r="O22" s="21">
        <f t="shared" ref="O22:O28" si="3">MAX(E22:M22)-MIN(E22:M22)</f>
        <v>3.6</v>
      </c>
    </row>
    <row r="23" spans="1:15">
      <c r="A23" s="47"/>
      <c r="B23" s="48"/>
      <c r="C23" s="14" t="s">
        <v>46</v>
      </c>
      <c r="D23" s="55" t="s">
        <v>56</v>
      </c>
      <c r="E23" s="26">
        <v>4.7699999999999996</v>
      </c>
      <c r="F23" s="22"/>
      <c r="G23" s="26">
        <v>7.1</v>
      </c>
      <c r="H23" s="23"/>
      <c r="I23" s="23"/>
      <c r="J23" s="23"/>
      <c r="K23" s="23"/>
      <c r="L23" s="22">
        <v>7.7</v>
      </c>
      <c r="M23" s="22">
        <v>8.6</v>
      </c>
      <c r="N23" s="21">
        <f t="shared" si="2"/>
        <v>7.0425000000000004</v>
      </c>
      <c r="O23" s="21">
        <f t="shared" si="3"/>
        <v>3.83</v>
      </c>
    </row>
    <row r="24" spans="1:15">
      <c r="A24" s="47"/>
      <c r="B24" s="48"/>
      <c r="C24" s="14" t="s">
        <v>59</v>
      </c>
      <c r="D24" s="56"/>
      <c r="E24" s="26">
        <v>4.9800000000000004</v>
      </c>
      <c r="F24" s="22"/>
      <c r="G24" s="26">
        <v>7.3</v>
      </c>
      <c r="H24" s="23"/>
      <c r="I24" s="23"/>
      <c r="J24" s="23"/>
      <c r="K24" s="23"/>
      <c r="L24" s="22">
        <v>7.6</v>
      </c>
      <c r="M24" s="22">
        <v>8.5</v>
      </c>
      <c r="N24" s="21">
        <f t="shared" si="2"/>
        <v>7.0950000000000006</v>
      </c>
      <c r="O24" s="21">
        <f t="shared" si="3"/>
        <v>3.5199999999999996</v>
      </c>
    </row>
    <row r="25" spans="1:15">
      <c r="A25" s="47"/>
      <c r="B25" s="48"/>
      <c r="C25" s="14" t="s">
        <v>60</v>
      </c>
      <c r="D25" s="57"/>
      <c r="E25" s="26">
        <v>5.13</v>
      </c>
      <c r="F25" s="22"/>
      <c r="G25" s="26">
        <v>7.2</v>
      </c>
      <c r="H25" s="23"/>
      <c r="I25" s="23"/>
      <c r="J25" s="23"/>
      <c r="K25" s="23"/>
      <c r="L25" s="22">
        <v>7.6</v>
      </c>
      <c r="M25" s="22">
        <v>8.3000000000000007</v>
      </c>
      <c r="N25" s="21">
        <f t="shared" si="2"/>
        <v>7.0575000000000001</v>
      </c>
      <c r="O25" s="21">
        <f t="shared" si="3"/>
        <v>3.1700000000000008</v>
      </c>
    </row>
    <row r="26" spans="1:15" ht="15" customHeight="1">
      <c r="A26" s="47"/>
      <c r="B26" s="48"/>
      <c r="C26" s="15" t="s">
        <v>58</v>
      </c>
      <c r="D26" s="58" t="s">
        <v>57</v>
      </c>
      <c r="E26" s="26">
        <v>4.8</v>
      </c>
      <c r="F26" s="22">
        <v>6.8</v>
      </c>
      <c r="G26" s="26">
        <v>7.5</v>
      </c>
      <c r="H26" s="23"/>
      <c r="I26" s="23"/>
      <c r="J26" s="23"/>
      <c r="K26" s="22">
        <v>6.2</v>
      </c>
      <c r="L26" s="22">
        <v>7.7</v>
      </c>
      <c r="M26" s="22">
        <v>8.3000000000000007</v>
      </c>
      <c r="N26" s="21">
        <f t="shared" si="2"/>
        <v>6.8833333333333329</v>
      </c>
      <c r="O26" s="21">
        <f t="shared" si="3"/>
        <v>3.5000000000000009</v>
      </c>
    </row>
    <row r="27" spans="1:15">
      <c r="A27" s="47"/>
      <c r="B27" s="48"/>
      <c r="C27" s="15" t="s">
        <v>47</v>
      </c>
      <c r="D27" s="59"/>
      <c r="E27" s="26">
        <v>5.23</v>
      </c>
      <c r="F27" s="22">
        <v>7.7</v>
      </c>
      <c r="G27" s="26">
        <v>7.8</v>
      </c>
      <c r="H27" s="23"/>
      <c r="I27" s="23"/>
      <c r="J27" s="23"/>
      <c r="K27" s="23">
        <v>9.1999999999999993</v>
      </c>
      <c r="L27" s="22">
        <v>7.7</v>
      </c>
      <c r="M27" s="22">
        <v>8.6</v>
      </c>
      <c r="N27" s="21">
        <f t="shared" si="2"/>
        <v>7.705000000000001</v>
      </c>
      <c r="O27" s="21">
        <f t="shared" si="3"/>
        <v>3.9699999999999989</v>
      </c>
    </row>
    <row r="28" spans="1:15">
      <c r="A28" s="47"/>
      <c r="B28" s="48"/>
      <c r="C28" s="15" t="s">
        <v>48</v>
      </c>
      <c r="D28" s="60"/>
      <c r="E28" s="26">
        <v>5.08</v>
      </c>
      <c r="F28" s="22">
        <v>7.7</v>
      </c>
      <c r="G28" s="26">
        <v>8</v>
      </c>
      <c r="H28" s="23"/>
      <c r="I28" s="23"/>
      <c r="J28" s="23"/>
      <c r="K28" s="23"/>
      <c r="L28" s="22">
        <v>7.7</v>
      </c>
      <c r="M28" s="22">
        <v>8.6999999999999993</v>
      </c>
      <c r="N28" s="21">
        <f t="shared" si="2"/>
        <v>7.4359999999999999</v>
      </c>
      <c r="O28" s="21">
        <f t="shared" si="3"/>
        <v>3.6199999999999992</v>
      </c>
    </row>
    <row r="30" spans="1:15" ht="32.25" customHeight="1">
      <c r="A30" s="44" t="s">
        <v>64</v>
      </c>
      <c r="B30" s="44"/>
      <c r="C30" s="44"/>
      <c r="D30" s="44"/>
      <c r="E30" s="44"/>
      <c r="F30" s="44"/>
    </row>
  </sheetData>
  <mergeCells count="12">
    <mergeCell ref="A30:F30"/>
    <mergeCell ref="A20:A28"/>
    <mergeCell ref="B20:B28"/>
    <mergeCell ref="D20:D22"/>
    <mergeCell ref="D23:D25"/>
    <mergeCell ref="D26:D28"/>
    <mergeCell ref="B2:H2"/>
    <mergeCell ref="A4:A19"/>
    <mergeCell ref="B4:B19"/>
    <mergeCell ref="D4:D9"/>
    <mergeCell ref="D10:D14"/>
    <mergeCell ref="D15:D19"/>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O11"/>
  <sheetViews>
    <sheetView topLeftCell="A4" zoomScaleNormal="100" workbookViewId="0">
      <selection activeCell="K11" sqref="K11"/>
    </sheetView>
  </sheetViews>
  <sheetFormatPr defaultRowHeight="14.4"/>
  <cols>
    <col min="2" max="2" width="18.33203125" customWidth="1"/>
  </cols>
  <sheetData>
    <row r="3" spans="1:15">
      <c r="A3" s="10"/>
      <c r="B3" s="10"/>
      <c r="C3" s="10"/>
      <c r="D3" s="11"/>
      <c r="E3" s="10" t="s">
        <v>35</v>
      </c>
      <c r="F3" s="10" t="s">
        <v>36</v>
      </c>
      <c r="G3" s="10" t="s">
        <v>37</v>
      </c>
      <c r="H3" s="10" t="s">
        <v>38</v>
      </c>
      <c r="I3" s="10" t="s">
        <v>39</v>
      </c>
      <c r="J3" s="10" t="s">
        <v>40</v>
      </c>
      <c r="K3" s="10" t="s">
        <v>41</v>
      </c>
      <c r="L3" s="10" t="s">
        <v>76</v>
      </c>
      <c r="M3" s="10" t="s">
        <v>102</v>
      </c>
      <c r="N3" s="10" t="s">
        <v>42</v>
      </c>
      <c r="O3" s="10" t="s">
        <v>43</v>
      </c>
    </row>
    <row r="4" spans="1:15" ht="27.6">
      <c r="A4" s="40" t="s">
        <v>50</v>
      </c>
      <c r="B4" s="37" t="s">
        <v>109</v>
      </c>
      <c r="C4" s="16" t="s">
        <v>77</v>
      </c>
      <c r="D4" s="45" t="s">
        <v>54</v>
      </c>
      <c r="E4" s="21">
        <v>85.92</v>
      </c>
      <c r="F4" s="21">
        <v>72</v>
      </c>
      <c r="G4" s="21">
        <v>82</v>
      </c>
      <c r="H4" s="21"/>
      <c r="I4" s="21"/>
      <c r="J4" s="21"/>
      <c r="K4" s="21"/>
      <c r="L4" s="21"/>
      <c r="M4" s="21">
        <v>82.6</v>
      </c>
      <c r="N4" s="21">
        <f>AVERAGE(E4:M4)</f>
        <v>80.63</v>
      </c>
      <c r="O4" s="21">
        <f>MAX(E4:M4)-MIN(E4:M4)</f>
        <v>13.920000000000002</v>
      </c>
    </row>
    <row r="5" spans="1:15" ht="27.6">
      <c r="A5" s="41"/>
      <c r="B5" s="38"/>
      <c r="C5" s="16" t="s">
        <v>79</v>
      </c>
      <c r="D5" s="46"/>
      <c r="E5" s="21">
        <v>94.85</v>
      </c>
      <c r="F5" s="21">
        <v>84.3</v>
      </c>
      <c r="G5" s="21">
        <v>90</v>
      </c>
      <c r="H5" s="21"/>
      <c r="I5" s="21"/>
      <c r="J5" s="21"/>
      <c r="K5" s="21">
        <v>96.16</v>
      </c>
      <c r="L5" s="21"/>
      <c r="M5" s="21">
        <v>97.2</v>
      </c>
      <c r="N5" s="21">
        <f t="shared" ref="N5:N11" si="0">AVERAGE(E5:M5)</f>
        <v>92.501999999999981</v>
      </c>
      <c r="O5" s="21">
        <f t="shared" ref="O5:O11" si="1">MAX(E5:M5)-MIN(E5:M5)</f>
        <v>12.900000000000006</v>
      </c>
    </row>
    <row r="6" spans="1:15" ht="27.6">
      <c r="A6" s="41"/>
      <c r="B6" s="38"/>
      <c r="C6" s="16" t="s">
        <v>51</v>
      </c>
      <c r="D6" s="46"/>
      <c r="E6" s="21">
        <v>97.22</v>
      </c>
      <c r="F6" s="21">
        <v>90</v>
      </c>
      <c r="G6" s="21">
        <v>97</v>
      </c>
      <c r="H6" s="21"/>
      <c r="I6" s="21"/>
      <c r="J6" s="21"/>
      <c r="K6" s="21"/>
      <c r="L6" s="21"/>
      <c r="M6" s="21">
        <v>98.9</v>
      </c>
      <c r="N6" s="21">
        <f t="shared" si="0"/>
        <v>95.78</v>
      </c>
      <c r="O6" s="21">
        <f t="shared" si="1"/>
        <v>8.9000000000000057</v>
      </c>
    </row>
    <row r="7" spans="1:15" ht="27.6">
      <c r="A7" s="41"/>
      <c r="B7" s="38"/>
      <c r="C7" s="16" t="s">
        <v>52</v>
      </c>
      <c r="D7" s="46"/>
      <c r="E7" s="21">
        <v>98.5</v>
      </c>
      <c r="F7" s="21">
        <v>94</v>
      </c>
      <c r="G7" s="21">
        <v>98</v>
      </c>
      <c r="H7" s="21"/>
      <c r="I7" s="21"/>
      <c r="J7" s="21"/>
      <c r="K7" s="21">
        <v>98.24</v>
      </c>
      <c r="L7" s="21"/>
      <c r="M7" s="21">
        <v>99.3</v>
      </c>
      <c r="N7" s="21">
        <f t="shared" si="0"/>
        <v>97.608000000000004</v>
      </c>
      <c r="O7" s="21">
        <f t="shared" si="1"/>
        <v>5.2999999999999972</v>
      </c>
    </row>
    <row r="8" spans="1:15" ht="111" customHeight="1">
      <c r="A8" s="41"/>
      <c r="B8" s="38"/>
      <c r="C8" s="16" t="s">
        <v>99</v>
      </c>
      <c r="D8" s="46"/>
      <c r="E8" s="21"/>
      <c r="F8" s="21"/>
      <c r="G8" s="21"/>
      <c r="H8" s="21"/>
      <c r="I8" s="21"/>
      <c r="J8" s="21"/>
      <c r="K8" s="21">
        <v>98.74</v>
      </c>
      <c r="L8" s="21"/>
      <c r="M8" s="21"/>
      <c r="N8" s="21">
        <f t="shared" si="0"/>
        <v>98.74</v>
      </c>
      <c r="O8" s="21">
        <f t="shared" si="1"/>
        <v>0</v>
      </c>
    </row>
    <row r="9" spans="1:15">
      <c r="A9" s="40" t="s">
        <v>45</v>
      </c>
      <c r="B9" s="37" t="s">
        <v>53</v>
      </c>
      <c r="C9" s="12" t="s">
        <v>46</v>
      </c>
      <c r="D9" s="34" t="s">
        <v>54</v>
      </c>
      <c r="E9" s="21">
        <v>1.76</v>
      </c>
      <c r="F9" s="21">
        <v>3.1</v>
      </c>
      <c r="G9" s="21">
        <v>2.5</v>
      </c>
      <c r="H9" s="21"/>
      <c r="I9" s="21"/>
      <c r="J9" s="23"/>
      <c r="K9" s="21">
        <v>1.71</v>
      </c>
      <c r="L9" s="21"/>
      <c r="M9" s="21">
        <v>1.4</v>
      </c>
      <c r="N9" s="21">
        <f t="shared" si="0"/>
        <v>2.0940000000000003</v>
      </c>
      <c r="O9" s="21">
        <f t="shared" si="1"/>
        <v>1.7000000000000002</v>
      </c>
    </row>
    <row r="10" spans="1:15">
      <c r="A10" s="41"/>
      <c r="B10" s="38"/>
      <c r="C10" s="12" t="s">
        <v>47</v>
      </c>
      <c r="D10" s="35"/>
      <c r="E10" s="21">
        <v>1.98</v>
      </c>
      <c r="F10" s="21">
        <v>4.2</v>
      </c>
      <c r="G10" s="21">
        <v>3.5</v>
      </c>
      <c r="H10" s="21"/>
      <c r="I10" s="21"/>
      <c r="J10" s="21"/>
      <c r="K10" s="21">
        <v>2.4</v>
      </c>
      <c r="L10" s="21"/>
      <c r="M10" s="21">
        <v>1.3</v>
      </c>
      <c r="N10" s="21">
        <f t="shared" si="0"/>
        <v>2.6760000000000002</v>
      </c>
      <c r="O10" s="21">
        <f t="shared" si="1"/>
        <v>2.9000000000000004</v>
      </c>
    </row>
    <row r="11" spans="1:15" ht="93.75" customHeight="1">
      <c r="A11" s="42"/>
      <c r="B11" s="39"/>
      <c r="C11" s="12" t="s">
        <v>48</v>
      </c>
      <c r="D11" s="36"/>
      <c r="E11" s="21">
        <v>2.73</v>
      </c>
      <c r="F11" s="21">
        <v>4.9000000000000004</v>
      </c>
      <c r="G11" s="21">
        <v>4.4000000000000004</v>
      </c>
      <c r="H11" s="21"/>
      <c r="I11" s="21"/>
      <c r="J11" s="21"/>
      <c r="K11" s="21"/>
      <c r="L11" s="21"/>
      <c r="M11" s="21">
        <v>1.3</v>
      </c>
      <c r="N11" s="21">
        <f t="shared" si="0"/>
        <v>3.3325000000000005</v>
      </c>
      <c r="O11" s="21">
        <f t="shared" si="1"/>
        <v>3.6000000000000005</v>
      </c>
    </row>
  </sheetData>
  <mergeCells count="6">
    <mergeCell ref="A4:A8"/>
    <mergeCell ref="B4:B8"/>
    <mergeCell ref="D4:D8"/>
    <mergeCell ref="A9:A11"/>
    <mergeCell ref="B9:B11"/>
    <mergeCell ref="D9:D11"/>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27"/>
  <sheetViews>
    <sheetView zoomScaleNormal="100" workbookViewId="0">
      <pane xSplit="2" ySplit="3" topLeftCell="C11" activePane="bottomRight" state="frozen"/>
      <selection pane="topRight" activeCell="C1" sqref="C1"/>
      <selection pane="bottomLeft" activeCell="A4" sqref="A4"/>
      <selection pane="bottomRight" activeCell="K23" sqref="K23"/>
    </sheetView>
  </sheetViews>
  <sheetFormatPr defaultRowHeight="14.4"/>
  <cols>
    <col min="2" max="2" width="21.6640625" customWidth="1"/>
  </cols>
  <sheetData>
    <row r="3" spans="1:14">
      <c r="A3" s="10"/>
      <c r="B3" s="10"/>
      <c r="C3" s="10"/>
      <c r="D3" s="11"/>
      <c r="E3" s="10" t="s">
        <v>35</v>
      </c>
      <c r="F3" s="10" t="s">
        <v>101</v>
      </c>
      <c r="G3" s="10" t="s">
        <v>37</v>
      </c>
      <c r="H3" s="10" t="s">
        <v>38</v>
      </c>
      <c r="I3" s="10" t="s">
        <v>39</v>
      </c>
      <c r="J3" s="10" t="s">
        <v>40</v>
      </c>
      <c r="K3" s="10" t="s">
        <v>41</v>
      </c>
      <c r="L3" s="10" t="s">
        <v>102</v>
      </c>
      <c r="M3" s="10" t="s">
        <v>42</v>
      </c>
      <c r="N3" s="10" t="s">
        <v>43</v>
      </c>
    </row>
    <row r="4" spans="1:14" ht="27.6">
      <c r="A4" s="47" t="s">
        <v>50</v>
      </c>
      <c r="B4" s="48" t="s">
        <v>110</v>
      </c>
      <c r="C4" s="17" t="s">
        <v>77</v>
      </c>
      <c r="D4" s="49" t="s">
        <v>55</v>
      </c>
      <c r="E4" s="22">
        <v>60.28</v>
      </c>
      <c r="F4" s="22"/>
      <c r="G4" s="22">
        <v>79</v>
      </c>
      <c r="H4" s="21"/>
      <c r="I4" s="21"/>
      <c r="J4" s="21"/>
      <c r="K4" s="21"/>
      <c r="L4" s="21">
        <v>61.4</v>
      </c>
      <c r="M4" s="21">
        <f>AVERAGE(E4:L4)</f>
        <v>66.893333333333331</v>
      </c>
      <c r="N4" s="21">
        <f t="shared" ref="N4:N11" si="0">MAX(E4:L4)-MIN(E4:L4)</f>
        <v>18.72</v>
      </c>
    </row>
    <row r="5" spans="1:14" ht="27.6">
      <c r="A5" s="47"/>
      <c r="B5" s="48"/>
      <c r="C5" s="17" t="s">
        <v>79</v>
      </c>
      <c r="D5" s="49"/>
      <c r="E5" s="22">
        <v>71.45</v>
      </c>
      <c r="F5" s="22"/>
      <c r="G5" s="22">
        <v>88</v>
      </c>
      <c r="H5" s="20"/>
      <c r="I5" s="20"/>
      <c r="J5" s="20"/>
      <c r="K5" s="9"/>
      <c r="L5" s="20">
        <v>82.9</v>
      </c>
      <c r="M5" s="21">
        <f t="shared" ref="M5:M11" si="1">AVERAGE(E5:L5)</f>
        <v>80.783333333333331</v>
      </c>
      <c r="N5" s="21">
        <f t="shared" si="0"/>
        <v>16.549999999999997</v>
      </c>
    </row>
    <row r="6" spans="1:14" ht="27.6">
      <c r="A6" s="47"/>
      <c r="B6" s="48"/>
      <c r="C6" s="17" t="s">
        <v>51</v>
      </c>
      <c r="D6" s="49"/>
      <c r="E6" s="22">
        <v>81.02</v>
      </c>
      <c r="F6" s="22"/>
      <c r="G6" s="22">
        <v>93</v>
      </c>
      <c r="H6" s="20"/>
      <c r="I6" s="20"/>
      <c r="J6" s="20"/>
      <c r="K6" s="20"/>
      <c r="L6" s="20">
        <v>93.4</v>
      </c>
      <c r="M6" s="21">
        <f t="shared" si="1"/>
        <v>89.139999999999986</v>
      </c>
      <c r="N6" s="21">
        <f t="shared" si="0"/>
        <v>12.38000000000001</v>
      </c>
    </row>
    <row r="7" spans="1:14" ht="27.6">
      <c r="A7" s="47"/>
      <c r="B7" s="48"/>
      <c r="C7" s="17" t="s">
        <v>52</v>
      </c>
      <c r="D7" s="49"/>
      <c r="E7" s="22">
        <v>87.68</v>
      </c>
      <c r="F7" s="22"/>
      <c r="G7" s="22">
        <v>96</v>
      </c>
      <c r="H7" s="20"/>
      <c r="I7" s="20"/>
      <c r="J7" s="20"/>
      <c r="K7" s="20"/>
      <c r="L7" s="20">
        <v>97.4</v>
      </c>
      <c r="M7" s="21">
        <f t="shared" si="1"/>
        <v>93.693333333333342</v>
      </c>
      <c r="N7" s="21">
        <f t="shared" si="0"/>
        <v>9.7199999999999989</v>
      </c>
    </row>
    <row r="8" spans="1:14" ht="27.6">
      <c r="A8" s="47"/>
      <c r="B8" s="48"/>
      <c r="C8" s="18" t="s">
        <v>77</v>
      </c>
      <c r="D8" s="50" t="s">
        <v>56</v>
      </c>
      <c r="E8" s="22">
        <v>57.77</v>
      </c>
      <c r="F8" s="22"/>
      <c r="G8" s="22">
        <v>57</v>
      </c>
      <c r="H8" s="20"/>
      <c r="I8" s="20"/>
      <c r="J8" s="20"/>
      <c r="K8" s="20"/>
      <c r="L8" s="20"/>
      <c r="M8" s="21">
        <f t="shared" si="1"/>
        <v>57.385000000000005</v>
      </c>
      <c r="N8" s="21">
        <f t="shared" si="0"/>
        <v>0.77000000000000313</v>
      </c>
    </row>
    <row r="9" spans="1:14" ht="27.6">
      <c r="A9" s="47"/>
      <c r="B9" s="48"/>
      <c r="C9" s="18" t="s">
        <v>79</v>
      </c>
      <c r="D9" s="50"/>
      <c r="E9" s="22">
        <v>68.569999999999993</v>
      </c>
      <c r="F9" s="22"/>
      <c r="G9" s="22">
        <v>65</v>
      </c>
      <c r="H9" s="20"/>
      <c r="I9" s="20"/>
      <c r="J9" s="20"/>
      <c r="K9" s="20"/>
      <c r="L9" s="20"/>
      <c r="M9" s="21">
        <f t="shared" si="1"/>
        <v>66.784999999999997</v>
      </c>
      <c r="N9" s="21">
        <f t="shared" si="0"/>
        <v>3.5699999999999932</v>
      </c>
    </row>
    <row r="10" spans="1:14" ht="27.6">
      <c r="A10" s="47"/>
      <c r="B10" s="48"/>
      <c r="C10" s="18" t="s">
        <v>51</v>
      </c>
      <c r="D10" s="50"/>
      <c r="E10" s="22">
        <v>77.849999999999994</v>
      </c>
      <c r="F10" s="22"/>
      <c r="G10" s="22">
        <v>72</v>
      </c>
      <c r="H10" s="20"/>
      <c r="I10" s="20"/>
      <c r="J10" s="20"/>
      <c r="K10" s="20"/>
      <c r="L10" s="20"/>
      <c r="M10" s="21">
        <f t="shared" si="1"/>
        <v>74.924999999999997</v>
      </c>
      <c r="N10" s="21">
        <f t="shared" si="0"/>
        <v>5.8499999999999943</v>
      </c>
    </row>
    <row r="11" spans="1:14" ht="27.6">
      <c r="A11" s="47"/>
      <c r="B11" s="48"/>
      <c r="C11" s="18" t="s">
        <v>52</v>
      </c>
      <c r="D11" s="50"/>
      <c r="E11" s="22">
        <v>84.68</v>
      </c>
      <c r="F11" s="22"/>
      <c r="G11" s="22">
        <v>79</v>
      </c>
      <c r="H11" s="20"/>
      <c r="I11" s="20"/>
      <c r="J11" s="20"/>
      <c r="K11" s="20"/>
      <c r="L11" s="20"/>
      <c r="M11" s="21">
        <f t="shared" si="1"/>
        <v>81.84</v>
      </c>
      <c r="N11" s="21">
        <f t="shared" si="0"/>
        <v>5.6800000000000068</v>
      </c>
    </row>
    <row r="12" spans="1:14" ht="27.6">
      <c r="A12" s="47"/>
      <c r="B12" s="48"/>
      <c r="C12" s="19" t="s">
        <v>77</v>
      </c>
      <c r="D12" s="51" t="s">
        <v>57</v>
      </c>
      <c r="E12" s="22">
        <v>57.32</v>
      </c>
      <c r="F12" s="26">
        <v>43</v>
      </c>
      <c r="G12" s="22">
        <v>55</v>
      </c>
      <c r="H12" s="20"/>
      <c r="I12" s="20"/>
      <c r="J12" s="20"/>
      <c r="K12" s="20"/>
      <c r="L12" s="20"/>
      <c r="M12" s="21">
        <f t="shared" ref="M12:M20" si="2">AVERAGE(E12:L12)</f>
        <v>51.773333333333333</v>
      </c>
      <c r="N12" s="21">
        <f t="shared" ref="N12:N25" si="3">MAX(E12:L12)-MIN(E12:L12)</f>
        <v>14.32</v>
      </c>
    </row>
    <row r="13" spans="1:14" ht="27.6">
      <c r="A13" s="47"/>
      <c r="B13" s="48"/>
      <c r="C13" s="19" t="s">
        <v>79</v>
      </c>
      <c r="D13" s="51"/>
      <c r="E13" s="22">
        <v>68.05</v>
      </c>
      <c r="F13" s="26">
        <v>52</v>
      </c>
      <c r="G13" s="22">
        <v>62</v>
      </c>
      <c r="H13" s="20"/>
      <c r="I13" s="20"/>
      <c r="J13" s="20"/>
      <c r="K13" s="20">
        <v>70.5</v>
      </c>
      <c r="L13" s="20"/>
      <c r="M13" s="21">
        <f t="shared" si="2"/>
        <v>63.137500000000003</v>
      </c>
      <c r="N13" s="21">
        <f t="shared" si="3"/>
        <v>18.5</v>
      </c>
    </row>
    <row r="14" spans="1:14" ht="27.6">
      <c r="A14" s="47"/>
      <c r="B14" s="48"/>
      <c r="C14" s="19" t="s">
        <v>51</v>
      </c>
      <c r="D14" s="51"/>
      <c r="E14" s="22">
        <v>78</v>
      </c>
      <c r="F14" s="26">
        <v>60</v>
      </c>
      <c r="G14" s="22">
        <v>70</v>
      </c>
      <c r="H14" s="20"/>
      <c r="I14" s="20"/>
      <c r="J14" s="20"/>
      <c r="K14" s="20"/>
      <c r="L14" s="20"/>
      <c r="M14" s="21">
        <f t="shared" si="2"/>
        <v>69.333333333333329</v>
      </c>
      <c r="N14" s="21">
        <f t="shared" si="3"/>
        <v>18</v>
      </c>
    </row>
    <row r="15" spans="1:14" ht="27.6">
      <c r="A15" s="47"/>
      <c r="B15" s="48"/>
      <c r="C15" s="19" t="s">
        <v>52</v>
      </c>
      <c r="D15" s="51"/>
      <c r="E15" s="22">
        <v>84.63</v>
      </c>
      <c r="F15" s="26">
        <v>68</v>
      </c>
      <c r="G15" s="22">
        <v>76</v>
      </c>
      <c r="H15" s="20"/>
      <c r="I15" s="20"/>
      <c r="J15" s="20"/>
      <c r="K15" s="20">
        <v>83.9</v>
      </c>
      <c r="L15" s="20"/>
      <c r="M15" s="21">
        <f t="shared" si="2"/>
        <v>78.132499999999993</v>
      </c>
      <c r="N15" s="21">
        <f t="shared" si="3"/>
        <v>16.629999999999995</v>
      </c>
    </row>
    <row r="16" spans="1:14" ht="27.6">
      <c r="A16" s="47"/>
      <c r="B16" s="48"/>
      <c r="C16" s="19" t="s">
        <v>100</v>
      </c>
      <c r="D16" s="51"/>
      <c r="E16" s="22"/>
      <c r="F16" s="22"/>
      <c r="G16" s="22"/>
      <c r="H16" s="20"/>
      <c r="I16" s="20"/>
      <c r="J16" s="20"/>
      <c r="K16" s="20">
        <v>91.2</v>
      </c>
      <c r="L16" s="20"/>
      <c r="M16" s="20">
        <v>97.3</v>
      </c>
      <c r="N16" s="21"/>
    </row>
    <row r="17" spans="1:14">
      <c r="A17" s="47" t="s">
        <v>45</v>
      </c>
      <c r="B17" s="48" t="s">
        <v>75</v>
      </c>
      <c r="C17" s="13" t="s">
        <v>46</v>
      </c>
      <c r="D17" s="52" t="s">
        <v>55</v>
      </c>
      <c r="E17" s="22">
        <v>5.17</v>
      </c>
      <c r="F17" s="22"/>
      <c r="G17" s="22">
        <v>2.7</v>
      </c>
      <c r="H17" s="23"/>
      <c r="I17" s="23"/>
      <c r="J17" s="23"/>
      <c r="K17" s="22"/>
      <c r="L17" s="22">
        <v>2.5</v>
      </c>
      <c r="M17" s="21">
        <f t="shared" si="2"/>
        <v>3.456666666666667</v>
      </c>
      <c r="N17" s="21">
        <f t="shared" si="3"/>
        <v>2.67</v>
      </c>
    </row>
    <row r="18" spans="1:14">
      <c r="A18" s="47"/>
      <c r="B18" s="48"/>
      <c r="C18" s="13" t="s">
        <v>47</v>
      </c>
      <c r="D18" s="53"/>
      <c r="E18" s="22">
        <v>5.87</v>
      </c>
      <c r="F18" s="22"/>
      <c r="G18" s="22">
        <v>4.0999999999999996</v>
      </c>
      <c r="H18" s="23"/>
      <c r="I18" s="23"/>
      <c r="J18" s="23"/>
      <c r="K18" s="22"/>
      <c r="L18" s="22">
        <v>2.6</v>
      </c>
      <c r="M18" s="21">
        <f t="shared" si="2"/>
        <v>4.1899999999999995</v>
      </c>
      <c r="N18" s="21">
        <f t="shared" si="3"/>
        <v>3.27</v>
      </c>
    </row>
    <row r="19" spans="1:14">
      <c r="A19" s="47"/>
      <c r="B19" s="48"/>
      <c r="C19" s="13" t="s">
        <v>48</v>
      </c>
      <c r="D19" s="54"/>
      <c r="E19" s="22">
        <v>6.22</v>
      </c>
      <c r="F19" s="22"/>
      <c r="G19" s="22">
        <v>5.2</v>
      </c>
      <c r="H19" s="23"/>
      <c r="I19" s="23"/>
      <c r="J19" s="23"/>
      <c r="K19" s="23"/>
      <c r="L19" s="22">
        <v>2.6</v>
      </c>
      <c r="M19" s="21">
        <f t="shared" si="2"/>
        <v>4.6733333333333329</v>
      </c>
      <c r="N19" s="21">
        <f t="shared" si="3"/>
        <v>3.6199999999999997</v>
      </c>
    </row>
    <row r="20" spans="1:14">
      <c r="A20" s="47"/>
      <c r="B20" s="48"/>
      <c r="C20" s="14" t="s">
        <v>46</v>
      </c>
      <c r="D20" s="55" t="s">
        <v>56</v>
      </c>
      <c r="E20" s="22">
        <v>4.34</v>
      </c>
      <c r="F20" s="22"/>
      <c r="G20" s="22">
        <v>5.3</v>
      </c>
      <c r="H20" s="23"/>
      <c r="I20" s="23"/>
      <c r="J20" s="23"/>
      <c r="K20" s="23"/>
      <c r="L20" s="23"/>
      <c r="M20" s="21">
        <f t="shared" si="2"/>
        <v>4.82</v>
      </c>
      <c r="N20" s="21">
        <f t="shared" si="3"/>
        <v>0.96</v>
      </c>
    </row>
    <row r="21" spans="1:14">
      <c r="A21" s="47"/>
      <c r="B21" s="48"/>
      <c r="C21" s="14" t="s">
        <v>47</v>
      </c>
      <c r="D21" s="56"/>
      <c r="E21" s="22">
        <v>6</v>
      </c>
      <c r="F21" s="22"/>
      <c r="G21" s="22">
        <v>7.2</v>
      </c>
      <c r="H21" s="23"/>
      <c r="I21" s="23"/>
      <c r="J21" s="23"/>
      <c r="K21" s="23"/>
      <c r="L21" s="23"/>
      <c r="M21" s="21">
        <f t="shared" ref="M21:M25" si="4">AVERAGE(E21:L21)</f>
        <v>6.6</v>
      </c>
      <c r="N21" s="21">
        <f t="shared" si="3"/>
        <v>1.2000000000000002</v>
      </c>
    </row>
    <row r="22" spans="1:14">
      <c r="A22" s="47"/>
      <c r="B22" s="48"/>
      <c r="C22" s="14" t="s">
        <v>48</v>
      </c>
      <c r="D22" s="57"/>
      <c r="E22" s="22">
        <v>7.15</v>
      </c>
      <c r="F22" s="22"/>
      <c r="G22" s="22">
        <v>9</v>
      </c>
      <c r="H22" s="23"/>
      <c r="I22" s="23"/>
      <c r="J22" s="23"/>
      <c r="K22" s="23"/>
      <c r="L22" s="23"/>
      <c r="M22" s="21">
        <f t="shared" si="4"/>
        <v>8.0749999999999993</v>
      </c>
      <c r="N22" s="21">
        <f t="shared" si="3"/>
        <v>1.8499999999999996</v>
      </c>
    </row>
    <row r="23" spans="1:14">
      <c r="A23" s="47"/>
      <c r="B23" s="48"/>
      <c r="C23" s="15" t="s">
        <v>46</v>
      </c>
      <c r="D23" s="58" t="s">
        <v>57</v>
      </c>
      <c r="E23" s="22">
        <v>4.4800000000000004</v>
      </c>
      <c r="F23" s="22">
        <v>7</v>
      </c>
      <c r="G23" s="22">
        <v>5.6</v>
      </c>
      <c r="H23" s="23"/>
      <c r="I23" s="23"/>
      <c r="J23" s="23"/>
      <c r="K23" s="23">
        <v>4.9000000000000004</v>
      </c>
      <c r="L23" s="23"/>
      <c r="M23" s="21">
        <f t="shared" si="4"/>
        <v>5.4949999999999992</v>
      </c>
      <c r="N23" s="21">
        <f t="shared" si="3"/>
        <v>2.5199999999999996</v>
      </c>
    </row>
    <row r="24" spans="1:14">
      <c r="A24" s="47"/>
      <c r="B24" s="48"/>
      <c r="C24" s="15" t="s">
        <v>47</v>
      </c>
      <c r="D24" s="59"/>
      <c r="E24" s="22">
        <v>6.91</v>
      </c>
      <c r="F24" s="22">
        <v>8.4</v>
      </c>
      <c r="G24" s="22">
        <v>7.6</v>
      </c>
      <c r="H24" s="23"/>
      <c r="I24" s="23"/>
      <c r="J24" s="23"/>
      <c r="K24" s="23">
        <v>9.1999999999999993</v>
      </c>
      <c r="L24" s="23"/>
      <c r="M24" s="21">
        <f t="shared" si="4"/>
        <v>8.0274999999999999</v>
      </c>
      <c r="N24" s="21">
        <f t="shared" si="3"/>
        <v>2.2899999999999991</v>
      </c>
    </row>
    <row r="25" spans="1:14">
      <c r="A25" s="47"/>
      <c r="B25" s="48"/>
      <c r="C25" s="15" t="s">
        <v>48</v>
      </c>
      <c r="D25" s="60"/>
      <c r="E25" s="22">
        <v>7.81</v>
      </c>
      <c r="F25" s="22">
        <v>8.8000000000000007</v>
      </c>
      <c r="G25" s="22">
        <v>8.6999999999999993</v>
      </c>
      <c r="H25" s="23"/>
      <c r="I25" s="23"/>
      <c r="J25" s="23"/>
      <c r="K25" s="23"/>
      <c r="L25" s="23"/>
      <c r="M25" s="21">
        <f t="shared" si="4"/>
        <v>8.4366666666666656</v>
      </c>
      <c r="N25" s="21">
        <f t="shared" si="3"/>
        <v>0.9900000000000011</v>
      </c>
    </row>
    <row r="26" spans="1:14">
      <c r="A26" s="9"/>
      <c r="B26" s="9"/>
      <c r="C26" s="9"/>
      <c r="D26" s="9"/>
      <c r="E26" s="9"/>
      <c r="F26" s="9"/>
      <c r="G26" s="9"/>
      <c r="H26" s="9"/>
      <c r="I26" s="9"/>
      <c r="J26" s="9"/>
      <c r="K26" s="9"/>
      <c r="L26" s="9"/>
      <c r="M26" s="9"/>
      <c r="N26" s="9"/>
    </row>
    <row r="27" spans="1:14" ht="45.75" customHeight="1">
      <c r="A27" s="44" t="s">
        <v>64</v>
      </c>
      <c r="B27" s="44"/>
      <c r="C27" s="44"/>
      <c r="D27" s="44"/>
      <c r="E27" s="44"/>
      <c r="F27" s="30"/>
      <c r="G27" s="9"/>
      <c r="H27" s="9"/>
      <c r="I27" s="9"/>
      <c r="J27" s="9"/>
      <c r="K27" s="9"/>
      <c r="L27" s="9"/>
      <c r="M27" s="9"/>
      <c r="N27" s="9"/>
    </row>
  </sheetData>
  <mergeCells count="11">
    <mergeCell ref="A27:E27"/>
    <mergeCell ref="A4:A16"/>
    <mergeCell ref="B4:B16"/>
    <mergeCell ref="D4:D7"/>
    <mergeCell ref="D8:D11"/>
    <mergeCell ref="D12:D16"/>
    <mergeCell ref="A17:A25"/>
    <mergeCell ref="B17:B25"/>
    <mergeCell ref="D17:D19"/>
    <mergeCell ref="D20:D22"/>
    <mergeCell ref="D23:D25"/>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Qualcomm</cp:lastModifiedBy>
  <cp:revision/>
  <dcterms:created xsi:type="dcterms:W3CDTF">2025-04-01T02:55:52Z</dcterms:created>
  <dcterms:modified xsi:type="dcterms:W3CDTF">2026-02-08T21:22:59Z</dcterms:modified>
  <cp:category/>
  <cp:contentStatus/>
</cp:coreProperties>
</file>