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8\"/>
    </mc:Choice>
  </mc:AlternateContent>
  <bookViews>
    <workbookView xWindow="-120" yWindow="-120" windowWidth="16320" windowHeight="15840"/>
  </bookViews>
  <sheets>
    <sheet name="Main_v1" sheetId="18" r:id="rId1"/>
    <sheet name="RRM v4" sheetId="22" r:id="rId2"/>
    <sheet name="108-BS v1.4" sheetId="21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7" i="22"/>
  <c r="C6" i="22"/>
  <c r="C5" i="22"/>
  <c r="C4" i="22"/>
  <c r="C3" i="22"/>
  <c r="A38" i="21" l="1"/>
  <c r="C38" i="21" s="1"/>
  <c r="A5" i="21"/>
  <c r="A6" i="21" s="1"/>
  <c r="C4" i="21"/>
  <c r="C2" i="21"/>
  <c r="A7" i="21" l="1"/>
  <c r="C6" i="21"/>
  <c r="C5" i="21"/>
  <c r="A8" i="21" l="1"/>
  <c r="C7" i="21"/>
  <c r="C8" i="21" l="1"/>
  <c r="A9" i="21"/>
  <c r="C9" i="21" l="1"/>
  <c r="A10" i="21"/>
  <c r="A11" i="21" l="1"/>
  <c r="C10" i="21"/>
  <c r="C11" i="21" l="1"/>
  <c r="A12" i="21"/>
  <c r="A13" i="21" l="1"/>
  <c r="C12" i="21"/>
  <c r="C13" i="21" l="1"/>
  <c r="A14" i="21"/>
  <c r="A15" i="21" l="1"/>
  <c r="C14" i="21"/>
  <c r="C15" i="21" l="1"/>
  <c r="A16" i="21"/>
  <c r="A17" i="21" l="1"/>
  <c r="C16" i="21"/>
  <c r="A18" i="21" l="1"/>
  <c r="C17" i="21"/>
  <c r="A19" i="21" l="1"/>
  <c r="C18" i="21"/>
  <c r="A21" i="21" l="1"/>
  <c r="C19" i="21"/>
  <c r="C21" i="21" l="1"/>
  <c r="A22" i="21"/>
  <c r="C22" i="21" l="1"/>
  <c r="A23" i="21"/>
  <c r="A24" i="21" l="1"/>
  <c r="C23" i="21"/>
  <c r="C24" i="21" l="1"/>
  <c r="A25" i="21"/>
  <c r="A26" i="21" l="1"/>
  <c r="C25" i="21"/>
  <c r="A27" i="21" l="1"/>
  <c r="C26" i="21"/>
  <c r="A28" i="21" l="1"/>
  <c r="C27" i="21"/>
  <c r="C28" i="21" l="1"/>
  <c r="A29" i="21"/>
  <c r="A30" i="21" l="1"/>
  <c r="C29" i="21"/>
  <c r="C30" i="21" l="1"/>
  <c r="A31" i="21"/>
  <c r="A32" i="21" l="1"/>
  <c r="C31" i="21"/>
  <c r="C32" i="21" l="1"/>
  <c r="A34" i="21"/>
  <c r="C34" i="21" l="1"/>
  <c r="A35" i="21"/>
  <c r="C35" i="21" l="1"/>
  <c r="A36" i="21"/>
  <c r="C36" i="21" s="1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<sst xmlns="http://schemas.openxmlformats.org/spreadsheetml/2006/main" count="735" uniqueCount="655">
  <si>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</si>
  <si>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</si>
  <si>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</si>
  <si>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</si>
  <si>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</si>
  <si>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</si>
  <si>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</si>
  <si>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</si>
  <si>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</si>
  <si>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</si>
  <si>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</si>
  <si>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</si>
  <si>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</si>
  <si>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</si>
  <si>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</si>
  <si>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</si>
  <si>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</si>
  <si>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</si>
  <si>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</si>
  <si>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</si>
  <si>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</si>
  <si>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</si>
  <si>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</si>
  <si>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</si>
  <si>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</si>
  <si>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</si>
  <si>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</si>
  <si>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</si>
  <si>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</si>
  <si>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</si>
  <si>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</si>
  <si>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</si>
  <si>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</si>
  <si>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</si>
  <si>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</si>
  <si>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</si>
  <si>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</si>
  <si>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</si>
  <si>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</si>
  <si>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</si>
  <si>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</si>
  <si>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</si>
  <si>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</si>
  <si>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</si>
  <si>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</si>
  <si>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</si>
  <si>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</si>
  <si>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</si>
  <si>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</si>
  <si>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</si>
  <si>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</si>
  <si>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</si>
  <si>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</si>
  <si>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</si>
  <si>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</si>
  <si>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</si>
  <si>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</si>
  <si>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</si>
  <si>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</si>
  <si>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</si>
  <si>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</si>
  <si>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</si>
  <si>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</si>
  <si>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</si>
  <si>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</si>
  <si>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</si>
  <si>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</si>
  <si>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</si>
  <si>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</si>
  <si>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</si>
  <si>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</si>
  <si>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</si>
  <si>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</si>
  <si>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</si>
  <si>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</si>
  <si>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</si>
  <si>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</si>
  <si>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</si>
  <si>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</si>
  <si>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</si>
  <si>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</si>
  <si>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</si>
  <si>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</si>
  <si>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</si>
  <si>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</si>
  <si>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</si>
  <si>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</si>
  <si>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</si>
  <si>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</si>
  <si>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</si>
  <si>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</si>
  <si>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</si>
  <si>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</si>
  <si>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</si>
  <si>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</si>
  <si>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</si>
  <si>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</si>
  <si>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</si>
  <si>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</si>
  <si>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</si>
  <si>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</si>
  <si>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</si>
  <si>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</si>
  <si>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</si>
  <si>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</si>
  <si>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</si>
  <si>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</si>
  <si>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</si>
  <si>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</si>
  <si>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</si>
  <si>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</si>
  <si>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</si>
  <si>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</si>
  <si>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</si>
  <si>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</si>
  <si>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</si>
  <si>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</si>
  <si>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Dominique Brunel
AI 7.1.2</t>
    <phoneticPr fontId="2" type="noConversion"/>
  </si>
  <si>
    <t>Iwo Angelow
AI 7.2</t>
    <phoneticPr fontId="2" type="noConversion"/>
  </si>
  <si>
    <t>Per Lindell
AI 7.2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</si>
  <si>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</si>
  <si>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</si>
  <si>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Lingyu Kong
AI 7.2</t>
    <phoneticPr fontId="2" type="noConversion"/>
  </si>
  <si>
    <t>Lei Gao
AI 7.2</t>
    <phoneticPr fontId="2" type="noConversion"/>
  </si>
  <si>
    <t>Basaier Jialade
AI 7.2</t>
    <phoneticPr fontId="2" type="noConversion"/>
  </si>
  <si>
    <t>Jin Wang
AI 7.2</t>
    <phoneticPr fontId="2" type="noConversion"/>
  </si>
  <si>
    <t>Jinqiang Xing
AI 7.29.4</t>
    <phoneticPr fontId="2" type="noConversion"/>
  </si>
  <si>
    <t>Wael Boukley Hasan
AI 7.33.6</t>
    <phoneticPr fontId="2" type="noConversion"/>
  </si>
  <si>
    <t>Gene Fong
AI 9.3.5</t>
    <phoneticPr fontId="2" type="noConversion"/>
  </si>
  <si>
    <t>Yasuki Suzuki
AI 8.12.5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</si>
  <si>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</si>
  <si>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</si>
  <si>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</si>
  <si>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</si>
  <si>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</si>
  <si>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</si>
  <si>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</si>
  <si>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</si>
  <si>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</si>
  <si>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</si>
  <si>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</si>
  <si>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Alexander SAYENKO
AI 7.31.6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</si>
  <si>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</si>
  <si>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</si>
  <si>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</si>
  <si>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</si>
  <si>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</si>
  <si>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</si>
  <si>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</si>
  <si>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</si>
  <si>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</si>
  <si>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</si>
  <si>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</si>
  <si>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</si>
  <si>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</si>
  <si>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</si>
  <si>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</si>
  <si>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</si>
  <si>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</si>
  <si>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</si>
  <si>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</si>
  <si>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</si>
  <si>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</si>
  <si>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</si>
  <si>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</si>
  <si>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</si>
  <si>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</si>
  <si>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</si>
  <si>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</si>
  <si>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</si>
  <si>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Hisashi Onozawa
AI 8.6.4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</si>
  <si>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</si>
  <si>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</si>
  <si>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</si>
  <si>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</si>
  <si>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</si>
  <si>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</si>
  <si>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</si>
  <si>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</si>
  <si>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</si>
  <si>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</si>
  <si>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</si>
  <si>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</si>
  <si>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</si>
  <si>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</si>
  <si>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</si>
  <si>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</si>
  <si>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</si>
  <si>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</si>
  <si>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</si>
  <si>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</si>
  <si>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</si>
  <si>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</si>
  <si>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</si>
  <si>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</si>
  <si>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</si>
  <si>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</si>
  <si>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</si>
  <si>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</si>
  <si>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</si>
  <si>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</si>
  <si>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</si>
  <si>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</si>
  <si>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</si>
  <si>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</si>
  <si>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</si>
  <si>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</si>
  <si>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</si>
  <si>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</si>
  <si>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</si>
  <si>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Johannes Hejselbaek 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</si>
  <si>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</si>
  <si>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</si>
  <si>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</si>
  <si>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</si>
  <si>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</si>
  <si>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</si>
  <si>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</si>
  <si>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</si>
  <si>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</si>
  <si>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</si>
  <si>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</si>
  <si>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</si>
  <si>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</si>
  <si>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</si>
  <si>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</si>
  <si>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</si>
  <si>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</si>
  <si>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</si>
  <si>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</si>
  <si>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</si>
  <si>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</si>
  <si>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</si>
  <si>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</si>
  <si>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</si>
  <si>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</si>
  <si>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</si>
  <si>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</si>
  <si>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</si>
  <si>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</si>
  <si>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</si>
  <si>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</si>
  <si>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</si>
  <si>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</si>
  <si>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</si>
  <si>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</si>
  <si>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</si>
  <si>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</si>
  <si>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</si>
  <si>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</si>
  <si>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Move R4-2311063 from AI 8.21.1 to 8.22.4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</si>
  <si>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</si>
  <si>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</si>
  <si>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</si>
  <si>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</si>
  <si>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</si>
  <si>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</si>
  <si>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</si>
  <si>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</si>
  <si>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</si>
  <si>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</si>
  <si>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</si>
  <si>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</si>
  <si>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</si>
  <si>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</si>
  <si>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</si>
  <si>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</si>
  <si>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</si>
  <si>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</si>
  <si>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</si>
  <si>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</si>
  <si>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</si>
  <si>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</si>
  <si>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</si>
  <si>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</si>
  <si>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</si>
  <si>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</si>
  <si>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</si>
  <si>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</si>
  <si>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</si>
  <si>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</si>
  <si>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</si>
  <si>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</si>
  <si>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</si>
  <si>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</si>
  <si>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</si>
  <si>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</si>
  <si>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</si>
  <si>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</si>
  <si>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</si>
  <si>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</si>
  <si>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</si>
  <si>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</si>
  <si>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</si>
  <si>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</si>
  <si>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</si>
  <si>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</si>
  <si>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</si>
  <si>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</si>
  <si>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</si>
  <si>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</si>
  <si>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</si>
  <si>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</si>
  <si>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</si>
  <si>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</si>
  <si>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</si>
  <si>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</si>
  <si>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</si>
  <si>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</si>
  <si>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</si>
  <si>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</si>
  <si>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</si>
  <si>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</si>
  <si>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</si>
  <si>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</si>
  <si>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</si>
  <si>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</si>
  <si>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</si>
  <si>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</si>
  <si>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</si>
  <si>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</si>
  <si>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</si>
  <si>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</si>
  <si>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</si>
  <si>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</si>
  <si>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</si>
  <si>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</si>
  <si>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</si>
  <si>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</si>
  <si>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</si>
  <si>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</si>
  <si>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</si>
  <si>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</si>
  <si>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</si>
  <si>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</si>
  <si>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</si>
  <si>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</si>
  <si>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</si>
  <si>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</si>
  <si>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</si>
  <si>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</si>
  <si>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</si>
  <si>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</si>
  <si>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</si>
  <si>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</si>
  <si>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</si>
  <si>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</si>
  <si>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</si>
  <si>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</si>
  <si>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</si>
  <si>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</si>
  <si>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</si>
  <si>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</si>
  <si>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</si>
  <si>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</si>
  <si>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</si>
  <si>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</si>
  <si>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</si>
  <si>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</si>
  <si>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</si>
  <si>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</si>
  <si>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</si>
  <si>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</si>
  <si>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</si>
  <si>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</si>
  <si>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</si>
  <si>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</si>
  <si>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</si>
  <si>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</si>
  <si>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</si>
  <si>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</si>
  <si>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</si>
  <si>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</si>
  <si>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</si>
  <si>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</si>
  <si>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</si>
  <si>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</si>
  <si>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</si>
  <si>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</si>
  <si>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</si>
  <si>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</si>
  <si>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</si>
  <si>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</si>
  <si>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</si>
  <si>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</si>
  <si>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</si>
  <si>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</si>
  <si>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</si>
  <si>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</si>
  <si>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</si>
  <si>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</si>
  <si>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</si>
  <si>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</si>
  <si>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</si>
  <si>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</si>
  <si>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</si>
  <si>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</si>
  <si>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</si>
  <si>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</si>
  <si>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</si>
  <si>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</si>
  <si>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</si>
  <si>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</si>
  <si>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</si>
  <si>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</si>
  <si>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</si>
  <si>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</si>
  <si>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</si>
  <si>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</si>
  <si>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</si>
  <si>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</si>
  <si>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</si>
  <si>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</si>
  <si>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</si>
  <si>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</si>
  <si>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</si>
  <si>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</si>
  <si>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</si>
  <si>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</si>
  <si>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</si>
  <si>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</si>
  <si>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</si>
  <si>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</si>
  <si>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</si>
  <si>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</si>
  <si>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</si>
  <si>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</si>
  <si>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</si>
  <si>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</si>
  <si>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</si>
  <si>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</si>
  <si>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</si>
  <si>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</si>
  <si>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</si>
  <si>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</si>
  <si>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</si>
  <si>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</si>
  <si>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t>10.1.1
10.2.3
10.3.3
10.3.4</t>
  </si>
  <si>
    <t>Yuexia Song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</si>
  <si>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</si>
  <si>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</si>
  <si>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</si>
  <si>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</si>
  <si>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</si>
  <si>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</si>
  <si>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</si>
  <si>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</si>
  <si>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</si>
  <si>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</t>
  </si>
  <si>
    <t>Johan Sköld
AI 5.4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</si>
  <si>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</si>
  <si>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</si>
  <si>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</si>
  <si>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</si>
  <si>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</si>
  <si>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</si>
  <si>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</si>
  <si>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</si>
  <si>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</si>
  <si>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</si>
  <si>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</si>
  <si>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</si>
  <si>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</si>
  <si>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</si>
  <si>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</si>
  <si>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</si>
  <si>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</si>
  <si>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</si>
  <si>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</si>
  <si>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</si>
  <si>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</si>
  <si>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</si>
  <si>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</si>
  <si>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</si>
  <si>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</si>
  <si>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</si>
  <si>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</si>
  <si>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</si>
  <si>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</si>
  <si>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</si>
  <si>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</si>
  <si>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</si>
  <si>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</si>
  <si>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</si>
  <si>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</si>
  <si>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</si>
  <si>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</si>
  <si>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</si>
  <si>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</si>
  <si>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</si>
  <si>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</si>
  <si>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</si>
  <si>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</si>
  <si>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</si>
  <si>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</si>
  <si>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</si>
  <si>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</si>
  <si>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</si>
  <si>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</si>
  <si>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</si>
  <si>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</si>
  <si>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</si>
  <si>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</si>
  <si>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</si>
  <si>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</si>
  <si>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</si>
  <si>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</si>
  <si>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</si>
  <si>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</si>
  <si>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</si>
  <si>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</si>
  <si>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</si>
  <si>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</si>
  <si>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</si>
  <si>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</si>
  <si>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</si>
  <si>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</si>
  <si>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</si>
  <si>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</si>
  <si>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</si>
  <si>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</si>
  <si>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</si>
  <si>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</si>
  <si>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</si>
  <si>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</si>
  <si>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</si>
  <si>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</si>
  <si>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</si>
  <si>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</si>
  <si>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</si>
  <si>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</si>
  <si>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</si>
  <si>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</si>
  <si>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</si>
  <si>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</si>
  <si>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</si>
  <si>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</si>
  <si>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</si>
  <si>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</si>
  <si>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</si>
  <si>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</si>
  <si>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R4-2312220/12270 move to AI 5.2.4 from AI 4.2 and will be handled in this thread.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</si>
  <si>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</si>
  <si>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</si>
  <si>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</si>
  <si>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</si>
  <si>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</si>
  <si>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</si>
  <si>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</si>
  <si>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</si>
  <si>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</si>
  <si>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</si>
  <si>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</si>
  <si>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</si>
  <si>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</si>
  <si>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</si>
  <si>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</si>
  <si>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</si>
  <si>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</si>
  <si>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</si>
  <si>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</si>
  <si>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</si>
  <si>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</si>
  <si>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</si>
  <si>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</si>
  <si>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</si>
  <si>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</si>
  <si>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</si>
  <si>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</si>
  <si>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</si>
  <si>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</si>
  <si>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</si>
  <si>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</si>
  <si>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</si>
  <si>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</si>
  <si>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</si>
  <si>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</si>
  <si>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</si>
  <si>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</si>
  <si>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</si>
  <si>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</si>
  <si>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</si>
  <si>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</si>
  <si>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</si>
  <si>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</si>
  <si>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</si>
  <si>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</si>
  <si>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</si>
  <si>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</si>
  <si>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</si>
  <si>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</si>
  <si>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</si>
  <si>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</si>
  <si>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</si>
  <si>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</si>
  <si>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</si>
  <si>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</si>
  <si>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</si>
  <si>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</si>
  <si>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</si>
  <si>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</si>
  <si>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</si>
  <si>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</si>
  <si>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</si>
  <si>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</si>
  <si>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</si>
  <si>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</si>
  <si>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</si>
  <si>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</si>
  <si>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</si>
  <si>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</si>
  <si>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</si>
  <si>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</si>
  <si>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</si>
  <si>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</si>
  <si>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</si>
  <si>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</si>
  <si>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</si>
  <si>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</si>
  <si>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</si>
  <si>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</si>
  <si>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</si>
  <si>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</si>
  <si>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</si>
  <si>
    <t>N.A.</t>
    <phoneticPr fontId="0" type="noConversion"/>
  </si>
  <si>
    <t>RF</t>
    <phoneticPr fontId="2" type="noConversion"/>
  </si>
  <si>
    <r>
      <t xml:space="preserve">4.2
5.2.1
</t>
    </r>
    <r>
      <rPr>
        <sz val="12"/>
        <color rgb="FFFF0000"/>
        <rFont val="等线"/>
        <family val="2"/>
        <scheme val="minor"/>
      </rPr>
      <t>6 (R4-2311663)</t>
    </r>
  </si>
  <si>
    <t>13 /9 draft CRs</t>
  </si>
  <si>
    <r>
      <rPr>
        <sz val="12"/>
        <color rgb="FFFF0000"/>
        <rFont val="等线"/>
        <family val="2"/>
        <scheme val="minor"/>
      </rPr>
      <t>Alexander Hamilton</t>
    </r>
    <r>
      <rPr>
        <sz val="12"/>
        <rFont val="等线"/>
        <family val="2"/>
        <scheme val="minor"/>
      </rPr>
      <t xml:space="preserve">
AI 8.6.5</t>
    </r>
  </si>
  <si>
    <t>Test</t>
    <phoneticPr fontId="2" type="noConversion"/>
  </si>
  <si>
    <t>LS</t>
    <phoneticPr fontId="2" type="noConversion"/>
  </si>
  <si>
    <t>Move R4-2311142 from AI 7.26 to AI 5.1.3.</t>
    <phoneticPr fontId="2" type="noConversion"/>
  </si>
  <si>
    <t>Move R4-2311142 from AI 7.26 to AI 5.1.3.</t>
    <phoneticPr fontId="2" type="noConversion"/>
  </si>
  <si>
    <r>
      <t xml:space="preserve"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</t>
    </r>
    <r>
      <rPr>
        <strike/>
        <sz val="12"/>
        <color rgb="FFFF0000"/>
        <rFont val="等线"/>
        <family val="2"/>
        <scheme val="minor"/>
      </rPr>
      <t>4) 5) TEI15 tdocs (R4-2313756, R4-2313757, R4-2313836) moved to [201] and to AI 4.4</t>
    </r>
    <r>
      <rPr>
        <sz val="12"/>
        <rFont val="等线"/>
        <family val="2"/>
        <scheme val="minor"/>
      </rPr>
      <t xml:space="preserve">
</t>
    </r>
    <r>
      <rPr>
        <sz val="12"/>
        <color rgb="FFFF0000"/>
        <rFont val="等线"/>
        <family val="2"/>
        <scheme val="minor"/>
      </rPr>
      <t xml:space="preserve">4) TEI 15 tdoc R4-2313831/R4-2313832 will be treated in [237]. R4-2313748/49 are withdrawn. </t>
    </r>
  </si>
  <si>
    <r>
      <t xml:space="preserve"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</t>
    </r>
    <r>
      <rPr>
        <strike/>
        <sz val="12"/>
        <color rgb="FFFF0000"/>
        <rFont val="等线"/>
        <family val="2"/>
        <scheme val="minor"/>
      </rPr>
      <t xml:space="preserve">5) TEI15 tdocs (R4-2313756, R4-2313757, R4-2313836) moved to [201] and to AI 4.4
</t>
    </r>
    <r>
      <rPr>
        <sz val="12"/>
        <color rgb="FFFF0000"/>
        <rFont val="等线"/>
        <family val="2"/>
        <scheme val="minor"/>
      </rPr>
      <t>5) TEI15 tdocs: R4-2313756 is withdrawn; R4-2313757 and R4-2313836 moved to [237]</t>
    </r>
    <r>
      <rPr>
        <sz val="12"/>
        <rFont val="等线"/>
        <family val="2"/>
        <scheme val="minor"/>
      </rPr>
      <t xml:space="preserve">
6) AI 5.3 - include tdocs R4-2312648, R4-2313394, R4-2313395, R4-2313816</t>
    </r>
  </si>
  <si>
    <t>R18 NB-IoT/eMTC core &amp; perf. requirements for NTN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</si>
  <si>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</si>
  <si>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</si>
  <si>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NR_RRM_enh3_part2</t>
    <phoneticPr fontId="2" type="noConversion"/>
  </si>
  <si>
    <t>R18 Further enhancements on NR and MR-DC measurement gaps and measurements without gaps</t>
    <phoneticPr fontId="2" type="noConversion"/>
  </si>
  <si>
    <t>RRM core requirements</t>
    <phoneticPr fontId="2" type="noConversion"/>
  </si>
  <si>
    <t>R18 Multi-carrier enhancements for NR</t>
    <phoneticPr fontId="2" type="noConversion"/>
  </si>
  <si>
    <t>RRM core requirements maintenance</t>
  </si>
  <si>
    <t>1) Include R4-2312235 moved from AI 8.23.1
2) R4-2313259  moved to Main session</t>
  </si>
  <si>
    <t>NR_DualTxRx_MUSIM</t>
    <phoneticPr fontId="2" type="noConversion"/>
  </si>
  <si>
    <t>RRM core requirements</t>
    <phoneticPr fontId="2" type="noConversion"/>
  </si>
  <si>
    <t>Reply LS discussions on RRM topics</t>
  </si>
  <si>
    <r>
      <rPr>
        <b/>
        <sz val="12"/>
        <rFont val="等线"/>
        <family val="2"/>
        <scheme val="minor"/>
      </rPr>
      <t xml:space="preserve">1) LS on new DRX cycles in rational numbers (R2-2306564) (AI 10.1.1)
</t>
    </r>
    <r>
      <rPr>
        <sz val="12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rFont val="等线"/>
        <family val="2"/>
        <scheme val="minor"/>
      </rPr>
      <t xml:space="preserve">4) LS on additional UE Gain parameters (R5-233669) (AI 10.3.3)
</t>
    </r>
    <r>
      <rPr>
        <sz val="12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rFont val="等线"/>
        <family val="2"/>
        <scheme val="minor"/>
      </rPr>
      <t>5) R4-2311012 LS on RRM test cases with testability issues (R5-233782) (AI 10.3.4)</t>
    </r>
    <r>
      <rPr>
        <sz val="12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sz val="12"/>
        <color rgb="FFFF0000"/>
        <rFont val="等线"/>
        <family val="2"/>
        <scheme val="minor"/>
      </rPr>
      <t xml:space="preserve">R4-2313831 [TEI15_Test] Update on testability issue tables (Cat-F Rel-15)
R4-2313832 [TEI15_Test] Update on testability issue tables (Cat-F Rel-16)	
R4-2313836 [TEI15_Test] Update on testability issue tables (Cat-F Rel-17)	
R4-2313757 [TEI15_Test] Update on testability issue tables (Cat-A Rel-18)
</t>
    </r>
    <r>
      <rPr>
        <sz val="12"/>
        <rFont val="等线"/>
        <family val="2"/>
        <scheme val="minor"/>
      </rPr>
      <t xml:space="preserve">
</t>
    </r>
    <r>
      <rPr>
        <b/>
        <sz val="12"/>
        <rFont val="等线"/>
        <family val="2"/>
        <scheme val="minor"/>
      </rPr>
      <t>6) SRS antenna switching for TDD-FDD band combinations (AI 10.3.4)</t>
    </r>
    <r>
      <rPr>
        <sz val="12"/>
        <rFont val="等线"/>
        <family val="2"/>
        <scheme val="minor"/>
      </rPr>
      <t xml:space="preserve">
R4-2312258 Further consideration on impact of SRS antenna switching for TDD-FDD band combinations</t>
    </r>
  </si>
  <si>
    <r>
      <t xml:space="preserve">5.2.2 Rel-17 UE RF requirements for LTE and NR non-spectrum (43)
</t>
    </r>
    <r>
      <rPr>
        <sz val="12"/>
        <color rgb="FFFF0000"/>
        <rFont val="等线"/>
        <family val="3"/>
        <charset val="134"/>
        <scheme val="minor"/>
      </rPr>
      <t>5.2.6 Extending current NR operation to 71GHz
5.2.6.3 UE RF requirements (7)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</si>
  <si>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r>
      <t xml:space="preserve">5.2.2
</t>
    </r>
    <r>
      <rPr>
        <sz val="12"/>
        <color rgb="FFFF0000"/>
        <rFont val="等线"/>
        <family val="3"/>
        <charset val="134"/>
        <scheme val="minor"/>
      </rPr>
      <t>5.2.6
5.2.6.3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</si>
  <si>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Move R4-2312701 from AI 8.19 to AI 8.9.2.2.</t>
    <phoneticPr fontId="2" type="noConversion"/>
  </si>
  <si>
    <t>Move R4-2312701 from AI 8.19 to AI 8.9.2.2.</t>
    <phoneticPr fontId="2" type="noConversion"/>
  </si>
  <si>
    <t>Move R4-2311458/59/60/61 from AI 8.13.2 to AI 8.13.3</t>
    <phoneticPr fontId="2" type="noConversion"/>
  </si>
  <si>
    <t>Move R4-2311458/59/60/61 from AI 8.13.2 to AI 8.13.3</t>
    <phoneticPr fontId="2" type="noConversion"/>
  </si>
  <si>
    <t>R4-2312220/12270 move to AI 5.2.4 from AI 4.2.  
R4-2313596/2313597/13598/13599  moved to AI 4.2 from AI 4.6 and will be handled in this thread.
R4-2311566/1567/1568/1569 are moved to AI 5.2.1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</si>
</sst>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49" sqref="H49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18.125" style="10" customWidth="1"/>
    <col min="7" max="7" width="30.375" style="5" customWidth="1"/>
    <col min="8" max="8" width="71.3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" customHeight="1" x14ac:dyDescent="0.2">
      <c r="A3" s="52" t="s">
        <v>100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s="6" customFormat="1" ht="31.5" customHeight="1" x14ac:dyDescent="0.2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238</v>
      </c>
      <c r="F4" s="1">
        <v>4.0999999999999996</v>
      </c>
      <c r="G4" s="14" t="s">
        <v>93</v>
      </c>
      <c r="H4" s="1"/>
      <c r="I4" s="1" t="s">
        <v>243</v>
      </c>
      <c r="J4" s="1"/>
    </row>
    <row r="5" spans="1:10" s="6" customFormat="1" ht="36.75" customHeight="1" x14ac:dyDescent="0.2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130</v>
      </c>
      <c r="F5" s="1">
        <v>5.0999999999999996</v>
      </c>
      <c r="G5" s="14" t="s">
        <v>96</v>
      </c>
      <c r="H5" s="13" t="s">
        <v>632</v>
      </c>
      <c r="I5" s="1" t="s">
        <v>243</v>
      </c>
      <c r="J5" s="1"/>
    </row>
    <row r="6" spans="1:10" s="6" customFormat="1" ht="59.25" customHeight="1" x14ac:dyDescent="0.2">
      <c r="A6" s="2">
        <v>103</v>
      </c>
      <c r="B6" s="1" t="s">
        <v>97</v>
      </c>
      <c r="C6" s="1" t="str">
        <f t="shared" si="0"/>
        <v>[108][103] R17_nonspectrumUERF_maintenance</v>
      </c>
      <c r="D6" s="1" t="s">
        <v>98</v>
      </c>
      <c r="E6" s="1" t="s">
        <v>648</v>
      </c>
      <c r="F6" s="1" t="s">
        <v>649</v>
      </c>
      <c r="G6" s="1" t="s">
        <v>116</v>
      </c>
      <c r="H6" s="1"/>
      <c r="I6" s="1" t="s">
        <v>243</v>
      </c>
      <c r="J6" s="1"/>
    </row>
    <row r="7" spans="1:10" s="6" customFormat="1" ht="107.25" customHeight="1" x14ac:dyDescent="0.2">
      <c r="A7" s="2">
        <v>104</v>
      </c>
      <c r="B7" s="13" t="s">
        <v>255</v>
      </c>
      <c r="C7" s="13" t="str">
        <f t="shared" si="0"/>
        <v>[108][104] R18_spectrum_UERF_maintenance</v>
      </c>
      <c r="D7" s="1" t="s">
        <v>99</v>
      </c>
      <c r="E7" s="13" t="s">
        <v>253</v>
      </c>
      <c r="F7" s="13" t="s">
        <v>256</v>
      </c>
      <c r="G7" s="1" t="s">
        <v>254</v>
      </c>
      <c r="H7" s="1"/>
      <c r="I7" s="1" t="s">
        <v>243</v>
      </c>
      <c r="J7" s="1"/>
    </row>
    <row r="8" spans="1:10" s="6" customFormat="1" ht="23.1" customHeight="1" x14ac:dyDescent="0.2">
      <c r="A8" s="52" t="s">
        <v>14</v>
      </c>
      <c r="B8" s="53"/>
      <c r="C8" s="53"/>
      <c r="D8" s="53"/>
      <c r="E8" s="53"/>
      <c r="F8" s="53"/>
      <c r="G8" s="53"/>
      <c r="H8" s="53"/>
      <c r="I8" s="53"/>
      <c r="J8" s="54"/>
    </row>
    <row r="9" spans="1:10" s="6" customFormat="1" ht="34.5" customHeight="1" x14ac:dyDescent="0.2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131</v>
      </c>
      <c r="F9" s="1">
        <v>7.1</v>
      </c>
      <c r="G9" s="1" t="s">
        <v>117</v>
      </c>
      <c r="H9" s="1"/>
      <c r="I9" s="1"/>
      <c r="J9" s="1"/>
    </row>
    <row r="10" spans="1:10" s="6" customFormat="1" ht="112.5" customHeight="1" x14ac:dyDescent="0.2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132</v>
      </c>
      <c r="F10" s="1" t="s">
        <v>102</v>
      </c>
      <c r="G10" s="1" t="s">
        <v>118</v>
      </c>
      <c r="H10" s="1"/>
      <c r="I10" s="1"/>
      <c r="J10" s="1"/>
    </row>
    <row r="11" spans="1:10" s="6" customFormat="1" ht="99" customHeight="1" x14ac:dyDescent="0.2">
      <c r="A11" s="2">
        <v>107</v>
      </c>
      <c r="B11" s="1" t="s">
        <v>19</v>
      </c>
      <c r="C11" s="1" t="str">
        <f t="shared" si="1"/>
        <v>[108][107] NR_Baskets_Part_3</v>
      </c>
      <c r="D11" s="1" t="s">
        <v>101</v>
      </c>
      <c r="E11" s="1" t="s">
        <v>244</v>
      </c>
      <c r="F11" s="1" t="s">
        <v>110</v>
      </c>
      <c r="G11" s="1" t="s">
        <v>119</v>
      </c>
      <c r="H11" s="1"/>
      <c r="I11" s="1"/>
      <c r="J11" s="1"/>
    </row>
    <row r="12" spans="1:10" s="6" customFormat="1" ht="32.25" customHeight="1" x14ac:dyDescent="0.2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133</v>
      </c>
      <c r="F12" s="1" t="s">
        <v>103</v>
      </c>
      <c r="G12" s="1" t="s">
        <v>120</v>
      </c>
      <c r="H12" s="12"/>
      <c r="I12" s="12"/>
      <c r="J12" s="12"/>
    </row>
    <row r="13" spans="1:10" s="6" customFormat="1" ht="38.25" customHeight="1" x14ac:dyDescent="0.2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239</v>
      </c>
      <c r="F13" s="1">
        <v>7.16</v>
      </c>
      <c r="G13" s="1" t="s">
        <v>121</v>
      </c>
      <c r="H13" s="1"/>
      <c r="I13" s="1"/>
      <c r="J13" s="1"/>
    </row>
    <row r="14" spans="1:10" s="6" customFormat="1" ht="39" customHeight="1" x14ac:dyDescent="0.2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134</v>
      </c>
      <c r="F14" s="1">
        <v>7.17</v>
      </c>
      <c r="G14" s="1" t="s">
        <v>109</v>
      </c>
      <c r="H14" s="1"/>
      <c r="I14" s="1"/>
      <c r="J14" s="1"/>
    </row>
    <row r="15" spans="1:10" s="6" customFormat="1" ht="48.75" customHeight="1" x14ac:dyDescent="0.2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135</v>
      </c>
      <c r="F15" s="1" t="s">
        <v>111</v>
      </c>
      <c r="G15" s="1" t="s">
        <v>122</v>
      </c>
      <c r="H15" s="1"/>
      <c r="I15" s="1"/>
      <c r="J15" s="1"/>
    </row>
    <row r="16" spans="1:10" s="6" customFormat="1" ht="49.5" customHeight="1" x14ac:dyDescent="0.2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136</v>
      </c>
      <c r="F16" s="1" t="s">
        <v>112</v>
      </c>
      <c r="G16" s="1" t="s">
        <v>123</v>
      </c>
      <c r="H16" s="1"/>
      <c r="I16" s="1"/>
      <c r="J16" s="1"/>
    </row>
    <row r="17" spans="1:10" s="6" customFormat="1" ht="64.900000000000006" customHeight="1" x14ac:dyDescent="0.2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137</v>
      </c>
      <c r="F17" s="1" t="s">
        <v>113</v>
      </c>
      <c r="G17" s="1" t="s">
        <v>124</v>
      </c>
      <c r="H17" s="1"/>
      <c r="I17" s="1"/>
      <c r="J17" s="1"/>
    </row>
    <row r="18" spans="1:10" s="6" customFormat="1" ht="187.5" customHeight="1" x14ac:dyDescent="0.2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138</v>
      </c>
      <c r="F18" s="1" t="s">
        <v>114</v>
      </c>
      <c r="G18" s="1" t="s">
        <v>125</v>
      </c>
      <c r="H18" s="13" t="s">
        <v>631</v>
      </c>
      <c r="I18" s="1"/>
      <c r="J18" s="1"/>
    </row>
    <row r="19" spans="1:10" s="6" customFormat="1" ht="52.15" customHeight="1" x14ac:dyDescent="0.2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139</v>
      </c>
      <c r="F19" s="1" t="s">
        <v>115</v>
      </c>
      <c r="G19" s="1" t="s">
        <v>126</v>
      </c>
      <c r="H19" s="1"/>
      <c r="I19" s="1"/>
      <c r="J19" s="1"/>
    </row>
    <row r="20" spans="1:10" s="6" customFormat="1" ht="33.75" customHeight="1" x14ac:dyDescent="0.2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140</v>
      </c>
      <c r="F20" s="1" t="s">
        <v>104</v>
      </c>
      <c r="G20" s="1" t="s">
        <v>142</v>
      </c>
      <c r="H20" s="1"/>
      <c r="I20" s="1"/>
      <c r="J20" s="1"/>
    </row>
    <row r="21" spans="1:10" s="6" customFormat="1" ht="36.6" customHeight="1" x14ac:dyDescent="0.2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240</v>
      </c>
      <c r="F21" s="1" t="s">
        <v>241</v>
      </c>
      <c r="G21" s="1" t="s">
        <v>141</v>
      </c>
      <c r="H21" s="1"/>
      <c r="I21" s="1"/>
      <c r="J21" s="1"/>
    </row>
    <row r="22" spans="1:10" s="6" customFormat="1" ht="39" customHeight="1" x14ac:dyDescent="0.2">
      <c r="A22" s="2">
        <v>118</v>
      </c>
      <c r="B22" s="1" t="s">
        <v>105</v>
      </c>
      <c r="C22" s="1" t="str">
        <f t="shared" si="1"/>
        <v>[108][118] NR_FDD_ULn28_DLn75_n76</v>
      </c>
      <c r="D22" s="1" t="s">
        <v>105</v>
      </c>
      <c r="E22" s="1" t="s">
        <v>143</v>
      </c>
      <c r="F22" s="1">
        <v>7.32</v>
      </c>
      <c r="G22" s="1" t="s">
        <v>127</v>
      </c>
      <c r="H22" s="1"/>
      <c r="I22" s="1"/>
      <c r="J22" s="1"/>
    </row>
    <row r="23" spans="1:10" s="6" customFormat="1" ht="39" customHeight="1" x14ac:dyDescent="0.2">
      <c r="A23" s="2">
        <v>119</v>
      </c>
      <c r="B23" s="1" t="s">
        <v>145</v>
      </c>
      <c r="C23" s="1" t="str">
        <f t="shared" si="1"/>
        <v>[108][119] US_900MHz</v>
      </c>
      <c r="D23" s="1" t="s">
        <v>144</v>
      </c>
      <c r="E23" s="1" t="s">
        <v>149</v>
      </c>
      <c r="F23" s="1">
        <v>7.33</v>
      </c>
      <c r="G23" s="1" t="s">
        <v>150</v>
      </c>
      <c r="H23" s="1"/>
      <c r="I23" s="1"/>
      <c r="J23" s="1"/>
    </row>
    <row r="24" spans="1:10" s="6" customFormat="1" ht="39" customHeight="1" x14ac:dyDescent="0.2">
      <c r="A24" s="2">
        <v>120</v>
      </c>
      <c r="B24" s="1" t="s">
        <v>148</v>
      </c>
      <c r="C24" s="1" t="str">
        <f t="shared" si="1"/>
        <v>[108][120] NR_NTN_channel_30MHz</v>
      </c>
      <c r="D24" s="1" t="s">
        <v>147</v>
      </c>
      <c r="E24" s="1" t="s">
        <v>146</v>
      </c>
      <c r="F24" s="1">
        <v>7.34</v>
      </c>
      <c r="G24" s="1" t="s">
        <v>249</v>
      </c>
      <c r="H24" s="1"/>
      <c r="I24" s="1"/>
      <c r="J24" s="1"/>
    </row>
    <row r="25" spans="1:10" s="6" customFormat="1" ht="36" customHeight="1" x14ac:dyDescent="0.2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245</v>
      </c>
      <c r="F25" s="1" t="s">
        <v>154</v>
      </c>
      <c r="G25" s="1" t="s">
        <v>128</v>
      </c>
      <c r="H25" s="1"/>
      <c r="I25" s="1"/>
      <c r="J25" s="1"/>
    </row>
    <row r="26" spans="1:10" s="6" customFormat="1" ht="33" customHeight="1" x14ac:dyDescent="0.2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152</v>
      </c>
      <c r="F26" s="1">
        <v>9.4</v>
      </c>
      <c r="G26" s="1" t="s">
        <v>151</v>
      </c>
      <c r="H26" s="2"/>
      <c r="I26" s="2"/>
      <c r="J26" s="2"/>
    </row>
    <row r="27" spans="1:10" ht="35.450000000000003" customHeight="1" x14ac:dyDescent="0.2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156</v>
      </c>
      <c r="F27" s="1" t="s">
        <v>155</v>
      </c>
      <c r="G27" s="1" t="s">
        <v>153</v>
      </c>
      <c r="H27" s="1"/>
      <c r="I27" s="2"/>
      <c r="J27" s="2"/>
    </row>
    <row r="28" spans="1:10" s="6" customFormat="1" ht="22.5" customHeight="1" x14ac:dyDescent="0.2">
      <c r="A28" s="52" t="s">
        <v>34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s="4" customFormat="1" ht="33.75" customHeight="1" x14ac:dyDescent="0.2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157</v>
      </c>
      <c r="F29" s="1">
        <v>8.1</v>
      </c>
      <c r="G29" s="1" t="s">
        <v>106</v>
      </c>
      <c r="H29" s="1"/>
      <c r="I29" s="1"/>
      <c r="J29" s="1"/>
    </row>
    <row r="30" spans="1:10" s="4" customFormat="1" ht="33.75" customHeight="1" x14ac:dyDescent="0.2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159</v>
      </c>
      <c r="F30" s="1">
        <v>8.3000000000000007</v>
      </c>
      <c r="G30" s="1" t="s">
        <v>158</v>
      </c>
      <c r="H30" s="1"/>
      <c r="I30" s="1"/>
      <c r="J30" s="1"/>
    </row>
    <row r="31" spans="1:10" s="4" customFormat="1" ht="37.5" customHeight="1" x14ac:dyDescent="0.2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246</v>
      </c>
      <c r="F31" s="1" t="s">
        <v>247</v>
      </c>
      <c r="G31" s="1" t="s">
        <v>162</v>
      </c>
      <c r="H31" s="1"/>
      <c r="I31" s="1"/>
      <c r="J31" s="1"/>
    </row>
    <row r="32" spans="1:10" s="4" customFormat="1" ht="33" customHeight="1" x14ac:dyDescent="0.2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165</v>
      </c>
      <c r="F32" s="1" t="s">
        <v>160</v>
      </c>
      <c r="G32" s="1" t="s">
        <v>163</v>
      </c>
      <c r="H32" s="1"/>
      <c r="I32" s="1"/>
      <c r="J32" s="1"/>
    </row>
    <row r="33" spans="1:10" s="4" customFormat="1" ht="33" customHeight="1" x14ac:dyDescent="0.2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166</v>
      </c>
      <c r="F33" s="1" t="s">
        <v>161</v>
      </c>
      <c r="G33" s="1" t="s">
        <v>164</v>
      </c>
      <c r="H33" s="1"/>
      <c r="I33" s="1"/>
      <c r="J33" s="1"/>
    </row>
    <row r="34" spans="1:10" s="4" customFormat="1" ht="33" customHeight="1" x14ac:dyDescent="0.2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167</v>
      </c>
      <c r="F34" s="1">
        <v>8.5</v>
      </c>
      <c r="G34" s="1" t="s">
        <v>168</v>
      </c>
      <c r="H34" s="1"/>
      <c r="I34" s="1"/>
      <c r="J34" s="1"/>
    </row>
    <row r="35" spans="1:10" s="4" customFormat="1" ht="66" customHeight="1" x14ac:dyDescent="0.2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173</v>
      </c>
      <c r="F35" s="1" t="s">
        <v>169</v>
      </c>
      <c r="G35" s="1" t="s">
        <v>170</v>
      </c>
      <c r="H35" s="1"/>
      <c r="I35" s="1"/>
      <c r="J35" s="1"/>
    </row>
    <row r="36" spans="1:10" s="4" customFormat="1" ht="35.25" customHeight="1" x14ac:dyDescent="0.2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174</v>
      </c>
      <c r="F36" s="1" t="s">
        <v>171</v>
      </c>
      <c r="G36" s="1" t="s">
        <v>172</v>
      </c>
      <c r="H36" s="1"/>
      <c r="I36" s="1"/>
      <c r="J36" s="1"/>
    </row>
    <row r="37" spans="1:10" s="4" customFormat="1" ht="90" customHeight="1" x14ac:dyDescent="0.2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180</v>
      </c>
      <c r="F37" s="1" t="s">
        <v>175</v>
      </c>
      <c r="G37" s="1" t="s">
        <v>177</v>
      </c>
      <c r="H37" s="1"/>
      <c r="I37" s="1"/>
      <c r="J37" s="1"/>
    </row>
    <row r="38" spans="1:10" s="4" customFormat="1" ht="32.25" customHeight="1" x14ac:dyDescent="0.2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179</v>
      </c>
      <c r="F38" s="1" t="s">
        <v>176</v>
      </c>
      <c r="G38" s="1" t="s">
        <v>178</v>
      </c>
      <c r="H38" s="1"/>
      <c r="I38" s="1"/>
      <c r="J38" s="1"/>
    </row>
    <row r="39" spans="1:10" s="4" customFormat="1" ht="52.5" customHeight="1" x14ac:dyDescent="0.2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182</v>
      </c>
      <c r="F39" s="1" t="s">
        <v>181</v>
      </c>
      <c r="G39" s="1" t="s">
        <v>129</v>
      </c>
      <c r="H39" s="1"/>
      <c r="I39" s="1"/>
      <c r="J39" s="1"/>
    </row>
    <row r="40" spans="1:10" s="4" customFormat="1" ht="78.95" customHeight="1" x14ac:dyDescent="0.2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183</v>
      </c>
      <c r="F40" s="1" t="s">
        <v>184</v>
      </c>
      <c r="G40" s="1" t="s">
        <v>185</v>
      </c>
      <c r="H40" s="1"/>
      <c r="I40" s="1"/>
      <c r="J40" s="1"/>
    </row>
    <row r="41" spans="1:10" s="4" customFormat="1" ht="35.25" customHeight="1" x14ac:dyDescent="0.2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190</v>
      </c>
      <c r="F41" s="1" t="s">
        <v>186</v>
      </c>
      <c r="G41" s="1" t="s">
        <v>187</v>
      </c>
      <c r="H41" s="1"/>
      <c r="I41" s="1"/>
      <c r="J41" s="1"/>
    </row>
    <row r="42" spans="1:10" s="4" customFormat="1" ht="38.25" customHeight="1" x14ac:dyDescent="0.2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191</v>
      </c>
      <c r="F42" s="1" t="s">
        <v>188</v>
      </c>
      <c r="G42" s="1" t="s">
        <v>189</v>
      </c>
      <c r="H42" s="13" t="s">
        <v>652</v>
      </c>
      <c r="I42" s="1"/>
      <c r="J42" s="1"/>
    </row>
    <row r="43" spans="1:10" s="4" customFormat="1" ht="51.95" customHeight="1" x14ac:dyDescent="0.2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248</v>
      </c>
      <c r="F43" s="1" t="s">
        <v>192</v>
      </c>
      <c r="G43" s="1" t="s">
        <v>193</v>
      </c>
      <c r="H43" s="1"/>
      <c r="I43" s="1"/>
      <c r="J43" s="1"/>
    </row>
    <row r="44" spans="1:10" s="4" customFormat="1" ht="31.5" customHeight="1" x14ac:dyDescent="0.2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194</v>
      </c>
      <c r="F44" s="1" t="s">
        <v>195</v>
      </c>
      <c r="G44" s="1" t="s">
        <v>196</v>
      </c>
      <c r="H44" s="1"/>
      <c r="I44" s="1"/>
      <c r="J44" s="1"/>
    </row>
    <row r="45" spans="1:10" s="4" customFormat="1" ht="39" customHeight="1" x14ac:dyDescent="0.2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198</v>
      </c>
      <c r="F45" s="1">
        <v>8.2100000000000009</v>
      </c>
      <c r="G45" s="1" t="s">
        <v>197</v>
      </c>
      <c r="H45" s="13" t="s">
        <v>250</v>
      </c>
      <c r="I45" s="1"/>
      <c r="J45" s="1"/>
    </row>
    <row r="46" spans="1:10" s="4" customFormat="1" ht="49.15" customHeight="1" x14ac:dyDescent="0.2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201</v>
      </c>
      <c r="F46" s="1" t="s">
        <v>199</v>
      </c>
      <c r="G46" s="1" t="s">
        <v>200</v>
      </c>
      <c r="H46" s="13" t="s">
        <v>250</v>
      </c>
      <c r="I46" s="1"/>
      <c r="J46" s="1"/>
    </row>
    <row r="47" spans="1:10" s="4" customFormat="1" ht="53.25" customHeight="1" x14ac:dyDescent="0.2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251</v>
      </c>
      <c r="F47" s="1" t="s">
        <v>202</v>
      </c>
      <c r="G47" s="1" t="s">
        <v>203</v>
      </c>
      <c r="H47" s="13" t="s">
        <v>252</v>
      </c>
      <c r="I47" s="1"/>
      <c r="J47" s="1"/>
    </row>
    <row r="48" spans="1:10" s="4" customFormat="1" ht="31.5" customHeight="1" x14ac:dyDescent="0.2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206</v>
      </c>
      <c r="F48" s="1" t="s">
        <v>204</v>
      </c>
      <c r="G48" s="1" t="s">
        <v>205</v>
      </c>
      <c r="H48" s="1"/>
      <c r="I48" s="1"/>
      <c r="J48" s="1"/>
    </row>
    <row r="49" spans="1:10" s="4" customFormat="1" ht="30.95" customHeight="1" x14ac:dyDescent="0.2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211</v>
      </c>
      <c r="F49" s="1" t="s">
        <v>207</v>
      </c>
      <c r="G49" s="1" t="s">
        <v>209</v>
      </c>
      <c r="H49" s="1"/>
      <c r="I49" s="1"/>
      <c r="J49" s="1"/>
    </row>
    <row r="50" spans="1:10" s="4" customFormat="1" ht="37.9" customHeight="1" x14ac:dyDescent="0.2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212</v>
      </c>
      <c r="F50" s="1" t="s">
        <v>208</v>
      </c>
      <c r="G50" s="1" t="s">
        <v>210</v>
      </c>
      <c r="H50" s="1"/>
      <c r="I50" s="1"/>
      <c r="J50" s="1"/>
    </row>
    <row r="51" spans="1:10" s="4" customFormat="1" ht="33" customHeight="1" x14ac:dyDescent="0.2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213</v>
      </c>
      <c r="F51" s="1" t="s">
        <v>214</v>
      </c>
      <c r="G51" s="1" t="s">
        <v>215</v>
      </c>
      <c r="H51" s="1"/>
      <c r="I51" s="1"/>
      <c r="J51" s="1"/>
    </row>
    <row r="52" spans="1:10" s="4" customFormat="1" ht="68.25" customHeight="1" x14ac:dyDescent="0.2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221</v>
      </c>
      <c r="F52" s="1" t="s">
        <v>242</v>
      </c>
      <c r="G52" s="1" t="s">
        <v>216</v>
      </c>
      <c r="H52" s="1"/>
      <c r="I52" s="1"/>
      <c r="J52" s="1"/>
    </row>
    <row r="53" spans="1:10" s="4" customFormat="1" ht="37.5" customHeight="1" x14ac:dyDescent="0.2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222</v>
      </c>
      <c r="F53" s="1" t="s">
        <v>217</v>
      </c>
      <c r="G53" s="1" t="s">
        <v>219</v>
      </c>
      <c r="H53" s="1"/>
      <c r="I53" s="1"/>
      <c r="J53" s="1"/>
    </row>
    <row r="54" spans="1:10" s="4" customFormat="1" ht="35.25" customHeight="1" x14ac:dyDescent="0.2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223</v>
      </c>
      <c r="F54" s="1" t="s">
        <v>218</v>
      </c>
      <c r="G54" s="1" t="s">
        <v>220</v>
      </c>
      <c r="H54" s="1"/>
      <c r="I54" s="1"/>
      <c r="J54" s="1"/>
    </row>
    <row r="55" spans="1:10" s="4" customFormat="1" ht="51" customHeight="1" x14ac:dyDescent="0.2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226</v>
      </c>
      <c r="F55" s="1" t="s">
        <v>224</v>
      </c>
      <c r="G55" s="1" t="s">
        <v>225</v>
      </c>
      <c r="H55" s="1"/>
      <c r="I55" s="1"/>
      <c r="J55" s="1"/>
    </row>
    <row r="56" spans="1:10" s="4" customFormat="1" ht="54" customHeight="1" x14ac:dyDescent="0.2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236</v>
      </c>
      <c r="F56" s="1" t="s">
        <v>237</v>
      </c>
      <c r="G56" s="1" t="s">
        <v>227</v>
      </c>
      <c r="H56" s="1"/>
      <c r="I56" s="1"/>
      <c r="J56" s="1"/>
    </row>
    <row r="57" spans="1:10" s="4" customFormat="1" ht="50.25" customHeight="1" x14ac:dyDescent="0.2">
      <c r="A57" s="2">
        <v>152</v>
      </c>
      <c r="B57" s="1" t="s">
        <v>108</v>
      </c>
      <c r="C57" s="1" t="str">
        <f t="shared" si="2"/>
        <v>[108][152] NR_LTE_UAV</v>
      </c>
      <c r="D57" s="1" t="s">
        <v>107</v>
      </c>
      <c r="E57" s="1" t="s">
        <v>229</v>
      </c>
      <c r="F57" s="1" t="s">
        <v>230</v>
      </c>
      <c r="G57" s="1" t="s">
        <v>228</v>
      </c>
      <c r="H57" s="1"/>
      <c r="I57" s="1"/>
      <c r="J57" s="1"/>
    </row>
    <row r="58" spans="1:10" s="4" customFormat="1" ht="20.25" customHeight="1" x14ac:dyDescent="0.2">
      <c r="A58" s="52" t="s">
        <v>59</v>
      </c>
      <c r="B58" s="55"/>
      <c r="C58" s="55"/>
      <c r="D58" s="55"/>
      <c r="E58" s="55"/>
      <c r="F58" s="55"/>
      <c r="G58" s="55"/>
      <c r="H58" s="55"/>
      <c r="I58" s="55"/>
      <c r="J58" s="56"/>
    </row>
    <row r="59" spans="1:10" s="4" customFormat="1" ht="256.5" customHeight="1" x14ac:dyDescent="0.2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232</v>
      </c>
      <c r="F59" s="1">
        <v>10</v>
      </c>
      <c r="G59" s="1" t="s">
        <v>235</v>
      </c>
      <c r="H59" s="1" t="s">
        <v>231</v>
      </c>
      <c r="I59" s="1"/>
      <c r="J59" s="1"/>
    </row>
    <row r="60" spans="1:10" s="4" customFormat="1" ht="48.75" customHeight="1" x14ac:dyDescent="0.2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233</v>
      </c>
      <c r="F60" s="1">
        <v>11</v>
      </c>
      <c r="G60" s="1" t="s">
        <v>234</v>
      </c>
      <c r="H60" s="1"/>
      <c r="I60" s="1"/>
      <c r="J60" s="1"/>
    </row>
    <row r="61" spans="1:10" ht="15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7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7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7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I14" sqref="I14"/>
    </sheetView>
  </sheetViews>
  <sheetFormatPr defaultColWidth="8.875" defaultRowHeight="14.25" x14ac:dyDescent="0.2"/>
  <cols>
    <col min="1" max="1" width="7.125" style="17" customWidth="1"/>
    <col min="2" max="2" width="39.875" style="17" bestFit="1" customWidth="1"/>
    <col min="3" max="3" width="52.625" style="17" customWidth="1"/>
    <col min="4" max="4" width="43.625" style="17" customWidth="1"/>
    <col min="5" max="5" width="53.5" style="17" customWidth="1"/>
    <col min="6" max="6" width="31.875" style="25" customWidth="1"/>
    <col min="7" max="8" width="24.5" style="17" customWidth="1"/>
    <col min="9" max="9" width="59.5" style="23" customWidth="1"/>
    <col min="10" max="16384" width="8.875" style="17"/>
  </cols>
  <sheetData>
    <row r="1" spans="1:9" ht="15.75" x14ac:dyDescent="0.2">
      <c r="A1" s="15" t="s">
        <v>0</v>
      </c>
      <c r="B1" s="15" t="s">
        <v>1</v>
      </c>
      <c r="C1" s="15" t="s">
        <v>257</v>
      </c>
      <c r="D1" s="15" t="s">
        <v>2</v>
      </c>
      <c r="E1" s="15" t="s">
        <v>3</v>
      </c>
      <c r="F1" s="16" t="s">
        <v>258</v>
      </c>
      <c r="G1" s="15" t="s">
        <v>259</v>
      </c>
      <c r="H1" s="15" t="s">
        <v>260</v>
      </c>
      <c r="I1" s="15" t="s">
        <v>4</v>
      </c>
    </row>
    <row r="2" spans="1:9" ht="24" customHeight="1" x14ac:dyDescent="0.2">
      <c r="A2" s="57" t="s">
        <v>261</v>
      </c>
      <c r="B2" s="58" t="s">
        <v>261</v>
      </c>
      <c r="C2" s="58"/>
      <c r="D2" s="58"/>
      <c r="E2" s="58"/>
      <c r="F2" s="58"/>
      <c r="G2" s="58"/>
      <c r="H2" s="58"/>
      <c r="I2" s="58"/>
    </row>
    <row r="3" spans="1:9" ht="204.75" x14ac:dyDescent="0.2">
      <c r="A3" s="18">
        <v>201</v>
      </c>
      <c r="B3" s="19" t="s">
        <v>262</v>
      </c>
      <c r="C3" s="19" t="str">
        <f>CONCATENATE("[108]","[",A3,"] ",B3)</f>
        <v>[108][201] Maintenance_up_to_R16</v>
      </c>
      <c r="D3" s="19" t="s">
        <v>263</v>
      </c>
      <c r="E3" s="19" t="s">
        <v>264</v>
      </c>
      <c r="F3" s="20" t="s">
        <v>265</v>
      </c>
      <c r="G3" s="19" t="s">
        <v>266</v>
      </c>
      <c r="H3" s="19">
        <v>4.7</v>
      </c>
      <c r="I3" s="19" t="s">
        <v>633</v>
      </c>
    </row>
    <row r="4" spans="1:9" ht="330.75" x14ac:dyDescent="0.2">
      <c r="A4" s="18">
        <v>202</v>
      </c>
      <c r="B4" s="19" t="s">
        <v>267</v>
      </c>
      <c r="C4" s="19" t="str">
        <f>CONCATENATE("[108]","[",A4,"] ",B4)</f>
        <v>[108][202] Maintenance_R17</v>
      </c>
      <c r="D4" s="19" t="s">
        <v>263</v>
      </c>
      <c r="E4" s="19" t="s">
        <v>268</v>
      </c>
      <c r="F4" s="20" t="s">
        <v>269</v>
      </c>
      <c r="G4" s="19" t="s">
        <v>270</v>
      </c>
      <c r="H4" s="19">
        <v>5.4</v>
      </c>
      <c r="I4" s="19" t="s">
        <v>634</v>
      </c>
    </row>
    <row r="5" spans="1:9" ht="47.25" x14ac:dyDescent="0.2">
      <c r="A5" s="18">
        <v>203</v>
      </c>
      <c r="B5" s="19" t="s">
        <v>271</v>
      </c>
      <c r="C5" s="19" t="str">
        <f>CONCATENATE("[108]","[",A5,"] ",B5)</f>
        <v>[108][203] NR_NTN_solutions</v>
      </c>
      <c r="D5" s="19" t="s">
        <v>272</v>
      </c>
      <c r="E5" s="19" t="s">
        <v>273</v>
      </c>
      <c r="F5" s="20" t="s">
        <v>274</v>
      </c>
      <c r="G5" s="19" t="s">
        <v>275</v>
      </c>
      <c r="H5" s="19">
        <v>5.4</v>
      </c>
      <c r="I5" s="19" t="s">
        <v>276</v>
      </c>
    </row>
    <row r="6" spans="1:9" ht="31.5" x14ac:dyDescent="0.2">
      <c r="A6" s="18">
        <v>204</v>
      </c>
      <c r="B6" s="19" t="s">
        <v>277</v>
      </c>
      <c r="C6" s="19" t="str">
        <f>CONCATENATE("[108]","[",A6,"] ",B6)</f>
        <v>[108][204] NR_redcap</v>
      </c>
      <c r="D6" s="19" t="s">
        <v>278</v>
      </c>
      <c r="E6" s="19" t="s">
        <v>279</v>
      </c>
      <c r="F6" s="20" t="s">
        <v>274</v>
      </c>
      <c r="G6" s="19" t="s">
        <v>280</v>
      </c>
      <c r="H6" s="19">
        <v>5.4</v>
      </c>
      <c r="I6" s="19" t="s">
        <v>281</v>
      </c>
    </row>
    <row r="7" spans="1:9" ht="39" customHeight="1" x14ac:dyDescent="0.2">
      <c r="A7" s="18">
        <v>205</v>
      </c>
      <c r="B7" s="19" t="s">
        <v>282</v>
      </c>
      <c r="C7" s="19" t="str">
        <f t="shared" ref="C7" si="0">CONCATENATE("[108]","[",A7,"] ",B7)</f>
        <v>[108][205] LTE_NBIOT_eMTC_NTN_req</v>
      </c>
      <c r="D7" s="19" t="s">
        <v>635</v>
      </c>
      <c r="E7" s="19" t="s">
        <v>273</v>
      </c>
      <c r="F7" s="20" t="s">
        <v>283</v>
      </c>
      <c r="G7" s="19" t="s">
        <v>284</v>
      </c>
      <c r="H7" s="19">
        <v>6.9</v>
      </c>
      <c r="I7" s="19" t="s">
        <v>285</v>
      </c>
    </row>
    <row r="8" spans="1:9" ht="24" customHeight="1" x14ac:dyDescent="0.2">
      <c r="A8" s="57" t="s">
        <v>286</v>
      </c>
      <c r="B8" s="58"/>
      <c r="C8" s="58"/>
      <c r="D8" s="58"/>
      <c r="E8" s="58"/>
      <c r="F8" s="58"/>
      <c r="G8" s="58"/>
      <c r="H8" s="58"/>
      <c r="I8" s="58"/>
    </row>
    <row r="9" spans="1:9" s="22" customFormat="1" ht="15.75" x14ac:dyDescent="0.2">
      <c r="A9" s="18">
        <v>206</v>
      </c>
      <c r="B9" s="19" t="s">
        <v>287</v>
      </c>
      <c r="C9" s="19" t="str">
        <f t="shared" ref="C9:C39" si="1">CONCATENATE("[108]","[",A9,"] ",B9)</f>
        <v>[108][206] NR_ENDC_ RF_FR1_enh2</v>
      </c>
      <c r="D9" s="19" t="s">
        <v>288</v>
      </c>
      <c r="E9" s="19" t="s">
        <v>289</v>
      </c>
      <c r="F9" s="20" t="s">
        <v>290</v>
      </c>
      <c r="G9" s="19" t="s">
        <v>291</v>
      </c>
      <c r="H9" s="19" t="s">
        <v>292</v>
      </c>
      <c r="I9" s="19"/>
    </row>
    <row r="10" spans="1:9" ht="63" x14ac:dyDescent="0.2">
      <c r="A10" s="18">
        <v>207</v>
      </c>
      <c r="B10" s="19" t="s">
        <v>293</v>
      </c>
      <c r="C10" s="19" t="str">
        <f t="shared" si="1"/>
        <v>[108][207] FR2_multiRx_part1</v>
      </c>
      <c r="D10" s="19" t="s">
        <v>294</v>
      </c>
      <c r="E10" s="19" t="s">
        <v>295</v>
      </c>
      <c r="F10" s="20" t="s">
        <v>296</v>
      </c>
      <c r="G10" s="19" t="s">
        <v>297</v>
      </c>
      <c r="H10" s="19" t="s">
        <v>298</v>
      </c>
      <c r="I10" s="19"/>
    </row>
    <row r="11" spans="1:9" ht="63" x14ac:dyDescent="0.2">
      <c r="A11" s="18">
        <v>208</v>
      </c>
      <c r="B11" s="19" t="s">
        <v>299</v>
      </c>
      <c r="C11" s="19" t="str">
        <f t="shared" si="1"/>
        <v>[108][208] FR2_multiRx_part2</v>
      </c>
      <c r="D11" s="19" t="s">
        <v>294</v>
      </c>
      <c r="E11" s="19" t="s">
        <v>300</v>
      </c>
      <c r="F11" s="20" t="s">
        <v>301</v>
      </c>
      <c r="G11" s="19" t="s">
        <v>302</v>
      </c>
      <c r="H11" s="19" t="s">
        <v>298</v>
      </c>
      <c r="I11" s="19"/>
    </row>
    <row r="12" spans="1:9" ht="31.5" x14ac:dyDescent="0.2">
      <c r="A12" s="18">
        <v>209</v>
      </c>
      <c r="B12" s="19" t="s">
        <v>636</v>
      </c>
      <c r="C12" s="19" t="str">
        <f t="shared" si="1"/>
        <v>[108][209] NR_RRM_enh3_part1</v>
      </c>
      <c r="D12" s="19" t="s">
        <v>637</v>
      </c>
      <c r="E12" s="19" t="s">
        <v>304</v>
      </c>
      <c r="F12" s="20" t="s">
        <v>305</v>
      </c>
      <c r="G12" s="19" t="s">
        <v>306</v>
      </c>
      <c r="H12" s="19" t="s">
        <v>307</v>
      </c>
      <c r="I12" s="19"/>
    </row>
    <row r="13" spans="1:9" ht="31.5" x14ac:dyDescent="0.2">
      <c r="A13" s="18">
        <v>210</v>
      </c>
      <c r="B13" s="19" t="s">
        <v>638</v>
      </c>
      <c r="C13" s="19" t="str">
        <f t="shared" si="1"/>
        <v>[108][210] NR_RRM_enh3_part2</v>
      </c>
      <c r="D13" s="19" t="s">
        <v>303</v>
      </c>
      <c r="E13" s="19" t="s">
        <v>308</v>
      </c>
      <c r="F13" s="20" t="s">
        <v>309</v>
      </c>
      <c r="G13" s="19" t="s">
        <v>310</v>
      </c>
      <c r="H13" s="19" t="s">
        <v>307</v>
      </c>
      <c r="I13" s="19"/>
    </row>
    <row r="14" spans="1:9" ht="47.25" x14ac:dyDescent="0.2">
      <c r="A14" s="18">
        <v>211</v>
      </c>
      <c r="B14" s="19" t="s">
        <v>311</v>
      </c>
      <c r="C14" s="19" t="str">
        <f t="shared" si="1"/>
        <v>[108][211] NR_MG_enh2_part1</v>
      </c>
      <c r="D14" s="19" t="s">
        <v>312</v>
      </c>
      <c r="E14" s="19" t="s">
        <v>313</v>
      </c>
      <c r="F14" s="20" t="s">
        <v>314</v>
      </c>
      <c r="G14" s="19" t="s">
        <v>315</v>
      </c>
      <c r="H14" s="19" t="s">
        <v>316</v>
      </c>
      <c r="I14" s="21" t="s">
        <v>651</v>
      </c>
    </row>
    <row r="15" spans="1:9" ht="47.25" x14ac:dyDescent="0.2">
      <c r="A15" s="18">
        <v>212</v>
      </c>
      <c r="B15" s="19" t="s">
        <v>317</v>
      </c>
      <c r="C15" s="19" t="str">
        <f t="shared" si="1"/>
        <v>[108][212] NR_MG_enh2_part2</v>
      </c>
      <c r="D15" s="19" t="s">
        <v>639</v>
      </c>
      <c r="E15" s="19" t="s">
        <v>318</v>
      </c>
      <c r="F15" s="20" t="s">
        <v>319</v>
      </c>
      <c r="G15" s="19" t="s">
        <v>320</v>
      </c>
      <c r="H15" s="19" t="s">
        <v>316</v>
      </c>
      <c r="I15" s="19"/>
    </row>
    <row r="16" spans="1:9" ht="31.5" x14ac:dyDescent="0.2">
      <c r="A16" s="18">
        <v>213</v>
      </c>
      <c r="B16" s="19" t="s">
        <v>321</v>
      </c>
      <c r="C16" s="19" t="str">
        <f t="shared" si="1"/>
        <v>[108][213] NR_BWP_wor</v>
      </c>
      <c r="D16" s="19" t="s">
        <v>322</v>
      </c>
      <c r="E16" s="19" t="s">
        <v>323</v>
      </c>
      <c r="F16" s="20" t="s">
        <v>324</v>
      </c>
      <c r="G16" s="19" t="s">
        <v>297</v>
      </c>
      <c r="H16" s="19" t="s">
        <v>325</v>
      </c>
      <c r="I16" s="19"/>
    </row>
    <row r="17" spans="1:9" s="22" customFormat="1" ht="42" customHeight="1" x14ac:dyDescent="0.2">
      <c r="A17" s="18">
        <v>214</v>
      </c>
      <c r="B17" s="19" t="s">
        <v>326</v>
      </c>
      <c r="C17" s="19" t="str">
        <f t="shared" si="1"/>
        <v>[108][214] NonCol_intraB_ENDC_NR_CA</v>
      </c>
      <c r="D17" s="19" t="s">
        <v>327</v>
      </c>
      <c r="E17" s="19" t="s">
        <v>323</v>
      </c>
      <c r="F17" s="20" t="s">
        <v>328</v>
      </c>
      <c r="G17" s="19" t="s">
        <v>329</v>
      </c>
      <c r="H17" s="19" t="s">
        <v>330</v>
      </c>
      <c r="I17" s="19"/>
    </row>
    <row r="18" spans="1:9" ht="63" x14ac:dyDescent="0.2">
      <c r="A18" s="18">
        <v>215</v>
      </c>
      <c r="B18" s="19" t="s">
        <v>331</v>
      </c>
      <c r="C18" s="19" t="str">
        <f t="shared" si="1"/>
        <v>[108][215] NR_HST_FR2_enh_part1</v>
      </c>
      <c r="D18" s="19" t="s">
        <v>332</v>
      </c>
      <c r="E18" s="19" t="s">
        <v>333</v>
      </c>
      <c r="F18" s="20" t="s">
        <v>334</v>
      </c>
      <c r="G18" s="19" t="s">
        <v>335</v>
      </c>
      <c r="H18" s="19" t="s">
        <v>336</v>
      </c>
      <c r="I18" s="19"/>
    </row>
    <row r="19" spans="1:9" ht="78.75" x14ac:dyDescent="0.2">
      <c r="A19" s="18">
        <v>216</v>
      </c>
      <c r="B19" s="19" t="s">
        <v>337</v>
      </c>
      <c r="C19" s="19" t="str">
        <f t="shared" si="1"/>
        <v>[108][216] NR_HST_FR2_enh_part2</v>
      </c>
      <c r="D19" s="19" t="s">
        <v>332</v>
      </c>
      <c r="E19" s="19" t="s">
        <v>338</v>
      </c>
      <c r="F19" s="20" t="s">
        <v>339</v>
      </c>
      <c r="G19" s="19" t="s">
        <v>340</v>
      </c>
      <c r="H19" s="19" t="s">
        <v>336</v>
      </c>
      <c r="I19" s="19"/>
    </row>
    <row r="20" spans="1:9" ht="15.75" x14ac:dyDescent="0.2">
      <c r="A20" s="18">
        <v>217</v>
      </c>
      <c r="B20" s="19" t="s">
        <v>341</v>
      </c>
      <c r="C20" s="19" t="str">
        <f t="shared" si="1"/>
        <v>[108][217] NR_ATG</v>
      </c>
      <c r="D20" s="19" t="s">
        <v>342</v>
      </c>
      <c r="E20" s="19" t="s">
        <v>343</v>
      </c>
      <c r="F20" s="20" t="s">
        <v>344</v>
      </c>
      <c r="G20" s="19" t="s">
        <v>345</v>
      </c>
      <c r="H20" s="19" t="s">
        <v>346</v>
      </c>
      <c r="I20" s="19"/>
    </row>
    <row r="21" spans="1:9" ht="31.5" x14ac:dyDescent="0.2">
      <c r="A21" s="18">
        <v>218</v>
      </c>
      <c r="B21" s="19" t="s">
        <v>347</v>
      </c>
      <c r="C21" s="19" t="str">
        <f t="shared" si="1"/>
        <v>[108][218] NR_FR1_lessthan_5MHz_BW</v>
      </c>
      <c r="D21" s="19" t="s">
        <v>348</v>
      </c>
      <c r="E21" s="19" t="s">
        <v>640</v>
      </c>
      <c r="F21" s="20" t="s">
        <v>349</v>
      </c>
      <c r="G21" s="19" t="s">
        <v>350</v>
      </c>
      <c r="H21" s="19" t="s">
        <v>351</v>
      </c>
      <c r="I21" s="19"/>
    </row>
    <row r="22" spans="1:9" ht="78.75" x14ac:dyDescent="0.2">
      <c r="A22" s="18">
        <v>219</v>
      </c>
      <c r="B22" s="19" t="s">
        <v>352</v>
      </c>
      <c r="C22" s="19" t="str">
        <f t="shared" si="1"/>
        <v>[108][219] NR_pos_enh2_part1</v>
      </c>
      <c r="D22" s="19" t="s">
        <v>353</v>
      </c>
      <c r="E22" s="19" t="s">
        <v>354</v>
      </c>
      <c r="F22" s="20" t="s">
        <v>355</v>
      </c>
      <c r="G22" s="19" t="s">
        <v>356</v>
      </c>
      <c r="H22" s="19" t="s">
        <v>357</v>
      </c>
      <c r="I22" s="19"/>
    </row>
    <row r="23" spans="1:9" ht="47.25" x14ac:dyDescent="0.2">
      <c r="A23" s="18">
        <v>220</v>
      </c>
      <c r="B23" s="19" t="s">
        <v>358</v>
      </c>
      <c r="C23" s="19" t="str">
        <f t="shared" si="1"/>
        <v>[108][220] NR_pos_enh2_part2</v>
      </c>
      <c r="D23" s="19" t="s">
        <v>353</v>
      </c>
      <c r="E23" s="19" t="s">
        <v>359</v>
      </c>
      <c r="F23" s="20" t="s">
        <v>360</v>
      </c>
      <c r="G23" s="19" t="s">
        <v>361</v>
      </c>
      <c r="H23" s="19" t="s">
        <v>357</v>
      </c>
      <c r="I23" s="19"/>
    </row>
    <row r="24" spans="1:9" ht="31.5" x14ac:dyDescent="0.2">
      <c r="A24" s="18">
        <v>221</v>
      </c>
      <c r="B24" s="19" t="s">
        <v>362</v>
      </c>
      <c r="C24" s="19" t="str">
        <f t="shared" si="1"/>
        <v>[108][221] NR_pos_enh2_part3</v>
      </c>
      <c r="D24" s="19" t="s">
        <v>353</v>
      </c>
      <c r="E24" s="19" t="s">
        <v>363</v>
      </c>
      <c r="F24" s="20" t="s">
        <v>364</v>
      </c>
      <c r="G24" s="19" t="s">
        <v>266</v>
      </c>
      <c r="H24" s="19" t="s">
        <v>357</v>
      </c>
      <c r="I24" s="19"/>
    </row>
    <row r="25" spans="1:9" ht="31.5" x14ac:dyDescent="0.2">
      <c r="A25" s="18">
        <v>222</v>
      </c>
      <c r="B25" s="19" t="s">
        <v>365</v>
      </c>
      <c r="C25" s="19" t="str">
        <f t="shared" si="1"/>
        <v>[108][222] NR_MC_enh</v>
      </c>
      <c r="D25" s="19" t="s">
        <v>641</v>
      </c>
      <c r="E25" s="19" t="s">
        <v>642</v>
      </c>
      <c r="F25" s="20" t="s">
        <v>366</v>
      </c>
      <c r="G25" s="19" t="s">
        <v>367</v>
      </c>
      <c r="H25" s="19" t="s">
        <v>368</v>
      </c>
      <c r="I25" s="21" t="s">
        <v>643</v>
      </c>
    </row>
    <row r="26" spans="1:9" ht="47.25" x14ac:dyDescent="0.2">
      <c r="A26" s="18">
        <v>223</v>
      </c>
      <c r="B26" s="19" t="s">
        <v>369</v>
      </c>
      <c r="C26" s="19" t="str">
        <f t="shared" si="1"/>
        <v>[108][223] NR_Mob_enh2_part1</v>
      </c>
      <c r="D26" s="19" t="s">
        <v>370</v>
      </c>
      <c r="E26" s="19" t="s">
        <v>371</v>
      </c>
      <c r="F26" s="20" t="s">
        <v>372</v>
      </c>
      <c r="G26" s="19" t="s">
        <v>373</v>
      </c>
      <c r="H26" s="19" t="s">
        <v>374</v>
      </c>
      <c r="I26" s="19"/>
    </row>
    <row r="27" spans="1:9" ht="78.75" x14ac:dyDescent="0.2">
      <c r="A27" s="18">
        <v>224</v>
      </c>
      <c r="B27" s="19" t="s">
        <v>375</v>
      </c>
      <c r="C27" s="19" t="str">
        <f t="shared" si="1"/>
        <v>[108][224] NR_Mob_enh2_part2</v>
      </c>
      <c r="D27" s="19" t="s">
        <v>370</v>
      </c>
      <c r="E27" s="19" t="s">
        <v>376</v>
      </c>
      <c r="F27" s="20" t="s">
        <v>377</v>
      </c>
      <c r="G27" s="19" t="s">
        <v>378</v>
      </c>
      <c r="H27" s="19" t="s">
        <v>374</v>
      </c>
      <c r="I27" s="19"/>
    </row>
    <row r="28" spans="1:9" ht="35.25" customHeight="1" x14ac:dyDescent="0.2">
      <c r="A28" s="18">
        <v>225</v>
      </c>
      <c r="B28" s="19" t="s">
        <v>644</v>
      </c>
      <c r="C28" s="19" t="str">
        <f t="shared" si="1"/>
        <v>[108][225] NR_DualTxRx_MUSIM</v>
      </c>
      <c r="D28" s="19" t="s">
        <v>379</v>
      </c>
      <c r="E28" s="19" t="s">
        <v>645</v>
      </c>
      <c r="F28" s="20" t="s">
        <v>380</v>
      </c>
      <c r="G28" s="19" t="s">
        <v>381</v>
      </c>
      <c r="H28" s="19" t="s">
        <v>382</v>
      </c>
      <c r="I28" s="19"/>
    </row>
    <row r="29" spans="1:9" ht="35.25" customHeight="1" x14ac:dyDescent="0.2">
      <c r="A29" s="18">
        <v>226</v>
      </c>
      <c r="B29" s="19" t="s">
        <v>383</v>
      </c>
      <c r="C29" s="19" t="str">
        <f t="shared" si="1"/>
        <v>[108][226] NR_NTN_enh</v>
      </c>
      <c r="D29" s="19" t="s">
        <v>384</v>
      </c>
      <c r="E29" s="19" t="s">
        <v>343</v>
      </c>
      <c r="F29" s="20" t="s">
        <v>385</v>
      </c>
      <c r="G29" s="19" t="s">
        <v>386</v>
      </c>
      <c r="H29" s="19" t="s">
        <v>387</v>
      </c>
      <c r="I29" s="19"/>
    </row>
    <row r="30" spans="1:9" ht="35.25" customHeight="1" x14ac:dyDescent="0.2">
      <c r="A30" s="18">
        <v>227</v>
      </c>
      <c r="B30" s="19" t="s">
        <v>388</v>
      </c>
      <c r="C30" s="19" t="str">
        <f t="shared" si="1"/>
        <v>[108][227] NR_netcon_repeater</v>
      </c>
      <c r="D30" s="19" t="s">
        <v>389</v>
      </c>
      <c r="E30" s="19" t="s">
        <v>323</v>
      </c>
      <c r="F30" s="20" t="s">
        <v>390</v>
      </c>
      <c r="G30" s="19" t="s">
        <v>391</v>
      </c>
      <c r="H30" s="19" t="s">
        <v>392</v>
      </c>
      <c r="I30" s="19"/>
    </row>
    <row r="31" spans="1:9" ht="35.25" customHeight="1" x14ac:dyDescent="0.2">
      <c r="A31" s="18">
        <v>228</v>
      </c>
      <c r="B31" s="19" t="s">
        <v>67</v>
      </c>
      <c r="C31" s="19" t="str">
        <f t="shared" si="1"/>
        <v>[108][228] NR_MIMO_evo_DL_UL</v>
      </c>
      <c r="D31" s="19" t="s">
        <v>393</v>
      </c>
      <c r="E31" s="19" t="s">
        <v>323</v>
      </c>
      <c r="F31" s="20" t="s">
        <v>394</v>
      </c>
      <c r="G31" s="19" t="s">
        <v>395</v>
      </c>
      <c r="H31" s="19" t="s">
        <v>396</v>
      </c>
      <c r="I31" s="19"/>
    </row>
    <row r="32" spans="1:9" ht="35.25" customHeight="1" x14ac:dyDescent="0.2">
      <c r="A32" s="18">
        <v>229</v>
      </c>
      <c r="B32" s="19" t="s">
        <v>397</v>
      </c>
      <c r="C32" s="19" t="str">
        <f t="shared" si="1"/>
        <v>[108][229] NR_SL_enh2_part1</v>
      </c>
      <c r="D32" s="19" t="s">
        <v>398</v>
      </c>
      <c r="E32" s="19" t="s">
        <v>399</v>
      </c>
      <c r="F32" s="20" t="s">
        <v>400</v>
      </c>
      <c r="G32" s="19" t="s">
        <v>401</v>
      </c>
      <c r="H32" s="19" t="s">
        <v>402</v>
      </c>
      <c r="I32" s="19" t="s">
        <v>403</v>
      </c>
    </row>
    <row r="33" spans="1:9" ht="50.45" customHeight="1" x14ac:dyDescent="0.2">
      <c r="A33" s="18">
        <v>230</v>
      </c>
      <c r="B33" s="19" t="s">
        <v>404</v>
      </c>
      <c r="C33" s="19" t="str">
        <f t="shared" si="1"/>
        <v>[108][230] NR_SL_enh2_part2</v>
      </c>
      <c r="D33" s="19" t="s">
        <v>398</v>
      </c>
      <c r="E33" s="19" t="s">
        <v>405</v>
      </c>
      <c r="F33" s="20" t="s">
        <v>406</v>
      </c>
      <c r="G33" s="19" t="s">
        <v>310</v>
      </c>
      <c r="H33" s="19" t="s">
        <v>402</v>
      </c>
      <c r="I33" s="19" t="s">
        <v>403</v>
      </c>
    </row>
    <row r="34" spans="1:9" ht="35.25" customHeight="1" x14ac:dyDescent="0.2">
      <c r="A34" s="18">
        <v>231</v>
      </c>
      <c r="B34" s="19" t="s">
        <v>407</v>
      </c>
      <c r="C34" s="19" t="str">
        <f t="shared" si="1"/>
        <v>[108][231] NR_redcap_enh</v>
      </c>
      <c r="D34" s="19" t="s">
        <v>408</v>
      </c>
      <c r="E34" s="19" t="s">
        <v>323</v>
      </c>
      <c r="F34" s="20" t="s">
        <v>409</v>
      </c>
      <c r="G34" s="19" t="s">
        <v>280</v>
      </c>
      <c r="H34" s="19" t="s">
        <v>410</v>
      </c>
      <c r="I34" s="19"/>
    </row>
    <row r="35" spans="1:9" ht="35.25" customHeight="1" x14ac:dyDescent="0.2">
      <c r="A35" s="18">
        <v>232</v>
      </c>
      <c r="B35" s="19" t="s">
        <v>411</v>
      </c>
      <c r="C35" s="19" t="str">
        <f t="shared" si="1"/>
        <v>[108][232] NR_SL_relay_enh</v>
      </c>
      <c r="D35" s="19" t="s">
        <v>412</v>
      </c>
      <c r="E35" s="19" t="s">
        <v>323</v>
      </c>
      <c r="F35" s="20" t="s">
        <v>413</v>
      </c>
      <c r="G35" s="19" t="s">
        <v>414</v>
      </c>
      <c r="H35" s="19" t="s">
        <v>415</v>
      </c>
      <c r="I35" s="19"/>
    </row>
    <row r="36" spans="1:9" ht="35.25" customHeight="1" x14ac:dyDescent="0.2">
      <c r="A36" s="18">
        <v>233</v>
      </c>
      <c r="B36" s="19" t="s">
        <v>416</v>
      </c>
      <c r="C36" s="19" t="str">
        <f t="shared" si="1"/>
        <v>[108][233] NR_mobile_IAB</v>
      </c>
      <c r="D36" s="19" t="s">
        <v>417</v>
      </c>
      <c r="E36" s="19" t="s">
        <v>323</v>
      </c>
      <c r="F36" s="20" t="s">
        <v>418</v>
      </c>
      <c r="G36" s="19" t="s">
        <v>419</v>
      </c>
      <c r="H36" s="20" t="s">
        <v>420</v>
      </c>
      <c r="I36" s="19"/>
    </row>
    <row r="37" spans="1:9" ht="35.25" customHeight="1" x14ac:dyDescent="0.2">
      <c r="A37" s="18">
        <v>234</v>
      </c>
      <c r="B37" s="19" t="s">
        <v>421</v>
      </c>
      <c r="C37" s="19" t="str">
        <f t="shared" si="1"/>
        <v>[108][234] Netw_Energy_NR</v>
      </c>
      <c r="D37" s="19" t="s">
        <v>422</v>
      </c>
      <c r="E37" s="19" t="s">
        <v>323</v>
      </c>
      <c r="F37" s="20" t="s">
        <v>423</v>
      </c>
      <c r="G37" s="19" t="s">
        <v>424</v>
      </c>
      <c r="H37" s="19" t="s">
        <v>425</v>
      </c>
      <c r="I37" s="19"/>
    </row>
    <row r="38" spans="1:9" ht="35.25" customHeight="1" x14ac:dyDescent="0.2">
      <c r="A38" s="18">
        <v>235</v>
      </c>
      <c r="B38" s="19" t="s">
        <v>426</v>
      </c>
      <c r="C38" s="19" t="str">
        <f t="shared" si="1"/>
        <v>[108][235] NR_IDC_enh</v>
      </c>
      <c r="D38" s="19" t="s">
        <v>427</v>
      </c>
      <c r="E38" s="19" t="s">
        <v>323</v>
      </c>
      <c r="F38" s="20" t="s">
        <v>428</v>
      </c>
      <c r="G38" s="19" t="s">
        <v>429</v>
      </c>
      <c r="H38" s="19" t="s">
        <v>430</v>
      </c>
      <c r="I38" s="19"/>
    </row>
    <row r="39" spans="1:9" ht="31.5" x14ac:dyDescent="0.2">
      <c r="A39" s="18">
        <v>236</v>
      </c>
      <c r="B39" s="19" t="s">
        <v>431</v>
      </c>
      <c r="C39" s="19" t="str">
        <f t="shared" si="1"/>
        <v>[108][236] IoT_NTN_enh</v>
      </c>
      <c r="D39" s="19" t="s">
        <v>432</v>
      </c>
      <c r="E39" s="19" t="s">
        <v>323</v>
      </c>
      <c r="F39" s="20" t="s">
        <v>433</v>
      </c>
      <c r="G39" s="19" t="s">
        <v>284</v>
      </c>
      <c r="H39" s="19" t="s">
        <v>434</v>
      </c>
      <c r="I39" s="19"/>
    </row>
    <row r="40" spans="1:9" ht="24" customHeight="1" x14ac:dyDescent="0.2">
      <c r="A40" s="57" t="s">
        <v>435</v>
      </c>
      <c r="B40" s="58"/>
      <c r="C40" s="58"/>
      <c r="D40" s="58"/>
      <c r="E40" s="58"/>
      <c r="F40" s="58"/>
      <c r="G40" s="58"/>
      <c r="H40" s="58"/>
      <c r="I40" s="58"/>
    </row>
    <row r="41" spans="1:9" ht="409.5" x14ac:dyDescent="0.2">
      <c r="A41" s="18">
        <v>237</v>
      </c>
      <c r="B41" s="19" t="s">
        <v>436</v>
      </c>
      <c r="C41" s="19" t="str">
        <f>CONCATENATE("[108]","[",A41,"] ",B41)</f>
        <v>[108][237] Reply_LS</v>
      </c>
      <c r="D41" s="19"/>
      <c r="E41" s="19" t="s">
        <v>646</v>
      </c>
      <c r="F41" s="20" t="s">
        <v>437</v>
      </c>
      <c r="G41" s="19" t="s">
        <v>438</v>
      </c>
      <c r="H41" s="19">
        <v>10.4</v>
      </c>
      <c r="I41" s="19" t="s">
        <v>647</v>
      </c>
    </row>
    <row r="42" spans="1:9" x14ac:dyDescent="0.2">
      <c r="A42" s="23"/>
      <c r="B42" s="23"/>
      <c r="C42" s="23"/>
      <c r="D42" s="23"/>
      <c r="E42" s="23"/>
      <c r="F42" s="24"/>
      <c r="G42" s="23"/>
      <c r="H42" s="23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opLeftCell="C1" zoomScale="70" zoomScaleNormal="70" workbookViewId="0">
      <selection activeCell="H4" sqref="H4"/>
    </sheetView>
  </sheetViews>
  <sheetFormatPr defaultColWidth="8.875" defaultRowHeight="14.25" x14ac:dyDescent="0.2"/>
  <cols>
    <col min="1" max="1" width="11" style="50" customWidth="1"/>
    <col min="2" max="2" width="48.5" style="50" customWidth="1"/>
    <col min="3" max="3" width="58.125" style="50" customWidth="1"/>
    <col min="4" max="4" width="44.5" style="50" customWidth="1"/>
    <col min="5" max="5" width="49.5" style="29" customWidth="1"/>
    <col min="6" max="6" width="53" style="35" customWidth="1"/>
    <col min="7" max="7" width="34.875" style="51" customWidth="1"/>
    <col min="8" max="8" width="80.5" style="29" customWidth="1"/>
    <col min="9" max="9" width="37.875" style="29" customWidth="1"/>
    <col min="10" max="16384" width="8.875" style="29"/>
  </cols>
  <sheetData>
    <row r="1" spans="1:73" ht="15.75" x14ac:dyDescent="0.2">
      <c r="A1" s="26" t="s">
        <v>0</v>
      </c>
      <c r="B1" s="11" t="s">
        <v>1</v>
      </c>
      <c r="C1" s="11" t="s">
        <v>439</v>
      </c>
      <c r="D1" s="11" t="s">
        <v>2</v>
      </c>
      <c r="E1" s="27" t="s">
        <v>3</v>
      </c>
      <c r="F1" s="28" t="s">
        <v>440</v>
      </c>
      <c r="G1" s="27" t="s">
        <v>441</v>
      </c>
      <c r="H1" s="27" t="s">
        <v>4</v>
      </c>
    </row>
    <row r="2" spans="1:73" ht="51.75" customHeight="1" x14ac:dyDescent="0.2">
      <c r="A2" s="30">
        <v>300</v>
      </c>
      <c r="B2" s="31" t="s">
        <v>442</v>
      </c>
      <c r="C2" s="31" t="str">
        <f>CONCATENATE("[108]","[",A2,"] ",B2)</f>
        <v>[108][300] BSRF_Demod_Test_Session</v>
      </c>
      <c r="D2" s="32" t="s">
        <v>624</v>
      </c>
      <c r="E2" s="32" t="s">
        <v>443</v>
      </c>
      <c r="F2" s="33" t="s">
        <v>624</v>
      </c>
      <c r="G2" s="34" t="s">
        <v>444</v>
      </c>
      <c r="H2" s="32" t="s">
        <v>445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</row>
    <row r="3" spans="1:73" s="36" customFormat="1" ht="27" customHeight="1" x14ac:dyDescent="0.2">
      <c r="A3" s="59" t="s">
        <v>625</v>
      </c>
      <c r="B3" s="60"/>
      <c r="C3" s="60"/>
      <c r="D3" s="60"/>
      <c r="E3" s="60"/>
      <c r="F3" s="60"/>
      <c r="G3" s="60"/>
      <c r="H3" s="6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s="41" customFormat="1" ht="78.75" customHeight="1" x14ac:dyDescent="0.2">
      <c r="A4" s="37">
        <v>301</v>
      </c>
      <c r="B4" s="38" t="s">
        <v>446</v>
      </c>
      <c r="C4" s="38" t="str">
        <f t="shared" ref="C4:C19" si="0">CONCATENATE("[108]","[",A4,"] ",B4)</f>
        <v>[108][301] BSRF_Maintenance</v>
      </c>
      <c r="D4" s="38" t="s">
        <v>447</v>
      </c>
      <c r="E4" s="38" t="s">
        <v>448</v>
      </c>
      <c r="F4" s="38" t="s">
        <v>626</v>
      </c>
      <c r="G4" s="39" t="s">
        <v>449</v>
      </c>
      <c r="H4" s="40" t="s">
        <v>654</v>
      </c>
      <c r="I4" s="35" t="s">
        <v>450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s="41" customFormat="1" ht="69.75" customHeight="1" x14ac:dyDescent="0.2">
      <c r="A5" s="37">
        <f>A4+1</f>
        <v>302</v>
      </c>
      <c r="B5" s="38" t="s">
        <v>451</v>
      </c>
      <c r="C5" s="38" t="str">
        <f t="shared" si="0"/>
        <v>[108][302] NR_ext_to_71GHz_BSRF_Maintenance</v>
      </c>
      <c r="D5" s="38" t="s">
        <v>452</v>
      </c>
      <c r="E5" s="38" t="s">
        <v>453</v>
      </c>
      <c r="F5" s="38" t="s">
        <v>454</v>
      </c>
      <c r="G5" s="39" t="s">
        <v>455</v>
      </c>
      <c r="H5" s="40"/>
      <c r="I5" s="35" t="s">
        <v>456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1:73" s="41" customFormat="1" ht="49.5" customHeight="1" x14ac:dyDescent="0.2">
      <c r="A6" s="37">
        <f t="shared" ref="A6:A19" si="1">A5+1</f>
        <v>303</v>
      </c>
      <c r="B6" s="38" t="s">
        <v>457</v>
      </c>
      <c r="C6" s="38" t="str">
        <f t="shared" si="0"/>
        <v>[108][303] NR_ATG_BSRF</v>
      </c>
      <c r="D6" s="38" t="s">
        <v>458</v>
      </c>
      <c r="E6" s="38" t="s">
        <v>459</v>
      </c>
      <c r="F6" s="38" t="s">
        <v>460</v>
      </c>
      <c r="G6" s="42" t="s">
        <v>461</v>
      </c>
      <c r="H6" s="61" t="s">
        <v>653</v>
      </c>
      <c r="I6" s="35" t="s">
        <v>462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</row>
    <row r="7" spans="1:73" s="41" customFormat="1" ht="49.5" customHeight="1" x14ac:dyDescent="0.2">
      <c r="A7" s="37">
        <f t="shared" si="1"/>
        <v>304</v>
      </c>
      <c r="B7" s="38" t="s">
        <v>463</v>
      </c>
      <c r="C7" s="38" t="str">
        <f t="shared" si="0"/>
        <v>[108][304] NR_FR1_lessthan_5MHz_BW_BSRF</v>
      </c>
      <c r="D7" s="38" t="s">
        <v>464</v>
      </c>
      <c r="E7" s="38" t="s">
        <v>465</v>
      </c>
      <c r="F7" s="38" t="s">
        <v>466</v>
      </c>
      <c r="G7" s="42" t="s">
        <v>467</v>
      </c>
      <c r="H7" s="40" t="s">
        <v>468</v>
      </c>
      <c r="I7" s="35" t="s">
        <v>627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s="41" customFormat="1" ht="49.5" customHeight="1" x14ac:dyDescent="0.2">
      <c r="A8" s="37">
        <f t="shared" si="1"/>
        <v>305</v>
      </c>
      <c r="B8" s="38" t="s">
        <v>469</v>
      </c>
      <c r="C8" s="38" t="str">
        <f>CONCATENATE("[108]","[",A8,"] ",B8)</f>
        <v>[108][305] NR_LTE_EMC_enh</v>
      </c>
      <c r="D8" s="38" t="s">
        <v>470</v>
      </c>
      <c r="E8" s="38" t="s">
        <v>471</v>
      </c>
      <c r="F8" s="38" t="s">
        <v>472</v>
      </c>
      <c r="G8" s="42" t="s">
        <v>473</v>
      </c>
      <c r="H8" s="38"/>
      <c r="I8" s="35" t="s">
        <v>474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41" customFormat="1" ht="49.5" customHeight="1" x14ac:dyDescent="0.2">
      <c r="A9" s="37">
        <f t="shared" si="1"/>
        <v>306</v>
      </c>
      <c r="B9" s="38" t="s">
        <v>475</v>
      </c>
      <c r="C9" s="38" t="str">
        <f t="shared" si="0"/>
        <v>[108][306] FS_NR_duplex_evo_Part1</v>
      </c>
      <c r="D9" s="38" t="s">
        <v>476</v>
      </c>
      <c r="E9" s="38" t="s">
        <v>477</v>
      </c>
      <c r="F9" s="38" t="s">
        <v>478</v>
      </c>
      <c r="G9" s="42" t="s">
        <v>479</v>
      </c>
      <c r="H9" s="40" t="s">
        <v>650</v>
      </c>
      <c r="I9" s="35" t="s">
        <v>480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</row>
    <row r="10" spans="1:73" s="41" customFormat="1" ht="49.5" customHeight="1" x14ac:dyDescent="0.2">
      <c r="A10" s="37">
        <f t="shared" si="1"/>
        <v>307</v>
      </c>
      <c r="B10" s="38" t="s">
        <v>481</v>
      </c>
      <c r="C10" s="38" t="str">
        <f t="shared" si="0"/>
        <v>[108][307] FS_NR_duplex_evo_Part2</v>
      </c>
      <c r="D10" s="38" t="s">
        <v>476</v>
      </c>
      <c r="E10" s="38" t="s">
        <v>482</v>
      </c>
      <c r="F10" s="38" t="s">
        <v>483</v>
      </c>
      <c r="G10" s="42" t="s">
        <v>484</v>
      </c>
      <c r="H10" s="38"/>
      <c r="I10" s="35" t="s">
        <v>485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</row>
    <row r="11" spans="1:73" s="41" customFormat="1" ht="49.5" customHeight="1" x14ac:dyDescent="0.2">
      <c r="A11" s="37">
        <f t="shared" si="1"/>
        <v>308</v>
      </c>
      <c r="B11" s="38" t="s">
        <v>486</v>
      </c>
      <c r="C11" s="38" t="str">
        <f t="shared" si="0"/>
        <v>[108][308] FS_NR_duplex_evo_Part3</v>
      </c>
      <c r="D11" s="38" t="s">
        <v>476</v>
      </c>
      <c r="E11" s="38" t="s">
        <v>487</v>
      </c>
      <c r="F11" s="38" t="s">
        <v>488</v>
      </c>
      <c r="G11" s="42" t="s">
        <v>489</v>
      </c>
      <c r="H11" s="43"/>
      <c r="I11" s="35" t="s">
        <v>490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</row>
    <row r="12" spans="1:73" s="41" customFormat="1" ht="49.5" customHeight="1" x14ac:dyDescent="0.2">
      <c r="A12" s="37">
        <f t="shared" si="1"/>
        <v>309</v>
      </c>
      <c r="B12" s="38" t="s">
        <v>491</v>
      </c>
      <c r="C12" s="38" t="str">
        <f t="shared" si="0"/>
        <v>[108][309] NR_NTN_enh_Part1</v>
      </c>
      <c r="D12" s="38" t="s">
        <v>492</v>
      </c>
      <c r="E12" s="38" t="s">
        <v>493</v>
      </c>
      <c r="F12" s="38" t="s">
        <v>494</v>
      </c>
      <c r="G12" s="42" t="s">
        <v>495</v>
      </c>
      <c r="H12" s="38"/>
      <c r="I12" s="35" t="s">
        <v>496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</row>
    <row r="13" spans="1:73" s="41" customFormat="1" ht="49.5" customHeight="1" x14ac:dyDescent="0.2">
      <c r="A13" s="37">
        <f t="shared" si="1"/>
        <v>310</v>
      </c>
      <c r="B13" s="38" t="s">
        <v>497</v>
      </c>
      <c r="C13" s="38" t="str">
        <f t="shared" si="0"/>
        <v>[108][310] NR_NTN_enh_Part2</v>
      </c>
      <c r="D13" s="38" t="s">
        <v>492</v>
      </c>
      <c r="E13" s="38" t="s">
        <v>498</v>
      </c>
      <c r="F13" s="38" t="s">
        <v>499</v>
      </c>
      <c r="G13" s="42" t="s">
        <v>500</v>
      </c>
      <c r="H13" s="38"/>
      <c r="I13" s="35" t="s">
        <v>501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</row>
    <row r="14" spans="1:73" s="41" customFormat="1" ht="49.5" customHeight="1" x14ac:dyDescent="0.2">
      <c r="A14" s="37">
        <f t="shared" si="1"/>
        <v>311</v>
      </c>
      <c r="B14" s="38" t="s">
        <v>502</v>
      </c>
      <c r="C14" s="38" t="str">
        <f t="shared" si="0"/>
        <v>[108][311] NR_NTN_enh_Part3</v>
      </c>
      <c r="D14" s="38" t="s">
        <v>492</v>
      </c>
      <c r="E14" s="38" t="s">
        <v>503</v>
      </c>
      <c r="F14" s="38" t="s">
        <v>504</v>
      </c>
      <c r="G14" s="42" t="s">
        <v>505</v>
      </c>
      <c r="H14" s="38"/>
      <c r="I14" s="35" t="s">
        <v>506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</row>
    <row r="15" spans="1:73" s="41" customFormat="1" ht="49.5" customHeight="1" x14ac:dyDescent="0.2">
      <c r="A15" s="37">
        <f t="shared" si="1"/>
        <v>312</v>
      </c>
      <c r="B15" s="38" t="s">
        <v>507</v>
      </c>
      <c r="C15" s="38" t="str">
        <f t="shared" si="0"/>
        <v>[108][312] NR_netcon_repeater_RF</v>
      </c>
      <c r="D15" s="38" t="s">
        <v>508</v>
      </c>
      <c r="E15" s="38" t="s">
        <v>509</v>
      </c>
      <c r="F15" s="38" t="s">
        <v>510</v>
      </c>
      <c r="G15" s="42" t="s">
        <v>511</v>
      </c>
      <c r="H15" s="38"/>
      <c r="I15" s="35" t="s">
        <v>512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</row>
    <row r="16" spans="1:73" s="41" customFormat="1" ht="49.5" customHeight="1" x14ac:dyDescent="0.2">
      <c r="A16" s="37">
        <f t="shared" si="1"/>
        <v>313</v>
      </c>
      <c r="B16" s="38" t="s">
        <v>513</v>
      </c>
      <c r="C16" s="38" t="str">
        <f t="shared" si="0"/>
        <v>[108][313] NR_netcon_repeater_RFConformance</v>
      </c>
      <c r="D16" s="38" t="s">
        <v>514</v>
      </c>
      <c r="E16" s="38" t="s">
        <v>515</v>
      </c>
      <c r="F16" s="38" t="s">
        <v>516</v>
      </c>
      <c r="G16" s="42" t="s">
        <v>517</v>
      </c>
      <c r="H16" s="38"/>
      <c r="I16" s="35" t="s">
        <v>518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</row>
    <row r="17" spans="1:73" s="41" customFormat="1" ht="60.75" customHeight="1" x14ac:dyDescent="0.2">
      <c r="A17" s="37">
        <f t="shared" si="1"/>
        <v>314</v>
      </c>
      <c r="B17" s="38" t="s">
        <v>519</v>
      </c>
      <c r="C17" s="38" t="str">
        <f t="shared" si="0"/>
        <v>[108][314] NR_mobile_IAB_RF</v>
      </c>
      <c r="D17" s="38" t="s">
        <v>520</v>
      </c>
      <c r="E17" s="38" t="s">
        <v>521</v>
      </c>
      <c r="F17" s="38" t="s">
        <v>522</v>
      </c>
      <c r="G17" s="42" t="s">
        <v>523</v>
      </c>
      <c r="H17" s="38"/>
      <c r="I17" s="35" t="s">
        <v>518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</row>
    <row r="18" spans="1:73" s="41" customFormat="1" ht="60.75" customHeight="1" x14ac:dyDescent="0.2">
      <c r="A18" s="37">
        <f t="shared" si="1"/>
        <v>315</v>
      </c>
      <c r="B18" s="38" t="s">
        <v>524</v>
      </c>
      <c r="C18" s="38" t="str">
        <f t="shared" si="0"/>
        <v>[108][315] LTE_terr_bcast_bands_BSRF</v>
      </c>
      <c r="D18" s="38" t="s">
        <v>525</v>
      </c>
      <c r="E18" s="38" t="s">
        <v>526</v>
      </c>
      <c r="F18" s="38" t="s">
        <v>527</v>
      </c>
      <c r="G18" s="42" t="s">
        <v>528</v>
      </c>
      <c r="H18" s="38"/>
      <c r="I18" s="35" t="s">
        <v>529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41" customFormat="1" ht="49.5" customHeight="1" x14ac:dyDescent="0.2">
      <c r="A19" s="37">
        <f t="shared" si="1"/>
        <v>316</v>
      </c>
      <c r="B19" s="38" t="s">
        <v>530</v>
      </c>
      <c r="C19" s="38" t="str">
        <f t="shared" si="0"/>
        <v>[108][316] IoT_NTN_SANRF</v>
      </c>
      <c r="D19" s="38" t="s">
        <v>531</v>
      </c>
      <c r="E19" s="38" t="s">
        <v>532</v>
      </c>
      <c r="F19" s="38" t="s">
        <v>533</v>
      </c>
      <c r="G19" s="42" t="s">
        <v>534</v>
      </c>
      <c r="H19" s="38"/>
      <c r="I19" s="35" t="s">
        <v>535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41" customFormat="1" ht="45" customHeight="1" x14ac:dyDescent="0.2">
      <c r="A20" s="59" t="s">
        <v>536</v>
      </c>
      <c r="B20" s="60"/>
      <c r="C20" s="60"/>
      <c r="D20" s="60"/>
      <c r="E20" s="60"/>
      <c r="F20" s="60"/>
      <c r="G20" s="60"/>
      <c r="H20" s="60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ht="69.75" customHeight="1" x14ac:dyDescent="0.2">
      <c r="A21" s="44">
        <f>A19+1</f>
        <v>317</v>
      </c>
      <c r="B21" s="38" t="s">
        <v>537</v>
      </c>
      <c r="C21" s="38" t="str">
        <f t="shared" ref="C21:C32" si="2">CONCATENATE("[108]","[",A21,"] ",B21)</f>
        <v>[108][317] Demod_Maintenance</v>
      </c>
      <c r="D21" s="38" t="s">
        <v>447</v>
      </c>
      <c r="E21" s="38" t="s">
        <v>538</v>
      </c>
      <c r="F21" s="38" t="s">
        <v>539</v>
      </c>
      <c r="G21" s="38" t="s">
        <v>540</v>
      </c>
      <c r="H21" s="45" t="s">
        <v>541</v>
      </c>
      <c r="I21" s="35" t="s">
        <v>542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ht="31.5" x14ac:dyDescent="0.2">
      <c r="A22" s="44">
        <f>A21+1</f>
        <v>318</v>
      </c>
      <c r="B22" s="38" t="s">
        <v>543</v>
      </c>
      <c r="C22" s="38" t="str">
        <f t="shared" si="2"/>
        <v>[108][318] IoT_NTN Demod_Maintenance</v>
      </c>
      <c r="D22" s="38" t="s">
        <v>544</v>
      </c>
      <c r="E22" s="38" t="s">
        <v>545</v>
      </c>
      <c r="F22" s="38" t="s">
        <v>546</v>
      </c>
      <c r="G22" s="38" t="s">
        <v>547</v>
      </c>
      <c r="H22" s="46"/>
      <c r="I22" s="35" t="s">
        <v>548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ht="31.5" x14ac:dyDescent="0.2">
      <c r="A23" s="44">
        <f t="shared" ref="A23:A32" si="3">A22+1</f>
        <v>319</v>
      </c>
      <c r="B23" s="38" t="s">
        <v>549</v>
      </c>
      <c r="C23" s="38" t="str">
        <f t="shared" si="2"/>
        <v>[108][319] RF_FR1_enh2_Demod_Part1</v>
      </c>
      <c r="D23" s="38" t="s">
        <v>550</v>
      </c>
      <c r="E23" s="38" t="s">
        <v>551</v>
      </c>
      <c r="F23" s="38" t="s">
        <v>552</v>
      </c>
      <c r="G23" s="38" t="s">
        <v>553</v>
      </c>
      <c r="H23" s="46"/>
      <c r="I23" s="35" t="s">
        <v>554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ht="31.5" x14ac:dyDescent="0.2">
      <c r="A24" s="44">
        <f t="shared" si="3"/>
        <v>320</v>
      </c>
      <c r="B24" s="38" t="s">
        <v>555</v>
      </c>
      <c r="C24" s="38" t="str">
        <f t="shared" si="2"/>
        <v>[108][320] RF_FR1_enh2_Demod_Part2</v>
      </c>
      <c r="D24" s="38" t="s">
        <v>550</v>
      </c>
      <c r="E24" s="38" t="s">
        <v>556</v>
      </c>
      <c r="F24" s="38" t="s">
        <v>557</v>
      </c>
      <c r="G24" s="38" t="s">
        <v>558</v>
      </c>
      <c r="H24" s="42"/>
      <c r="I24" s="35" t="s">
        <v>559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  <row r="25" spans="1:73" ht="31.5" x14ac:dyDescent="0.2">
      <c r="A25" s="44">
        <f t="shared" si="3"/>
        <v>321</v>
      </c>
      <c r="B25" s="38" t="s">
        <v>560</v>
      </c>
      <c r="C25" s="38" t="str">
        <f t="shared" si="2"/>
        <v>[108][321] NR_RF_FR2_req_Ph3_Demod</v>
      </c>
      <c r="D25" s="38" t="s">
        <v>561</v>
      </c>
      <c r="E25" s="38" t="s">
        <v>562</v>
      </c>
      <c r="F25" s="38" t="s">
        <v>563</v>
      </c>
      <c r="G25" s="38" t="s">
        <v>628</v>
      </c>
      <c r="H25" s="42"/>
      <c r="I25" s="35" t="s">
        <v>564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</row>
    <row r="26" spans="1:73" ht="31.5" x14ac:dyDescent="0.2">
      <c r="A26" s="44">
        <f t="shared" si="3"/>
        <v>322</v>
      </c>
      <c r="B26" s="38" t="s">
        <v>565</v>
      </c>
      <c r="C26" s="38" t="str">
        <f t="shared" si="2"/>
        <v>[108][322] NR_FR2_multiRX_DL_Demod</v>
      </c>
      <c r="D26" s="38" t="s">
        <v>566</v>
      </c>
      <c r="E26" s="38" t="s">
        <v>567</v>
      </c>
      <c r="F26" s="38" t="s">
        <v>568</v>
      </c>
      <c r="G26" s="38" t="s">
        <v>569</v>
      </c>
      <c r="H26" s="46"/>
      <c r="I26" s="35" t="s">
        <v>570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s="41" customFormat="1" ht="44.25" customHeight="1" x14ac:dyDescent="0.2">
      <c r="A27" s="44">
        <f t="shared" si="3"/>
        <v>323</v>
      </c>
      <c r="B27" s="38" t="s">
        <v>571</v>
      </c>
      <c r="C27" s="38" t="str">
        <f t="shared" si="2"/>
        <v>[108][323] NonCol_intraB_ENDC_NR_CA_Demod</v>
      </c>
      <c r="D27" s="38" t="s">
        <v>572</v>
      </c>
      <c r="E27" s="38" t="s">
        <v>573</v>
      </c>
      <c r="F27" s="38" t="s">
        <v>330</v>
      </c>
      <c r="G27" s="38" t="s">
        <v>574</v>
      </c>
      <c r="H27" s="46"/>
      <c r="I27" s="35" t="s">
        <v>535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</row>
    <row r="28" spans="1:73" s="41" customFormat="1" ht="30.75" customHeight="1" x14ac:dyDescent="0.2">
      <c r="A28" s="44">
        <f t="shared" si="3"/>
        <v>324</v>
      </c>
      <c r="B28" s="38" t="s">
        <v>575</v>
      </c>
      <c r="C28" s="38" t="str">
        <f t="shared" si="2"/>
        <v>[108][324] NR_HST_FR2_enh_Demod</v>
      </c>
      <c r="D28" s="38" t="s">
        <v>576</v>
      </c>
      <c r="E28" s="38" t="s">
        <v>577</v>
      </c>
      <c r="F28" s="38" t="s">
        <v>578</v>
      </c>
      <c r="G28" s="38" t="s">
        <v>579</v>
      </c>
      <c r="H28" s="46"/>
      <c r="I28" s="35" t="s">
        <v>580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</row>
    <row r="29" spans="1:73" s="41" customFormat="1" ht="30.75" customHeight="1" x14ac:dyDescent="0.2">
      <c r="A29" s="44">
        <f t="shared" si="3"/>
        <v>325</v>
      </c>
      <c r="B29" s="38" t="s">
        <v>581</v>
      </c>
      <c r="C29" s="38" t="str">
        <f t="shared" si="2"/>
        <v>[108][325] NR_ATG_Demod</v>
      </c>
      <c r="D29" s="38" t="s">
        <v>582</v>
      </c>
      <c r="E29" s="38" t="s">
        <v>583</v>
      </c>
      <c r="F29" s="38" t="s">
        <v>346</v>
      </c>
      <c r="G29" s="38" t="s">
        <v>584</v>
      </c>
      <c r="H29" s="46"/>
      <c r="I29" s="35" t="s">
        <v>580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</row>
    <row r="30" spans="1:73" s="41" customFormat="1" ht="49.5" customHeight="1" x14ac:dyDescent="0.2">
      <c r="A30" s="44">
        <f t="shared" si="3"/>
        <v>326</v>
      </c>
      <c r="B30" s="38" t="s">
        <v>585</v>
      </c>
      <c r="C30" s="38" t="str">
        <f t="shared" si="2"/>
        <v>[108][326] NR_demod_enh3_Part1</v>
      </c>
      <c r="D30" s="38" t="s">
        <v>586</v>
      </c>
      <c r="E30" s="38" t="s">
        <v>587</v>
      </c>
      <c r="F30" s="38" t="s">
        <v>588</v>
      </c>
      <c r="G30" s="38" t="s">
        <v>589</v>
      </c>
      <c r="H30" s="38"/>
      <c r="I30" s="35" t="s">
        <v>590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</row>
    <row r="31" spans="1:73" ht="31.5" x14ac:dyDescent="0.2">
      <c r="A31" s="44">
        <f t="shared" si="3"/>
        <v>327</v>
      </c>
      <c r="B31" s="38" t="s">
        <v>591</v>
      </c>
      <c r="C31" s="38" t="str">
        <f t="shared" si="2"/>
        <v>[108][327] NR_demod_enh3_Part2</v>
      </c>
      <c r="D31" s="38" t="s">
        <v>586</v>
      </c>
      <c r="E31" s="38" t="s">
        <v>592</v>
      </c>
      <c r="F31" s="38" t="s">
        <v>593</v>
      </c>
      <c r="G31" s="38" t="s">
        <v>594</v>
      </c>
      <c r="H31" s="46"/>
      <c r="I31" s="35" t="s">
        <v>595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</row>
    <row r="32" spans="1:73" s="47" customFormat="1" ht="31.5" x14ac:dyDescent="0.2">
      <c r="A32" s="44">
        <f t="shared" si="3"/>
        <v>328</v>
      </c>
      <c r="B32" s="38" t="s">
        <v>596</v>
      </c>
      <c r="C32" s="38" t="str">
        <f t="shared" si="2"/>
        <v>[108][328] NR_netcon_repeater_Demod</v>
      </c>
      <c r="D32" s="38" t="s">
        <v>514</v>
      </c>
      <c r="E32" s="38" t="s">
        <v>597</v>
      </c>
      <c r="F32" s="38" t="s">
        <v>598</v>
      </c>
      <c r="G32" s="38" t="s">
        <v>599</v>
      </c>
      <c r="H32" s="46"/>
      <c r="I32" s="35" t="s">
        <v>600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</row>
    <row r="33" spans="1:73" ht="15.75" x14ac:dyDescent="0.2">
      <c r="A33" s="59" t="s">
        <v>629</v>
      </c>
      <c r="B33" s="60"/>
      <c r="C33" s="60"/>
      <c r="D33" s="60"/>
      <c r="E33" s="60"/>
      <c r="F33" s="60"/>
      <c r="G33" s="60"/>
      <c r="H33" s="6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</row>
    <row r="34" spans="1:73" ht="47.25" x14ac:dyDescent="0.2">
      <c r="A34" s="44">
        <f>A32+1</f>
        <v>329</v>
      </c>
      <c r="B34" s="38" t="s">
        <v>601</v>
      </c>
      <c r="C34" s="48" t="str">
        <f>CONCATENATE("[108]","[",A34,"] ",B34)</f>
        <v>[108][329] FS_NR_FR2_OTA_enh</v>
      </c>
      <c r="D34" s="38" t="s">
        <v>602</v>
      </c>
      <c r="E34" s="38" t="s">
        <v>603</v>
      </c>
      <c r="F34" s="38" t="s">
        <v>604</v>
      </c>
      <c r="G34" s="38" t="s">
        <v>605</v>
      </c>
      <c r="H34" s="45" t="s">
        <v>606</v>
      </c>
      <c r="I34" s="35" t="s">
        <v>607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</row>
    <row r="35" spans="1:73" ht="31.5" x14ac:dyDescent="0.2">
      <c r="A35" s="44">
        <f>A34+1</f>
        <v>330</v>
      </c>
      <c r="B35" s="34" t="s">
        <v>608</v>
      </c>
      <c r="C35" s="48" t="str">
        <f>CONCATENATE("[108]","[",A35,"] ",B35)</f>
        <v>[108][330] NR_FR1_TRP_TRS_enh</v>
      </c>
      <c r="D35" s="34" t="s">
        <v>609</v>
      </c>
      <c r="E35" s="34" t="s">
        <v>610</v>
      </c>
      <c r="F35" s="38" t="s">
        <v>611</v>
      </c>
      <c r="G35" s="38" t="s">
        <v>612</v>
      </c>
      <c r="H35" s="46"/>
      <c r="I35" s="35" t="s">
        <v>613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</row>
    <row r="36" spans="1:73" ht="31.5" x14ac:dyDescent="0.2">
      <c r="A36" s="44">
        <f>A35+1</f>
        <v>331</v>
      </c>
      <c r="B36" s="46" t="s">
        <v>614</v>
      </c>
      <c r="C36" s="49" t="str">
        <f>CONCATENATE("[108]","[",A36,"] ",B36)</f>
        <v>[108][331] NR_MIMO_OTA_enh</v>
      </c>
      <c r="D36" s="42" t="s">
        <v>615</v>
      </c>
      <c r="E36" s="42" t="s">
        <v>616</v>
      </c>
      <c r="F36" s="38" t="s">
        <v>617</v>
      </c>
      <c r="G36" s="42" t="s">
        <v>618</v>
      </c>
      <c r="H36" s="46"/>
      <c r="I36" s="35">
        <v>19</v>
      </c>
    </row>
    <row r="37" spans="1:73" ht="15.75" x14ac:dyDescent="0.2">
      <c r="A37" s="59" t="s">
        <v>630</v>
      </c>
      <c r="B37" s="60"/>
      <c r="C37" s="60"/>
      <c r="D37" s="60"/>
      <c r="E37" s="60"/>
      <c r="F37" s="60"/>
      <c r="G37" s="60"/>
      <c r="H37" s="60"/>
    </row>
    <row r="38" spans="1:73" ht="47.25" x14ac:dyDescent="0.2">
      <c r="A38" s="44">
        <f>332</f>
        <v>332</v>
      </c>
      <c r="B38" s="46" t="s">
        <v>619</v>
      </c>
      <c r="C38" s="49" t="str">
        <f>CONCATENATE("[108]","[",A38,"] ",B38)</f>
        <v xml:space="preserve">[108][332] LS_NTN_R5-233672 </v>
      </c>
      <c r="D38" s="46" t="s">
        <v>620</v>
      </c>
      <c r="E38" s="46" t="s">
        <v>621</v>
      </c>
      <c r="F38" s="38" t="s">
        <v>622</v>
      </c>
      <c r="G38" s="42" t="s">
        <v>623</v>
      </c>
      <c r="H38" s="46"/>
    </row>
    <row r="39" spans="1:73" x14ac:dyDescent="0.2">
      <c r="H39" s="35"/>
      <c r="I39" s="35"/>
      <c r="J39" s="35"/>
    </row>
    <row r="40" spans="1:73" x14ac:dyDescent="0.2">
      <c r="G40" s="35"/>
      <c r="H40" s="35"/>
      <c r="I40" s="35"/>
      <c r="J40" s="35"/>
    </row>
    <row r="41" spans="1:73" x14ac:dyDescent="0.2">
      <c r="G41" s="35"/>
      <c r="H41" s="35"/>
      <c r="I41" s="35"/>
      <c r="J41" s="35"/>
    </row>
    <row r="42" spans="1:73" x14ac:dyDescent="0.2">
      <c r="G42" s="35"/>
      <c r="H42" s="35"/>
      <c r="I42" s="35"/>
      <c r="J42" s="35"/>
    </row>
    <row r="43" spans="1:73" x14ac:dyDescent="0.2">
      <c r="G43" s="35"/>
      <c r="H43" s="35"/>
      <c r="I43" s="35"/>
      <c r="J43" s="35"/>
    </row>
    <row r="44" spans="1:73" x14ac:dyDescent="0.2">
      <c r="E44" s="36"/>
      <c r="G44" s="35"/>
      <c r="H44" s="35"/>
      <c r="I44" s="35"/>
      <c r="J44" s="35"/>
    </row>
    <row r="45" spans="1:73" x14ac:dyDescent="0.2">
      <c r="G45" s="35"/>
      <c r="H45" s="35"/>
      <c r="I45" s="35"/>
      <c r="J45" s="35"/>
    </row>
    <row r="46" spans="1:73" x14ac:dyDescent="0.2">
      <c r="G46" s="35"/>
      <c r="H46" s="35"/>
      <c r="I46" s="35"/>
      <c r="J46" s="35"/>
    </row>
    <row r="47" spans="1:73" x14ac:dyDescent="0.2">
      <c r="G47" s="35"/>
      <c r="H47" s="35"/>
      <c r="I47" s="35"/>
      <c r="J47" s="35"/>
    </row>
    <row r="48" spans="1:73" x14ac:dyDescent="0.2">
      <c r="G48" s="35"/>
    </row>
    <row r="49" spans="7:7" x14ac:dyDescent="0.2">
      <c r="G49" s="35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v4</vt:lpstr>
      <vt:lpstr>108-BS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2023-08-16T06:15:09Z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(3)8cEFCuqIAD0TdIMbce/oKyMU+1a4rvz/8hne0rKFSOLltJRYga6io3UQF0ZxGa0l+uXa/uaR
RPgKBk4fG0HlUilVO61nzocOJHZunOjFaZLCDILtqmLUiHj9g1JCSDxs4VaytN8Mm16Ni+KA
8E6RAWMAmUI8LzjRPnvNB/niHXlvJDSanwpzf3buXTBI2JK8APPemutVLUf83P26hZ+3W4LZ
jRst0M2KOAuixAL8dy</vt:lpwstr>
  </property>
  <property fmtid="{D5CDD505-2E9C-101B-9397-08002B2CF9AE}" pid="3" name="_2015_ms_pID_7253431">
    <vt:lpwstr>66A+CCG/kXUR9X7N7xc6sXc4YJOpSABwVEJH0sUj7Ril90WevnJao2
RSvCJ4vkf7D+UF1aeZcf2vAZ4ipOgTkkZ3Y1mGx2iQBpOe7/T7s99XI+6WstipOxyS472d4f
4+ALHRhaBORyFVhrgqXbWp33caosZxSpyf8kemcfoD2Y3LxOIHDrnZ+GJN3mkGUAOkF8bhVE
Egnap6A+0yQjFOImPmOlJQyQFu6OxatcR2ie</vt:lpwstr>
  </property>
  <property fmtid="{D5CDD505-2E9C-101B-9397-08002B2CF9AE}" pid="4" name="_2015_ms_pID_7253432">
    <vt:lpwstr>XA==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1691050362</vt:lpwstr>
  </property>
</Properties>
</file>