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laptop\RAN_1_meeting\103\Survey\During the meeting\RedCap\"/>
    </mc:Choice>
  </mc:AlternateContent>
  <bookViews>
    <workbookView xWindow="1035" yWindow="15" windowWidth="24750" windowHeight="19005"/>
  </bookViews>
  <sheets>
    <sheet name="FR1 FDD" sheetId="5" r:id="rId1"/>
    <sheet name="FR1 TDD" sheetId="6" r:id="rId2"/>
    <sheet name="FR2 TDD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01" i="5" l="1"/>
  <c r="V99" i="5"/>
  <c r="U99" i="5"/>
  <c r="T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W87" i="5"/>
  <c r="W86" i="5"/>
  <c r="W85" i="5"/>
  <c r="W84" i="5"/>
  <c r="C100" i="5" l="1"/>
  <c r="W88" i="5"/>
  <c r="K100" i="5"/>
  <c r="E100" i="5"/>
  <c r="M100" i="5"/>
  <c r="U100" i="5"/>
  <c r="W99" i="5"/>
  <c r="I100" i="5"/>
  <c r="Q100" i="5"/>
  <c r="O100" i="5"/>
  <c r="H100" i="5"/>
  <c r="P100" i="5"/>
  <c r="B100" i="5"/>
  <c r="J100" i="5"/>
  <c r="R100" i="5"/>
  <c r="G100" i="5"/>
  <c r="D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M93" i="4"/>
  <c r="L93" i="4"/>
  <c r="K93" i="4"/>
  <c r="J93" i="4"/>
  <c r="I93" i="4"/>
  <c r="H93" i="4"/>
  <c r="G93" i="4"/>
  <c r="F93" i="4"/>
  <c r="E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J41" i="4"/>
  <c r="I41" i="4"/>
  <c r="H41" i="4"/>
  <c r="G41" i="4"/>
  <c r="F41" i="4"/>
  <c r="E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M30" i="4"/>
  <c r="L30" i="4"/>
  <c r="K30" i="4"/>
  <c r="J30" i="4"/>
  <c r="I30" i="4"/>
  <c r="H30" i="4"/>
  <c r="G30" i="4"/>
  <c r="F30" i="4"/>
  <c r="E30" i="4"/>
  <c r="D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L20" i="4"/>
  <c r="K20" i="4"/>
  <c r="J20" i="4"/>
  <c r="I20" i="4"/>
  <c r="H20" i="4"/>
  <c r="G20" i="4"/>
  <c r="F20" i="4"/>
  <c r="E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M9" i="4"/>
  <c r="L9" i="4"/>
  <c r="K9" i="4"/>
  <c r="J9" i="4"/>
  <c r="I9" i="4"/>
  <c r="H9" i="4"/>
  <c r="G9" i="4"/>
  <c r="F9" i="4"/>
  <c r="E9" i="4"/>
  <c r="D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M62" i="4"/>
  <c r="L62" i="4"/>
  <c r="K62" i="4"/>
  <c r="J62" i="4"/>
  <c r="I62" i="4"/>
  <c r="H62" i="4"/>
  <c r="G62" i="4"/>
  <c r="F62" i="4"/>
  <c r="E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M51" i="4"/>
  <c r="L51" i="4"/>
  <c r="K51" i="4"/>
  <c r="J51" i="4"/>
  <c r="I51" i="4"/>
  <c r="H51" i="4"/>
  <c r="G51" i="4"/>
  <c r="F51" i="4"/>
  <c r="E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I21" i="4" l="1"/>
  <c r="B21" i="4"/>
  <c r="Q42" i="4"/>
  <c r="O105" i="4"/>
  <c r="M147" i="4"/>
  <c r="E147" i="4"/>
  <c r="F126" i="4"/>
  <c r="O126" i="4"/>
  <c r="G126" i="4"/>
  <c r="G105" i="4"/>
  <c r="I42" i="4"/>
  <c r="W146" i="4"/>
  <c r="W135" i="4"/>
  <c r="W125" i="4"/>
  <c r="W114" i="4"/>
  <c r="W104" i="4"/>
  <c r="W93" i="4"/>
  <c r="W62" i="4"/>
  <c r="W51" i="4"/>
  <c r="W41" i="4"/>
  <c r="W30" i="4"/>
  <c r="W20" i="4"/>
  <c r="W9" i="4"/>
  <c r="U147" i="4"/>
  <c r="L63" i="4"/>
  <c r="C21" i="4"/>
  <c r="K21" i="4"/>
  <c r="S21" i="4"/>
  <c r="B42" i="4"/>
  <c r="J42" i="4"/>
  <c r="I105" i="4"/>
  <c r="Q105" i="4"/>
  <c r="D63" i="4"/>
  <c r="T63" i="4"/>
  <c r="E63" i="4"/>
  <c r="M63" i="4"/>
  <c r="U63" i="4"/>
  <c r="D21" i="4"/>
  <c r="L21" i="4"/>
  <c r="T21" i="4"/>
  <c r="C42" i="4"/>
  <c r="K42" i="4"/>
  <c r="S42" i="4"/>
  <c r="U21" i="4"/>
  <c r="C126" i="4"/>
  <c r="K126" i="4"/>
  <c r="S126" i="4"/>
  <c r="E21" i="4"/>
  <c r="E126" i="4"/>
  <c r="M126" i="4"/>
  <c r="D147" i="4"/>
  <c r="M21" i="4"/>
  <c r="K105" i="4"/>
  <c r="I147" i="4"/>
  <c r="Q147" i="4"/>
  <c r="V63" i="4"/>
  <c r="E105" i="4"/>
  <c r="M105" i="4"/>
  <c r="U105" i="4"/>
  <c r="C147" i="4"/>
  <c r="K147" i="4"/>
  <c r="S147" i="4"/>
  <c r="Q21" i="4"/>
  <c r="G42" i="4"/>
  <c r="O42" i="4"/>
  <c r="U126" i="4"/>
  <c r="F63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V105" i="4"/>
  <c r="D126" i="4"/>
  <c r="L126" i="4"/>
  <c r="T126" i="4"/>
  <c r="B147" i="4"/>
  <c r="J147" i="4"/>
  <c r="R147" i="4"/>
  <c r="M42" i="4"/>
  <c r="O63" i="4"/>
  <c r="G21" i="4"/>
  <c r="R42" i="4"/>
  <c r="H105" i="4"/>
  <c r="P105" i="4"/>
  <c r="V126" i="4"/>
  <c r="L147" i="4"/>
  <c r="T147" i="4"/>
  <c r="F21" i="4"/>
  <c r="T42" i="4"/>
  <c r="H126" i="4"/>
  <c r="P126" i="4"/>
  <c r="F147" i="4"/>
  <c r="V147" i="4"/>
  <c r="D42" i="4"/>
  <c r="O21" i="4"/>
  <c r="E42" i="4"/>
  <c r="S105" i="4"/>
  <c r="Q126" i="4"/>
  <c r="O147" i="4"/>
  <c r="P63" i="4"/>
  <c r="C105" i="4"/>
  <c r="I126" i="4"/>
  <c r="G147" i="4"/>
  <c r="I63" i="4"/>
  <c r="Q63" i="4"/>
  <c r="H21" i="4"/>
  <c r="P21" i="4"/>
  <c r="F42" i="4"/>
  <c r="V42" i="4"/>
  <c r="D105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V119" i="5"/>
  <c r="U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W107" i="5"/>
  <c r="W106" i="5"/>
  <c r="W105" i="5"/>
  <c r="W104" i="5"/>
  <c r="V59" i="6"/>
  <c r="U59" i="6"/>
  <c r="T59" i="6"/>
  <c r="S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W47" i="6"/>
  <c r="W46" i="6"/>
  <c r="W45" i="6"/>
  <c r="W44" i="6"/>
  <c r="V99" i="6"/>
  <c r="U99" i="6"/>
  <c r="T99" i="6"/>
  <c r="S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C88" i="6"/>
  <c r="W87" i="6"/>
  <c r="W86" i="6"/>
  <c r="W85" i="6"/>
  <c r="W84" i="6"/>
  <c r="V159" i="6"/>
  <c r="U159" i="6"/>
  <c r="T159" i="6"/>
  <c r="S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W147" i="6"/>
  <c r="W146" i="6"/>
  <c r="W145" i="6"/>
  <c r="W144" i="6"/>
  <c r="V139" i="6"/>
  <c r="U139" i="6"/>
  <c r="T139" i="6"/>
  <c r="S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W127" i="6"/>
  <c r="W126" i="6"/>
  <c r="W125" i="6"/>
  <c r="W124" i="6"/>
  <c r="W128" i="6" s="1"/>
  <c r="V119" i="6"/>
  <c r="U119" i="6"/>
  <c r="T119" i="6"/>
  <c r="S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W107" i="6"/>
  <c r="W106" i="6"/>
  <c r="W105" i="6"/>
  <c r="W104" i="6"/>
  <c r="V19" i="6"/>
  <c r="U19" i="6"/>
  <c r="T19" i="6"/>
  <c r="S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W7" i="6"/>
  <c r="W6" i="6"/>
  <c r="W5" i="6"/>
  <c r="W4" i="6"/>
  <c r="V39" i="6"/>
  <c r="U39" i="6"/>
  <c r="T39" i="6"/>
  <c r="S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W27" i="6"/>
  <c r="W26" i="6"/>
  <c r="W25" i="6"/>
  <c r="W24" i="6"/>
  <c r="V79" i="6"/>
  <c r="U79" i="6"/>
  <c r="T79" i="6"/>
  <c r="S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C68" i="6"/>
  <c r="B68" i="6"/>
  <c r="W67" i="6"/>
  <c r="W66" i="6"/>
  <c r="W65" i="6"/>
  <c r="W64" i="6"/>
  <c r="V139" i="5"/>
  <c r="U139" i="5"/>
  <c r="T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W67" i="5"/>
  <c r="W66" i="5"/>
  <c r="W65" i="5"/>
  <c r="W64" i="5"/>
  <c r="V159" i="5"/>
  <c r="U159" i="5"/>
  <c r="T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W147" i="5"/>
  <c r="W146" i="5"/>
  <c r="W145" i="5"/>
  <c r="W144" i="5"/>
  <c r="V19" i="5"/>
  <c r="U19" i="5"/>
  <c r="T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W7" i="5"/>
  <c r="W6" i="5"/>
  <c r="W5" i="5"/>
  <c r="W4" i="5"/>
  <c r="V39" i="5"/>
  <c r="U39" i="5"/>
  <c r="T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W27" i="5"/>
  <c r="W26" i="5"/>
  <c r="W25" i="5"/>
  <c r="W24" i="5"/>
  <c r="V59" i="5"/>
  <c r="U59" i="5"/>
  <c r="T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W47" i="5"/>
  <c r="W46" i="5"/>
  <c r="W45" i="5"/>
  <c r="W44" i="5"/>
  <c r="W42" i="4" l="1"/>
  <c r="W147" i="4"/>
  <c r="W21" i="4"/>
  <c r="W63" i="4"/>
  <c r="W126" i="4"/>
  <c r="W105" i="4"/>
  <c r="W139" i="6"/>
  <c r="W108" i="6"/>
  <c r="W48" i="6"/>
  <c r="W8" i="6"/>
  <c r="W28" i="5"/>
  <c r="W8" i="5"/>
  <c r="W148" i="5"/>
  <c r="W68" i="5"/>
  <c r="W48" i="5"/>
  <c r="W88" i="6"/>
  <c r="W159" i="6"/>
  <c r="W148" i="6"/>
  <c r="W119" i="6"/>
  <c r="W99" i="6"/>
  <c r="W79" i="6"/>
  <c r="W68" i="6"/>
  <c r="W59" i="6"/>
  <c r="W39" i="6"/>
  <c r="W28" i="6"/>
  <c r="W19" i="6"/>
  <c r="W20" i="6" s="1"/>
  <c r="W159" i="5"/>
  <c r="W139" i="5"/>
  <c r="W119" i="5"/>
  <c r="W128" i="5"/>
  <c r="W108" i="5"/>
  <c r="W79" i="5"/>
  <c r="W59" i="5"/>
  <c r="W39" i="5"/>
  <c r="W40" i="5" s="1"/>
  <c r="W19" i="5"/>
  <c r="F40" i="6"/>
  <c r="N40" i="6"/>
  <c r="V40" i="6"/>
  <c r="P80" i="6"/>
  <c r="H80" i="6"/>
  <c r="F60" i="6"/>
  <c r="N60" i="6"/>
  <c r="V60" i="6"/>
  <c r="G140" i="6"/>
  <c r="E80" i="6"/>
  <c r="M80" i="6"/>
  <c r="U80" i="6"/>
  <c r="I20" i="6"/>
  <c r="Q20" i="6"/>
  <c r="E140" i="6"/>
  <c r="M140" i="6"/>
  <c r="U140" i="6"/>
  <c r="G20" i="6"/>
  <c r="O20" i="6"/>
  <c r="S160" i="6"/>
  <c r="U120" i="5"/>
  <c r="F120" i="5"/>
  <c r="N120" i="5"/>
  <c r="V120" i="5"/>
  <c r="E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O140" i="6"/>
  <c r="G160" i="6"/>
  <c r="O160" i="6"/>
  <c r="G60" i="6"/>
  <c r="O60" i="6"/>
  <c r="J160" i="6"/>
  <c r="K20" i="6"/>
  <c r="D160" i="6"/>
  <c r="L160" i="6"/>
  <c r="T160" i="6"/>
  <c r="D100" i="6"/>
  <c r="L100" i="6"/>
  <c r="T100" i="6"/>
  <c r="D60" i="6"/>
  <c r="L60" i="6"/>
  <c r="T60" i="6"/>
  <c r="S20" i="6"/>
  <c r="C20" i="6"/>
  <c r="B80" i="6"/>
  <c r="J80" i="6"/>
  <c r="B40" i="6"/>
  <c r="J40" i="6"/>
  <c r="B120" i="6"/>
  <c r="J120" i="6"/>
  <c r="H100" i="6"/>
  <c r="P100" i="6"/>
  <c r="D80" i="6"/>
  <c r="L80" i="6"/>
  <c r="T80" i="6"/>
  <c r="C140" i="6"/>
  <c r="K140" i="6"/>
  <c r="S140" i="6"/>
  <c r="C160" i="6"/>
  <c r="B100" i="6"/>
  <c r="J100" i="6"/>
  <c r="B60" i="6"/>
  <c r="J60" i="6"/>
  <c r="S60" i="6"/>
  <c r="F160" i="6"/>
  <c r="N160" i="6"/>
  <c r="V160" i="6"/>
  <c r="O100" i="6"/>
  <c r="I40" i="6"/>
  <c r="Q40" i="6"/>
  <c r="H20" i="6"/>
  <c r="P20" i="6"/>
  <c r="E120" i="6"/>
  <c r="M120" i="6"/>
  <c r="U120" i="6"/>
  <c r="K160" i="6"/>
  <c r="K60" i="6"/>
  <c r="C80" i="6"/>
  <c r="K80" i="6"/>
  <c r="S80" i="6"/>
  <c r="C40" i="6"/>
  <c r="K40" i="6"/>
  <c r="S40" i="6"/>
  <c r="G120" i="6"/>
  <c r="O120" i="6"/>
  <c r="W140" i="6"/>
  <c r="F140" i="6"/>
  <c r="N140" i="6"/>
  <c r="V140" i="6"/>
  <c r="E160" i="6"/>
  <c r="M160" i="6"/>
  <c r="U160" i="6"/>
  <c r="G100" i="6"/>
  <c r="E60" i="6"/>
  <c r="M60" i="6"/>
  <c r="U60" i="6"/>
  <c r="D20" i="6"/>
  <c r="L20" i="6"/>
  <c r="T20" i="6"/>
  <c r="H140" i="6"/>
  <c r="P140" i="6"/>
  <c r="F20" i="6"/>
  <c r="N20" i="6"/>
  <c r="V20" i="6"/>
  <c r="C120" i="6"/>
  <c r="K120" i="6"/>
  <c r="S120" i="6"/>
  <c r="B140" i="6"/>
  <c r="J140" i="6"/>
  <c r="I160" i="6"/>
  <c r="Q160" i="6"/>
  <c r="B160" i="6"/>
  <c r="I60" i="6"/>
  <c r="Q60" i="6"/>
  <c r="B120" i="5"/>
  <c r="J120" i="5"/>
  <c r="R120" i="5"/>
  <c r="D120" i="5"/>
  <c r="L120" i="5"/>
  <c r="Q120" i="5"/>
  <c r="I140" i="5"/>
  <c r="Q140" i="5"/>
  <c r="H120" i="5"/>
  <c r="P120" i="5"/>
  <c r="I120" i="5"/>
  <c r="D40" i="5"/>
  <c r="L40" i="5"/>
  <c r="T40" i="5"/>
  <c r="D80" i="5"/>
  <c r="L80" i="5"/>
  <c r="T80" i="5"/>
  <c r="D140" i="5"/>
  <c r="L140" i="5"/>
  <c r="T140" i="5"/>
  <c r="C120" i="5"/>
  <c r="K120" i="5"/>
  <c r="P140" i="5"/>
  <c r="G120" i="5"/>
  <c r="O120" i="5"/>
  <c r="Q60" i="5"/>
  <c r="I60" i="5"/>
  <c r="O140" i="5"/>
  <c r="I80" i="6"/>
  <c r="Q80" i="6"/>
  <c r="G40" i="6"/>
  <c r="O40" i="6"/>
  <c r="E20" i="6"/>
  <c r="M20" i="6"/>
  <c r="U20" i="6"/>
  <c r="F120" i="6"/>
  <c r="N120" i="6"/>
  <c r="V120" i="6"/>
  <c r="D140" i="6"/>
  <c r="L140" i="6"/>
  <c r="T140" i="6"/>
  <c r="E100" i="6"/>
  <c r="M100" i="6"/>
  <c r="U100" i="6"/>
  <c r="H60" i="6"/>
  <c r="P60" i="6"/>
  <c r="I120" i="6"/>
  <c r="Q120" i="6"/>
  <c r="N80" i="6"/>
  <c r="D40" i="6"/>
  <c r="T40" i="6"/>
  <c r="J20" i="6"/>
  <c r="I140" i="6"/>
  <c r="Q140" i="6"/>
  <c r="F80" i="6"/>
  <c r="V80" i="6"/>
  <c r="L40" i="6"/>
  <c r="B20" i="6"/>
  <c r="G80" i="6"/>
  <c r="O80" i="6"/>
  <c r="E40" i="6"/>
  <c r="M40" i="6"/>
  <c r="U40" i="6"/>
  <c r="D120" i="6"/>
  <c r="L120" i="6"/>
  <c r="T120" i="6"/>
  <c r="C100" i="6"/>
  <c r="K100" i="6"/>
  <c r="S100" i="6"/>
  <c r="H140" i="5"/>
  <c r="R60" i="5"/>
  <c r="B80" i="5"/>
  <c r="J80" i="5"/>
  <c r="R80" i="5"/>
  <c r="B140" i="5"/>
  <c r="J140" i="5"/>
  <c r="R140" i="5"/>
  <c r="B60" i="5"/>
  <c r="G140" i="5"/>
  <c r="C140" i="5"/>
  <c r="K140" i="5"/>
  <c r="E20" i="5"/>
  <c r="M20" i="5"/>
  <c r="U20" i="5"/>
  <c r="E140" i="5"/>
  <c r="M140" i="5"/>
  <c r="U140" i="5"/>
  <c r="G40" i="5"/>
  <c r="O40" i="5"/>
  <c r="O20" i="5"/>
  <c r="G160" i="5"/>
  <c r="O160" i="5"/>
  <c r="H80" i="5"/>
  <c r="P80" i="5"/>
  <c r="K60" i="5"/>
  <c r="B20" i="5"/>
  <c r="J160" i="5"/>
  <c r="R20" i="5"/>
  <c r="B160" i="5"/>
  <c r="R160" i="5"/>
  <c r="C40" i="5"/>
  <c r="K40" i="5"/>
  <c r="C20" i="5"/>
  <c r="K20" i="5"/>
  <c r="C160" i="5"/>
  <c r="K160" i="5"/>
  <c r="J20" i="5"/>
  <c r="O60" i="5"/>
  <c r="C60" i="5"/>
  <c r="F80" i="5"/>
  <c r="N80" i="5"/>
  <c r="V80" i="5"/>
  <c r="G60" i="5"/>
  <c r="H60" i="5"/>
  <c r="P60" i="5"/>
  <c r="F40" i="5"/>
  <c r="N40" i="5"/>
  <c r="V40" i="5"/>
  <c r="D20" i="5"/>
  <c r="L20" i="5"/>
  <c r="T20" i="5"/>
  <c r="D160" i="5"/>
  <c r="L160" i="5"/>
  <c r="T160" i="5"/>
  <c r="G80" i="5"/>
  <c r="O80" i="5"/>
  <c r="J60" i="5"/>
  <c r="H40" i="5"/>
  <c r="P40" i="5"/>
  <c r="F20" i="5"/>
  <c r="N20" i="5"/>
  <c r="V20" i="5"/>
  <c r="G20" i="5"/>
  <c r="F160" i="5"/>
  <c r="N160" i="5"/>
  <c r="V160" i="5"/>
  <c r="I80" i="5"/>
  <c r="Q80" i="5"/>
  <c r="D60" i="5"/>
  <c r="L60" i="5"/>
  <c r="T60" i="5"/>
  <c r="B40" i="5"/>
  <c r="J40" i="5"/>
  <c r="R40" i="5"/>
  <c r="H20" i="5"/>
  <c r="P20" i="5"/>
  <c r="H160" i="5"/>
  <c r="P160" i="5"/>
  <c r="C80" i="5"/>
  <c r="K80" i="5"/>
  <c r="E80" i="5"/>
  <c r="M80" i="5"/>
  <c r="U80" i="5"/>
  <c r="E40" i="5"/>
  <c r="M40" i="5"/>
  <c r="U40" i="5"/>
  <c r="E160" i="5"/>
  <c r="M160" i="5"/>
  <c r="U160" i="5"/>
  <c r="I40" i="5"/>
  <c r="Q40" i="5"/>
  <c r="I160" i="5"/>
  <c r="Q160" i="5"/>
  <c r="E60" i="5"/>
  <c r="M60" i="5"/>
  <c r="U60" i="5"/>
  <c r="I20" i="5"/>
  <c r="Q20" i="5"/>
  <c r="W20" i="5"/>
  <c r="M83" i="4"/>
  <c r="L83" i="4"/>
  <c r="K83" i="4"/>
  <c r="J83" i="4"/>
  <c r="I83" i="4"/>
  <c r="H83" i="4"/>
  <c r="G83" i="4"/>
  <c r="F83" i="4"/>
  <c r="M72" i="4"/>
  <c r="L72" i="4"/>
  <c r="K72" i="4"/>
  <c r="J72" i="4"/>
  <c r="I72" i="4"/>
  <c r="H72" i="4"/>
  <c r="G72" i="4"/>
  <c r="G84" i="4" s="1"/>
  <c r="F72" i="4"/>
  <c r="V83" i="4"/>
  <c r="U83" i="4"/>
  <c r="T83" i="4"/>
  <c r="S83" i="4"/>
  <c r="R83" i="4"/>
  <c r="Q83" i="4"/>
  <c r="P83" i="4"/>
  <c r="O83" i="4"/>
  <c r="E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E72" i="4"/>
  <c r="D72" i="4"/>
  <c r="C72" i="4"/>
  <c r="B72" i="4"/>
  <c r="W71" i="4"/>
  <c r="W70" i="4"/>
  <c r="W69" i="4"/>
  <c r="W67" i="4"/>
  <c r="W60" i="5" l="1"/>
  <c r="F84" i="4"/>
  <c r="W140" i="5"/>
  <c r="W80" i="6"/>
  <c r="W40" i="6"/>
  <c r="I84" i="4"/>
  <c r="K84" i="4"/>
  <c r="W72" i="4"/>
  <c r="J84" i="4"/>
  <c r="W160" i="6"/>
  <c r="W120" i="6"/>
  <c r="W100" i="6"/>
  <c r="W60" i="6"/>
  <c r="W120" i="5"/>
  <c r="W80" i="5"/>
  <c r="W160" i="5"/>
  <c r="W83" i="4"/>
  <c r="W84" i="4" s="1"/>
  <c r="L84" i="4"/>
  <c r="M84" i="4"/>
  <c r="H84" i="4"/>
  <c r="Q84" i="4"/>
  <c r="B84" i="4"/>
  <c r="R84" i="4"/>
  <c r="S84" i="4"/>
  <c r="C84" i="4"/>
  <c r="E84" i="4"/>
  <c r="U84" i="4"/>
  <c r="O84" i="4"/>
  <c r="D84" i="4"/>
  <c r="T84" i="4"/>
  <c r="V84" i="4"/>
  <c r="P84" i="4"/>
</calcChain>
</file>

<file path=xl/comments1.xml><?xml version="1.0" encoding="utf-8"?>
<comments xmlns="http://schemas.openxmlformats.org/spreadsheetml/2006/main">
  <authors>
    <author>Serkan Dost</author>
  </authors>
  <commentList>
    <comment ref="O64" authorId="0" shapeId="0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<sst xmlns="http://schemas.openxmlformats.org/spreadsheetml/2006/main" count="821" uniqueCount="75">
  <si>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</si>
  <si>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</si>
  <si>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</si>
  <si>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</si>
  <si>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</si>
  <si>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</si>
  <si>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</si>
  <si>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</si>
  <si>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</si>
  <si>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</si>
  <si>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</si>
  <si>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</si>
  <si>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</si>
  <si>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</si>
  <si>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</si>
  <si>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</si>
  <si>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</si>
  <si>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</si>
  <si>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</si>
  <si>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</si>
  <si>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</si>
  <si>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</si>
  <si>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</si>
  <si>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</si>
  <si>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</si>
  <si>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</si>
  <si>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</si>
  <si>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</si>
  <si>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</si>
  <si>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</si>
  <si>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</si>
  <si>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</si>
  <si>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</si>
  <si>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</si>
  <si>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</si>
  <si>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</si>
  <si>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</si>
  <si>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</si>
  <si>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</si>
  <si>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</si>
  <si>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</si>
  <si>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</si>
  <si>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</si>
  <si>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</si>
  <si>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</si>
  <si>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</si>
  <si>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</si>
  <si>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</si>
  <si>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</si>
  <si>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</si>
  <si>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</si>
  <si>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</si>
  <si>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</si>
  <si>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</si>
  <si>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</si>
  <si>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</si>
  <si>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</si>
  <si>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</si>
  <si>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</si>
  <si>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</si>
  <si>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</si>
  <si>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</si>
  <si>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</si>
  <si>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10" type="noConversion"/>
  </si>
  <si>
    <t>N</t>
    <phoneticPr fontId="10" type="noConversion"/>
  </si>
  <si>
    <t>Y</t>
    <phoneticPr fontId="10" type="noConversion"/>
  </si>
  <si>
    <t>Y</t>
    <phoneticPr fontId="10" type="noConversion"/>
  </si>
  <si>
    <t>N</t>
    <phoneticPr fontId="10" type="noConversion"/>
  </si>
  <si>
    <t>Huawei, HiSilicon</t>
    <phoneticPr fontId="10" type="noConversion"/>
  </si>
  <si>
    <t>Y</t>
    <phoneticPr fontId="10" type="noConversion"/>
  </si>
  <si>
    <t>Y</t>
    <phoneticPr fontId="10" type="noConversion"/>
  </si>
  <si>
    <t>N</t>
    <phoneticPr fontId="10" type="noConversion"/>
  </si>
  <si>
    <t>N</t>
    <phoneticPr fontId="10" type="noConversion"/>
  </si>
  <si>
    <t>N</t>
    <phoneticPr fontId="10" type="noConversion"/>
  </si>
  <si>
    <t>Y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</si>
</sst>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1">
    <font>
      <sz val="11"/>
      <color theme="1"/>
      <name val="等线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color theme="1"/>
      <name val="Times New Roman"/>
      <family val="1"/>
    </font>
    <font>
      <sz val="8"/>
      <name val="Calibri  "/>
    </font>
    <font>
      <sz val="9"/>
      <color indexed="81"/>
      <name val="Tahoma"/>
      <family val="2"/>
    </font>
    <font>
      <b/>
      <sz val="8"/>
      <name val="Calibri  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76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/>
    <xf numFmtId="176" fontId="2" fillId="2" borderId="1" xfId="0" applyNumberFormat="1" applyFont="1" applyFill="1" applyBorder="1" applyAlignment="1">
      <alignment vertical="center" wrapText="1"/>
    </xf>
    <xf numFmtId="176" fontId="3" fillId="2" borderId="1" xfId="0" applyNumberFormat="1" applyFont="1" applyFill="1" applyBorder="1"/>
    <xf numFmtId="176" fontId="1" fillId="2" borderId="1" xfId="0" applyNumberFormat="1" applyFont="1" applyFill="1" applyBorder="1" applyAlignment="1">
      <alignment vertical="center" wrapText="1"/>
    </xf>
    <xf numFmtId="176" fontId="3" fillId="0" borderId="0" xfId="0" applyNumberFormat="1" applyFont="1" applyBorder="1"/>
    <xf numFmtId="176" fontId="3" fillId="2" borderId="1" xfId="0" applyNumberFormat="1" applyFont="1" applyFill="1" applyBorder="1" applyAlignment="1">
      <alignment vertical="center" wrapText="1"/>
    </xf>
    <xf numFmtId="176" fontId="6" fillId="0" borderId="2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176" fontId="6" fillId="0" borderId="3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right" vertical="center" wrapText="1"/>
    </xf>
    <xf numFmtId="176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/>
    <xf numFmtId="10" fontId="3" fillId="3" borderId="1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61"/>
  <sheetViews>
    <sheetView tabSelected="1" zoomScaleNormal="100" workbookViewId="0">
      <pane xSplit="2" ySplit="1" topLeftCell="E23" activePane="bottomRight" state="frozen"/>
      <selection pane="topRight" activeCell="C1" sqref="C1"/>
      <selection pane="bottomLeft" activeCell="A2" sqref="A2"/>
      <selection pane="bottomRight" activeCell="G44" sqref="G44"/>
    </sheetView>
  </sheetViews>
  <sheetFormatPr defaultColWidth="9.1328125" defaultRowHeight="10.15" outlineLevelRow="2" outlineLevelCol="1"/>
  <cols>
    <col min="1" max="1" width="47.3984375" style="6" customWidth="1"/>
    <col min="2" max="2" width="9.73046875" style="1" customWidth="1"/>
    <col min="3" max="22" width="9.73046875" style="1" customWidth="1" outlineLevel="1"/>
    <col min="23" max="23" width="9.73046875" style="1" customWidth="1"/>
    <col min="24" max="16384" width="9.1328125" style="1"/>
  </cols>
  <sheetData>
    <row r="1" spans="1:23" ht="20.25">
      <c r="B1" s="8" t="s">
        <v>0</v>
      </c>
      <c r="C1" s="8" t="s">
        <v>45</v>
      </c>
      <c r="D1" s="8" t="s">
        <v>46</v>
      </c>
      <c r="E1" s="8" t="s">
        <v>47</v>
      </c>
      <c r="F1" s="8" t="s">
        <v>48</v>
      </c>
      <c r="G1" s="8" t="s">
        <v>49</v>
      </c>
      <c r="H1" s="8" t="s">
        <v>50</v>
      </c>
      <c r="I1" s="8" t="s">
        <v>51</v>
      </c>
      <c r="J1" s="8" t="s">
        <v>52</v>
      </c>
      <c r="K1" s="8" t="s">
        <v>53</v>
      </c>
      <c r="L1" s="8" t="s">
        <v>54</v>
      </c>
      <c r="M1" s="8" t="s">
        <v>55</v>
      </c>
      <c r="N1" s="8" t="s">
        <v>56</v>
      </c>
      <c r="O1" s="8" t="s">
        <v>57</v>
      </c>
      <c r="P1" s="8" t="s">
        <v>58</v>
      </c>
      <c r="Q1" s="8" t="s">
        <v>59</v>
      </c>
      <c r="R1" s="8" t="s">
        <v>60</v>
      </c>
      <c r="S1" s="25" t="s">
        <v>63</v>
      </c>
      <c r="T1" s="8" t="s">
        <v>37</v>
      </c>
      <c r="U1" s="8" t="s">
        <v>38</v>
      </c>
      <c r="V1" s="8" t="s">
        <v>39</v>
      </c>
      <c r="W1" s="8" t="s">
        <v>1</v>
      </c>
    </row>
    <row r="3" spans="1:23" ht="10.5" thickBot="1">
      <c r="A3" s="9" t="s">
        <v>24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t="10.5" outlineLevel="2" thickBot="1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12">
        <v>0.25</v>
      </c>
      <c r="G4" s="12">
        <v>0.2</v>
      </c>
      <c r="H4" s="12">
        <v>0.25</v>
      </c>
      <c r="I4" s="12">
        <v>0.25</v>
      </c>
      <c r="J4" s="19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20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ht="10.5" outlineLevel="2" thickBot="1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12">
        <v>0.1</v>
      </c>
      <c r="G5" s="12">
        <v>0.1</v>
      </c>
      <c r="H5" s="12">
        <v>0.1</v>
      </c>
      <c r="I5" s="12">
        <v>0.1</v>
      </c>
      <c r="J5" s="21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20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ht="10.5" outlineLevel="2" thickBot="1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12">
        <v>0.36</v>
      </c>
      <c r="G6" s="12">
        <v>0.45</v>
      </c>
      <c r="H6" s="12">
        <v>0.45</v>
      </c>
      <c r="I6" s="12">
        <v>0.45</v>
      </c>
      <c r="J6" s="21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20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ht="10.5" outlineLevel="2" thickBot="1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12">
        <v>0.2</v>
      </c>
      <c r="G7" s="12">
        <v>0.2</v>
      </c>
      <c r="H7" s="12">
        <v>0.2</v>
      </c>
      <c r="I7" s="12">
        <v>0.2</v>
      </c>
      <c r="J7" s="21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20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13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3.0000000000000001E-3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1.088125E-2</v>
      </c>
    </row>
    <row r="11" spans="1:23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13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13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13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13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0.05</v>
      </c>
      <c r="Q17" s="13"/>
      <c r="R17" s="13">
        <v>0.01</v>
      </c>
      <c r="S17" s="13">
        <v>2.8999999999999998E-2</v>
      </c>
      <c r="T17" s="13"/>
      <c r="U17" s="13"/>
      <c r="V17" s="13"/>
      <c r="W17" s="15">
        <f t="shared" si="2"/>
        <v>3.540625E-2</v>
      </c>
    </row>
    <row r="18" spans="1:23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outlineLevel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16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0.41900000000000004</v>
      </c>
      <c r="Q19" s="16">
        <f t="shared" si="3"/>
        <v>0</v>
      </c>
      <c r="R19" s="16">
        <f t="shared" si="3"/>
        <v>0.43740000000000001</v>
      </c>
      <c r="S19" s="16"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0.48492750000000012</v>
      </c>
    </row>
    <row r="20" spans="1:23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16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0.65139999999999998</v>
      </c>
      <c r="Q20" s="16">
        <f t="shared" si="4"/>
        <v>0</v>
      </c>
      <c r="R20" s="16">
        <f t="shared" si="4"/>
        <v>0.66244000000000003</v>
      </c>
      <c r="S20" s="16"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0.68189400000000022</v>
      </c>
    </row>
    <row r="21" spans="1:23" s="11" customFormat="1">
      <c r="A21" s="3" t="s">
        <v>43</v>
      </c>
      <c r="B21" s="4"/>
      <c r="C21" s="10" t="s">
        <v>61</v>
      </c>
      <c r="D21" s="10" t="s">
        <v>61</v>
      </c>
      <c r="E21" s="10" t="s">
        <v>61</v>
      </c>
      <c r="F21" s="10" t="s">
        <v>62</v>
      </c>
      <c r="G21" s="10" t="s">
        <v>62</v>
      </c>
      <c r="H21" s="10" t="s">
        <v>61</v>
      </c>
      <c r="I21" s="10" t="s">
        <v>61</v>
      </c>
      <c r="J21" s="10" t="s">
        <v>62</v>
      </c>
      <c r="K21" s="10" t="s">
        <v>61</v>
      </c>
      <c r="L21" s="10" t="s">
        <v>61</v>
      </c>
      <c r="M21" s="10" t="s">
        <v>61</v>
      </c>
      <c r="N21" s="10" t="s">
        <v>61</v>
      </c>
      <c r="O21" s="10" t="s">
        <v>62</v>
      </c>
      <c r="P21" s="10" t="s">
        <v>61</v>
      </c>
      <c r="Q21" s="10"/>
      <c r="R21" s="10" t="s">
        <v>61</v>
      </c>
      <c r="S21" s="26" t="s">
        <v>64</v>
      </c>
      <c r="T21" s="10"/>
      <c r="U21" s="10"/>
      <c r="V21" s="10"/>
      <c r="W21" s="16">
        <f>COUNTIF(C21:V21,"Y")/COUNTA(C21:V21)</f>
        <v>0.25</v>
      </c>
    </row>
    <row r="22" spans="1:23">
      <c r="W22" s="17"/>
    </row>
    <row r="23" spans="1:23">
      <c r="A23" s="9" t="s">
        <v>22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13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13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13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13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13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13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13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13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13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outlineLevel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16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16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>
      <c r="A41" s="3" t="s">
        <v>43</v>
      </c>
      <c r="B41" s="4"/>
      <c r="C41" s="10" t="s">
        <v>61</v>
      </c>
      <c r="D41" s="10" t="s">
        <v>61</v>
      </c>
      <c r="E41" s="10" t="s">
        <v>61</v>
      </c>
      <c r="F41" s="10" t="s">
        <v>61</v>
      </c>
      <c r="G41" s="10" t="s">
        <v>61</v>
      </c>
      <c r="H41" s="10" t="s">
        <v>61</v>
      </c>
      <c r="I41" s="10" t="s">
        <v>61</v>
      </c>
      <c r="J41" s="10" t="s">
        <v>61</v>
      </c>
      <c r="K41" s="10" t="s">
        <v>61</v>
      </c>
      <c r="L41" s="10" t="s">
        <v>61</v>
      </c>
      <c r="M41" s="10" t="s">
        <v>61</v>
      </c>
      <c r="N41" s="10" t="s">
        <v>61</v>
      </c>
      <c r="O41" s="10" t="s">
        <v>61</v>
      </c>
      <c r="P41" s="10"/>
      <c r="Q41" s="10"/>
      <c r="R41" s="10" t="s">
        <v>61</v>
      </c>
      <c r="S41" s="22" t="s">
        <v>64</v>
      </c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23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30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0.14499999999999999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0.2434375</v>
      </c>
    </row>
    <row r="45" spans="1:23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13">
        <v>0.05</v>
      </c>
      <c r="G45" s="30">
        <v>0.05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1.0000000000000002E-2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4.5437500000000006E-2</v>
      </c>
    </row>
    <row r="46" spans="1:23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13">
        <v>0.22500000000000001</v>
      </c>
      <c r="G46" s="30">
        <v>0.22500000000000001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0.25271875000000005</v>
      </c>
    </row>
    <row r="47" spans="1:23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13">
        <v>0.2</v>
      </c>
      <c r="G47" s="30">
        <v>0.2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2.0000000000000004E-2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0.18500000000000003</v>
      </c>
    </row>
    <row r="48" spans="1:23" s="5" customFormat="1" outlineLevel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16">
        <f t="shared" si="11"/>
        <v>0.72500000000000009</v>
      </c>
      <c r="G48" s="16">
        <f t="shared" si="11"/>
        <v>0.72500000000000009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0.48100000000000009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0.72659375000000015</v>
      </c>
    </row>
    <row r="49" spans="1:23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13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13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13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13">
        <v>0.1</v>
      </c>
      <c r="S51" s="13">
        <v>0.1</v>
      </c>
      <c r="T51" s="13"/>
      <c r="U51" s="13"/>
      <c r="V51" s="13"/>
      <c r="W51" s="15">
        <f t="shared" si="12"/>
        <v>5.9374999999999997E-2</v>
      </c>
    </row>
    <row r="52" spans="1:23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13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13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13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13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13">
        <v>0.09</v>
      </c>
      <c r="S56" s="13">
        <v>0.09</v>
      </c>
      <c r="T56" s="13"/>
      <c r="U56" s="13"/>
      <c r="V56" s="13"/>
      <c r="W56" s="15">
        <f t="shared" si="12"/>
        <v>5.3437499999999992E-2</v>
      </c>
    </row>
    <row r="57" spans="1:23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13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outlineLevel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16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0.81</v>
      </c>
      <c r="S59" s="16"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0.75042500000000034</v>
      </c>
    </row>
    <row r="60" spans="1:23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16">
        <f t="shared" si="14"/>
        <v>0.62000000000000011</v>
      </c>
      <c r="G60" s="16">
        <f t="shared" si="14"/>
        <v>0.70400000000000018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0.79239999999999999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0.77</v>
      </c>
      <c r="S60" s="16"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0.74089250000000018</v>
      </c>
    </row>
    <row r="61" spans="1:23" s="11" customFormat="1">
      <c r="A61" s="3" t="s">
        <v>43</v>
      </c>
      <c r="B61" s="4"/>
      <c r="C61" s="10" t="s">
        <v>62</v>
      </c>
      <c r="D61" s="10" t="s">
        <v>62</v>
      </c>
      <c r="E61" s="10" t="s">
        <v>62</v>
      </c>
      <c r="F61" s="10" t="s">
        <v>62</v>
      </c>
      <c r="G61" s="10" t="s">
        <v>62</v>
      </c>
      <c r="H61" s="10" t="s">
        <v>62</v>
      </c>
      <c r="I61" s="10" t="s">
        <v>62</v>
      </c>
      <c r="J61" s="10" t="s">
        <v>62</v>
      </c>
      <c r="K61" s="10" t="s">
        <v>62</v>
      </c>
      <c r="L61" s="10" t="s">
        <v>62</v>
      </c>
      <c r="M61" s="10" t="s">
        <v>62</v>
      </c>
      <c r="N61" s="10" t="s">
        <v>62</v>
      </c>
      <c r="O61" s="10" t="s">
        <v>62</v>
      </c>
      <c r="P61" s="10"/>
      <c r="Q61" s="10"/>
      <c r="R61" s="10" t="s">
        <v>62</v>
      </c>
      <c r="S61" s="22" t="s">
        <v>62</v>
      </c>
      <c r="T61" s="10"/>
      <c r="U61" s="10"/>
      <c r="V61" s="10"/>
      <c r="W61" s="16">
        <f>COUNTIF(C61:V61,"Y")/COUNTA(C61:V61)</f>
        <v>1</v>
      </c>
    </row>
    <row r="62" spans="1:23">
      <c r="W62" s="17"/>
    </row>
    <row r="63" spans="1:23">
      <c r="A63" s="9" t="s">
        <v>19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13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13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13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outlineLevel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16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13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13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13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13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13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13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13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13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outlineLevel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16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16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43</v>
      </c>
      <c r="B81" s="4"/>
      <c r="C81" s="10" t="s">
        <v>62</v>
      </c>
      <c r="D81" s="10" t="s">
        <v>62</v>
      </c>
      <c r="E81" s="10" t="s">
        <v>62</v>
      </c>
      <c r="F81" s="10" t="s">
        <v>62</v>
      </c>
      <c r="G81" s="10" t="s">
        <v>62</v>
      </c>
      <c r="H81" s="10" t="s">
        <v>62</v>
      </c>
      <c r="I81" s="10" t="s">
        <v>62</v>
      </c>
      <c r="J81" s="10" t="s">
        <v>62</v>
      </c>
      <c r="K81" s="10"/>
      <c r="L81" s="10" t="s">
        <v>62</v>
      </c>
      <c r="M81" s="10" t="s">
        <v>62</v>
      </c>
      <c r="N81" s="10" t="s">
        <v>62</v>
      </c>
      <c r="O81" s="10" t="s">
        <v>62</v>
      </c>
      <c r="P81" s="10" t="s">
        <v>62</v>
      </c>
      <c r="Q81" s="10"/>
      <c r="R81" s="10" t="s">
        <v>62</v>
      </c>
      <c r="S81" s="23" t="s">
        <v>65</v>
      </c>
      <c r="T81" s="10"/>
      <c r="U81" s="10"/>
      <c r="V81" s="10"/>
      <c r="W81" s="16">
        <f>COUNTIF(C81:V81,"Y")/COUNTA(C81:V81)</f>
        <v>1</v>
      </c>
    </row>
    <row r="82" spans="1:23">
      <c r="S82" s="17"/>
      <c r="W82" s="17"/>
    </row>
    <row r="83" spans="1:23">
      <c r="A83" s="9" t="s">
        <v>44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13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13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0.3758928571428572</v>
      </c>
    </row>
    <row r="87" spans="1:23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13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outlineLevel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16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0.7400000000000001</v>
      </c>
      <c r="Q88" s="16">
        <f t="shared" si="21"/>
        <v>0.76</v>
      </c>
      <c r="R88" s="16">
        <f t="shared" si="21"/>
        <v>0.79500000000000004</v>
      </c>
      <c r="S88" s="16"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0.77089285714285716</v>
      </c>
    </row>
    <row r="89" spans="1:23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13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13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13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13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13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13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13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13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outlineLevel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16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16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0.89600000000000002</v>
      </c>
      <c r="Q100" s="16">
        <f t="shared" si="24"/>
        <v>0.90400000000000003</v>
      </c>
      <c r="R100" s="16">
        <f t="shared" si="24"/>
        <v>0.91800000000000004</v>
      </c>
      <c r="S100" s="16"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0.9033000000000001</v>
      </c>
    </row>
    <row r="101" spans="1:23" s="11" customFormat="1">
      <c r="A101" s="3" t="s">
        <v>43</v>
      </c>
      <c r="B101" s="4"/>
      <c r="C101" s="22" t="s">
        <v>62</v>
      </c>
      <c r="D101" s="22" t="s">
        <v>62</v>
      </c>
      <c r="E101" s="22" t="s">
        <v>62</v>
      </c>
      <c r="F101" s="22" t="s">
        <v>62</v>
      </c>
      <c r="G101" s="22"/>
      <c r="H101" s="23" t="s">
        <v>62</v>
      </c>
      <c r="I101" s="22" t="s">
        <v>62</v>
      </c>
      <c r="J101" s="22"/>
      <c r="K101" s="22"/>
      <c r="L101" s="22" t="s">
        <v>62</v>
      </c>
      <c r="M101" s="22" t="s">
        <v>62</v>
      </c>
      <c r="N101" s="22" t="s">
        <v>62</v>
      </c>
      <c r="O101" s="22" t="s">
        <v>62</v>
      </c>
      <c r="P101" s="22"/>
      <c r="Q101" s="22"/>
      <c r="R101" s="24" t="s">
        <v>62</v>
      </c>
      <c r="S101" s="27" t="s">
        <v>66</v>
      </c>
      <c r="T101" s="10"/>
      <c r="U101" s="10"/>
      <c r="V101" s="10"/>
      <c r="W101" s="16">
        <f>COUNTIF(C101:V101,"Y")/COUNTA(C101:V101)</f>
        <v>1</v>
      </c>
    </row>
    <row r="102" spans="1:23">
      <c r="S102" s="17"/>
      <c r="W102" s="17"/>
    </row>
    <row r="103" spans="1:23">
      <c r="A103" s="9" t="s">
        <v>42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/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13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/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13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/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13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/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outlineLevel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16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0</v>
      </c>
      <c r="Q108" s="16">
        <f t="shared" si="26"/>
        <v>0</v>
      </c>
      <c r="R108" s="16">
        <f t="shared" si="26"/>
        <v>1</v>
      </c>
      <c r="S108" s="16">
        <v>1</v>
      </c>
      <c r="T108" s="16"/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13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/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/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/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13">
        <v>0.22</v>
      </c>
      <c r="G112" s="12">
        <v>0.12</v>
      </c>
      <c r="H112" s="13">
        <v>0.22</v>
      </c>
      <c r="I112" s="13">
        <v>0.19</v>
      </c>
      <c r="J112" s="13">
        <v>0.15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/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0.19429230769230771</v>
      </c>
    </row>
    <row r="113" spans="1:23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13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/>
      <c r="Q113" s="13"/>
      <c r="R113" s="13">
        <v>0.08</v>
      </c>
      <c r="S113" s="28">
        <v>0.06</v>
      </c>
      <c r="T113" s="13"/>
      <c r="U113" s="13"/>
      <c r="V113" s="13"/>
      <c r="W113" s="15">
        <f t="shared" si="27"/>
        <v>6.5384615384615374E-2</v>
      </c>
    </row>
    <row r="114" spans="1:23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13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/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13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/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4.1153846153846145E-2</v>
      </c>
    </row>
    <row r="116" spans="1:23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/>
      <c r="Q116" s="13"/>
      <c r="R116" s="13">
        <v>0.09</v>
      </c>
      <c r="S116" s="28">
        <v>0.09</v>
      </c>
      <c r="T116" s="13"/>
      <c r="U116" s="13"/>
      <c r="V116" s="13"/>
      <c r="W116" s="15">
        <f t="shared" si="27"/>
        <v>0.09</v>
      </c>
    </row>
    <row r="117" spans="1:23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/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3.692307692307692E-2</v>
      </c>
    </row>
    <row r="118" spans="1:23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/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8.5269230769230778E-2</v>
      </c>
    </row>
    <row r="119" spans="1:23" s="5" customFormat="1" outlineLevel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16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0.8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</v>
      </c>
      <c r="Q119" s="16">
        <f t="shared" si="28"/>
        <v>0</v>
      </c>
      <c r="R119" s="16">
        <f t="shared" si="28"/>
        <v>0.88100000000000001</v>
      </c>
      <c r="S119" s="16">
        <v>0.79979999999999996</v>
      </c>
      <c r="T119" s="16"/>
      <c r="U119" s="16">
        <f t="shared" si="28"/>
        <v>0</v>
      </c>
      <c r="V119" s="16">
        <f t="shared" si="28"/>
        <v>0</v>
      </c>
      <c r="W119" s="16">
        <f t="shared" si="28"/>
        <v>0.89302307692307703</v>
      </c>
    </row>
    <row r="120" spans="1:23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16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0.88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</v>
      </c>
      <c r="Q120" s="16">
        <f t="shared" si="29"/>
        <v>0</v>
      </c>
      <c r="R120" s="16">
        <f t="shared" si="29"/>
        <v>0.92859999999999998</v>
      </c>
      <c r="S120" s="16">
        <v>0.88</v>
      </c>
      <c r="T120" s="16"/>
      <c r="U120" s="16">
        <f t="shared" si="29"/>
        <v>0</v>
      </c>
      <c r="V120" s="16">
        <f t="shared" si="29"/>
        <v>0</v>
      </c>
      <c r="W120" s="16">
        <f t="shared" si="29"/>
        <v>0.93581384615384622</v>
      </c>
    </row>
    <row r="121" spans="1:23" s="11" customFormat="1">
      <c r="A121" s="3" t="s">
        <v>43</v>
      </c>
      <c r="B121" s="4"/>
      <c r="C121" s="10" t="s">
        <v>61</v>
      </c>
      <c r="D121" s="10" t="s">
        <v>61</v>
      </c>
      <c r="E121" s="10" t="s">
        <v>61</v>
      </c>
      <c r="F121" s="10" t="s">
        <v>61</v>
      </c>
      <c r="G121" s="10" t="s">
        <v>61</v>
      </c>
      <c r="H121" s="10" t="s">
        <v>61</v>
      </c>
      <c r="I121" s="10" t="s">
        <v>61</v>
      </c>
      <c r="J121" s="10" t="s">
        <v>61</v>
      </c>
      <c r="K121" s="10"/>
      <c r="L121" s="10" t="s">
        <v>61</v>
      </c>
      <c r="M121" s="10" t="s">
        <v>61</v>
      </c>
      <c r="N121" s="10"/>
      <c r="O121" s="10" t="s">
        <v>61</v>
      </c>
      <c r="P121" s="10"/>
      <c r="Q121" s="10"/>
      <c r="R121" s="10" t="s">
        <v>61</v>
      </c>
      <c r="S121" s="23" t="s">
        <v>67</v>
      </c>
      <c r="T121" s="10"/>
      <c r="U121" s="10"/>
      <c r="V121" s="10"/>
      <c r="W121" s="16">
        <f>COUNTIF(C121:V121,"Y")/COUNTA(C121:V121)</f>
        <v>0</v>
      </c>
    </row>
    <row r="122" spans="1:23"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0.25</v>
      </c>
      <c r="H124" s="13">
        <v>0.25</v>
      </c>
      <c r="I124" s="13">
        <v>0.25</v>
      </c>
      <c r="J124" s="13">
        <v>0.18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/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0.24499999999999997</v>
      </c>
    </row>
    <row r="125" spans="1:23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13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3"/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</v>
      </c>
    </row>
    <row r="126" spans="1:23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13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0.45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3"/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0.42982142857142863</v>
      </c>
    </row>
    <row r="127" spans="1:23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13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3"/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</v>
      </c>
    </row>
    <row r="128" spans="1:23" s="5" customFormat="1" outlineLevel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16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0.92999999999999994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</v>
      </c>
      <c r="Q128" s="16">
        <f t="shared" si="31"/>
        <v>0</v>
      </c>
      <c r="R128" s="16">
        <f t="shared" si="31"/>
        <v>0.97750000000000004</v>
      </c>
      <c r="S128" s="16"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0.97482142857142851</v>
      </c>
    </row>
    <row r="129" spans="1:23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13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/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8.9285714285714288E-2</v>
      </c>
    </row>
    <row r="130" spans="1:23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/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3.9999999999999994E-2</v>
      </c>
    </row>
    <row r="131" spans="1:23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/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9.3571428571428569E-2</v>
      </c>
    </row>
    <row r="132" spans="1:23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13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/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0.22971428571428579</v>
      </c>
    </row>
    <row r="133" spans="1:23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13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/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7.6428571428571415E-2</v>
      </c>
    </row>
    <row r="134" spans="1:23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13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/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0.11035714285714285</v>
      </c>
    </row>
    <row r="135" spans="1:23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13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/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0.05</v>
      </c>
    </row>
    <row r="136" spans="1:23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/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0.09</v>
      </c>
    </row>
    <row r="137" spans="1:23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/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0.05</v>
      </c>
    </row>
    <row r="138" spans="1:23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/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8.7142857142857147E-2</v>
      </c>
    </row>
    <row r="139" spans="1:23" s="5" customFormat="1" outlineLevel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16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</v>
      </c>
      <c r="Q139" s="16">
        <f t="shared" si="33"/>
        <v>0</v>
      </c>
      <c r="R139" s="16">
        <f t="shared" si="33"/>
        <v>0.89700000000000002</v>
      </c>
      <c r="S139" s="16"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0.91650000000000009</v>
      </c>
    </row>
    <row r="140" spans="1:23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" si="36">0.4*D128+0.6*D139</f>
        <v>0.95200000000000007</v>
      </c>
      <c r="E140" s="16">
        <f t="shared" ref="E140" si="37">0.4*E128+0.6*E139</f>
        <v>0.92979999999999996</v>
      </c>
      <c r="F140" s="16">
        <f t="shared" ref="F140" si="38">0.4*F128+0.6*F139</f>
        <v>0.91600000000000004</v>
      </c>
      <c r="G140" s="16">
        <f t="shared" ref="G140" si="39">0.4*G128+0.6*G139</f>
        <v>0.93400000000000005</v>
      </c>
      <c r="H140" s="16">
        <f t="shared" ref="H140" si="40">0.4*H128+0.6*H139</f>
        <v>0.94079999999999986</v>
      </c>
      <c r="I140" s="16">
        <f t="shared" ref="I140" si="41">0.4*I128+0.6*I139</f>
        <v>0.94899999999999995</v>
      </c>
      <c r="J140" s="16">
        <f t="shared" ref="J140" si="42">0.4*J128+0.6*J139</f>
        <v>0.92100000000000004</v>
      </c>
      <c r="K140" s="16">
        <f t="shared" ref="K140" si="43">0.4*K128+0.6*K139</f>
        <v>0</v>
      </c>
      <c r="L140" s="16">
        <f t="shared" ref="L140" si="44">0.4*L128+0.6*L139</f>
        <v>0.92</v>
      </c>
      <c r="M140" s="16">
        <f t="shared" ref="M140" si="45">0.4*M128+0.6*M139</f>
        <v>0.94179999999999997</v>
      </c>
      <c r="N140" s="16">
        <f t="shared" ref="N140" si="46">0.4*N128+0.6*N139</f>
        <v>0.97839999999999994</v>
      </c>
      <c r="O140" s="16">
        <f t="shared" ref="O140" si="47">0.4*O128+0.6*O139</f>
        <v>0.93199999999999994</v>
      </c>
      <c r="P140" s="16">
        <f t="shared" ref="P140" si="48">0.4*P128+0.6*P139</f>
        <v>0</v>
      </c>
      <c r="Q140" s="16">
        <f t="shared" ref="Q140" si="49">0.4*Q128+0.6*Q139</f>
        <v>0</v>
      </c>
      <c r="R140" s="16">
        <f t="shared" ref="R140" si="50">0.4*R128+0.6*R139</f>
        <v>0.92920000000000003</v>
      </c>
      <c r="S140" s="16">
        <v>0.97060000000000002</v>
      </c>
      <c r="T140" s="16">
        <f t="shared" ref="T140" si="51">0.4*T128+0.6*T139</f>
        <v>0</v>
      </c>
      <c r="U140" s="16">
        <f t="shared" ref="U140" si="52">0.4*U128+0.6*U139</f>
        <v>0</v>
      </c>
      <c r="V140" s="16">
        <f t="shared" ref="V140" si="53">0.4*V128+0.6*V139</f>
        <v>0</v>
      </c>
      <c r="W140" s="16">
        <f t="shared" ref="W140" si="54">0.4*W128+0.6*W139</f>
        <v>0.93982857142857146</v>
      </c>
    </row>
    <row r="141" spans="1:23" s="11" customFormat="1">
      <c r="A141" s="3" t="s">
        <v>43</v>
      </c>
      <c r="B141" s="4"/>
      <c r="C141" s="10" t="s">
        <v>61</v>
      </c>
      <c r="D141" s="10" t="s">
        <v>61</v>
      </c>
      <c r="E141" s="10" t="s">
        <v>61</v>
      </c>
      <c r="F141" s="10" t="s">
        <v>61</v>
      </c>
      <c r="G141" s="10" t="s">
        <v>62</v>
      </c>
      <c r="H141" s="10" t="s">
        <v>61</v>
      </c>
      <c r="I141" s="10" t="s">
        <v>61</v>
      </c>
      <c r="J141" s="10" t="s">
        <v>62</v>
      </c>
      <c r="K141" s="10"/>
      <c r="L141" s="10" t="s">
        <v>61</v>
      </c>
      <c r="M141" s="10" t="s">
        <v>61</v>
      </c>
      <c r="N141" s="10" t="s">
        <v>61</v>
      </c>
      <c r="O141" s="10" t="s">
        <v>62</v>
      </c>
      <c r="P141" s="10"/>
      <c r="Q141" s="10"/>
      <c r="R141" s="10" t="s">
        <v>62</v>
      </c>
      <c r="S141" s="27" t="s">
        <v>64</v>
      </c>
      <c r="T141" s="10"/>
      <c r="U141" s="10"/>
      <c r="V141" s="10"/>
      <c r="W141" s="16">
        <f>COUNTIF(C141:V141,"Y")/COUNTA(C141:V141)</f>
        <v>0.2857142857142857</v>
      </c>
    </row>
    <row r="142" spans="1:23"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/>
      <c r="O144" s="12">
        <v>0.2</v>
      </c>
      <c r="P144" s="13"/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0.22557692307692309</v>
      </c>
    </row>
    <row r="145" spans="1:23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13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3"/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5">AVERAGE(C145:V145)</f>
        <v>0.1</v>
      </c>
    </row>
    <row r="146" spans="1:23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13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3"/>
      <c r="Q146" s="13"/>
      <c r="R146" s="13">
        <v>0.44</v>
      </c>
      <c r="S146" s="12">
        <v>0.441</v>
      </c>
      <c r="T146" s="13"/>
      <c r="U146" s="13"/>
      <c r="V146" s="13"/>
      <c r="W146" s="15">
        <f t="shared" si="55"/>
        <v>0.44319230769230777</v>
      </c>
    </row>
    <row r="147" spans="1:23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13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3"/>
      <c r="Q147" s="13"/>
      <c r="R147" s="13">
        <v>0.2</v>
      </c>
      <c r="S147" s="12">
        <v>0.2</v>
      </c>
      <c r="T147" s="13"/>
      <c r="U147" s="13"/>
      <c r="V147" s="13"/>
      <c r="W147" s="15">
        <f t="shared" si="55"/>
        <v>0.2</v>
      </c>
    </row>
    <row r="148" spans="1:23" s="5" customFormat="1" outlineLevel="1">
      <c r="A148" s="3" t="s">
        <v>6</v>
      </c>
      <c r="B148" s="16">
        <f>SUM(B144:B147)</f>
        <v>1</v>
      </c>
      <c r="C148" s="16">
        <f t="shared" ref="C148:W148" si="56">SUM(C144:C147)</f>
        <v>0.97500000000000009</v>
      </c>
      <c r="D148" s="16">
        <f t="shared" si="56"/>
        <v>1</v>
      </c>
      <c r="E148" s="16">
        <f t="shared" si="56"/>
        <v>0.93650000000000011</v>
      </c>
      <c r="F148" s="16">
        <f t="shared" si="56"/>
        <v>0.98</v>
      </c>
      <c r="G148" s="16">
        <f t="shared" si="56"/>
        <v>0.96500000000000008</v>
      </c>
      <c r="H148" s="16">
        <f t="shared" si="56"/>
        <v>0.98</v>
      </c>
      <c r="I148" s="16">
        <f t="shared" si="56"/>
        <v>0.98750000000000004</v>
      </c>
      <c r="J148" s="16">
        <f t="shared" si="56"/>
        <v>0.92999999999999994</v>
      </c>
      <c r="K148" s="16">
        <f t="shared" si="56"/>
        <v>0</v>
      </c>
      <c r="L148" s="16">
        <f t="shared" si="56"/>
        <v>0.96</v>
      </c>
      <c r="M148" s="16">
        <f t="shared" si="56"/>
        <v>0.96150000000000002</v>
      </c>
      <c r="N148" s="16">
        <f t="shared" si="56"/>
        <v>0</v>
      </c>
      <c r="O148" s="16">
        <f t="shared" si="56"/>
        <v>0.95</v>
      </c>
      <c r="P148" s="16">
        <f t="shared" si="56"/>
        <v>0</v>
      </c>
      <c r="Q148" s="16">
        <f t="shared" si="56"/>
        <v>0</v>
      </c>
      <c r="R148" s="16">
        <f t="shared" si="56"/>
        <v>0.97750000000000004</v>
      </c>
      <c r="S148" s="16">
        <v>0.99099999999999988</v>
      </c>
      <c r="T148" s="16">
        <f t="shared" si="56"/>
        <v>0</v>
      </c>
      <c r="U148" s="16">
        <f t="shared" si="56"/>
        <v>0</v>
      </c>
      <c r="V148" s="16">
        <f t="shared" si="56"/>
        <v>0</v>
      </c>
      <c r="W148" s="16">
        <f t="shared" si="56"/>
        <v>0.96876923076923083</v>
      </c>
    </row>
    <row r="149" spans="1:23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13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/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7">AVERAGE(C149:V149)</f>
        <v>9.0769230769230769E-2</v>
      </c>
    </row>
    <row r="150" spans="1:23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/>
      <c r="Q150" s="13"/>
      <c r="R150" s="13">
        <v>0.04</v>
      </c>
      <c r="S150" s="12">
        <v>0.04</v>
      </c>
      <c r="T150" s="13"/>
      <c r="U150" s="13"/>
      <c r="V150" s="13"/>
      <c r="W150" s="15">
        <f t="shared" si="57"/>
        <v>3.9999999999999994E-2</v>
      </c>
    </row>
    <row r="151" spans="1:23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/>
      <c r="Q151" s="13"/>
      <c r="R151" s="13">
        <v>0.1</v>
      </c>
      <c r="S151" s="12">
        <v>0.1</v>
      </c>
      <c r="T151" s="13"/>
      <c r="U151" s="13"/>
      <c r="V151" s="13"/>
      <c r="W151" s="15">
        <f t="shared" si="57"/>
        <v>0.1</v>
      </c>
    </row>
    <row r="152" spans="1:23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13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/>
      <c r="Q152" s="13"/>
      <c r="R152" s="13">
        <v>0.24</v>
      </c>
      <c r="S152" s="12">
        <v>0.24</v>
      </c>
      <c r="T152" s="13"/>
      <c r="U152" s="13"/>
      <c r="V152" s="13"/>
      <c r="W152" s="15">
        <f t="shared" si="57"/>
        <v>0.24000000000000007</v>
      </c>
    </row>
    <row r="153" spans="1:23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13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/>
      <c r="Q153" s="13"/>
      <c r="R153" s="13">
        <v>0.1</v>
      </c>
      <c r="S153" s="12">
        <v>0.1</v>
      </c>
      <c r="T153" s="13"/>
      <c r="U153" s="13"/>
      <c r="V153" s="13"/>
      <c r="W153" s="15">
        <f t="shared" si="57"/>
        <v>0.1</v>
      </c>
    </row>
    <row r="154" spans="1:23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13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/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7"/>
        <v>0.13892307692307695</v>
      </c>
    </row>
    <row r="155" spans="1:23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13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/>
      <c r="Q155" s="13"/>
      <c r="R155" s="13">
        <v>0.05</v>
      </c>
      <c r="S155" s="12">
        <v>0.05</v>
      </c>
      <c r="T155" s="13"/>
      <c r="U155" s="13"/>
      <c r="V155" s="13"/>
      <c r="W155" s="15">
        <f t="shared" si="57"/>
        <v>0.05</v>
      </c>
    </row>
    <row r="156" spans="1:23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/>
      <c r="Q156" s="13"/>
      <c r="R156" s="13">
        <v>0.09</v>
      </c>
      <c r="S156" s="12">
        <v>0.09</v>
      </c>
      <c r="T156" s="13"/>
      <c r="U156" s="13"/>
      <c r="V156" s="13"/>
      <c r="W156" s="15">
        <f t="shared" si="57"/>
        <v>0.09</v>
      </c>
    </row>
    <row r="157" spans="1:23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/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7"/>
        <v>4.2499999999999989E-2</v>
      </c>
    </row>
    <row r="158" spans="1:23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/>
      <c r="Q158" s="13"/>
      <c r="R158" s="13">
        <v>0.09</v>
      </c>
      <c r="S158" s="12">
        <v>0.09</v>
      </c>
      <c r="T158" s="13"/>
      <c r="U158" s="13"/>
      <c r="V158" s="13"/>
      <c r="W158" s="15">
        <f t="shared" si="57"/>
        <v>0.09</v>
      </c>
    </row>
    <row r="159" spans="1:23" s="5" customFormat="1" outlineLevel="1">
      <c r="A159" s="3" t="s">
        <v>17</v>
      </c>
      <c r="B159" s="16">
        <f>SUM(B149:B158)</f>
        <v>1</v>
      </c>
      <c r="C159" s="16">
        <f t="shared" ref="C159:W159" si="58">SUM(C149:C158)</f>
        <v>0.99</v>
      </c>
      <c r="D159" s="16">
        <f t="shared" si="58"/>
        <v>0.97099999999999997</v>
      </c>
      <c r="E159" s="16">
        <f t="shared" si="58"/>
        <v>0.98</v>
      </c>
      <c r="F159" s="16">
        <f t="shared" si="58"/>
        <v>0.995</v>
      </c>
      <c r="G159" s="16">
        <f t="shared" si="58"/>
        <v>0.97499999999999998</v>
      </c>
      <c r="H159" s="16">
        <f t="shared" si="58"/>
        <v>0.98499999999999999</v>
      </c>
      <c r="I159" s="16">
        <f t="shared" si="58"/>
        <v>0.98499999999999999</v>
      </c>
      <c r="J159" s="16">
        <f t="shared" si="58"/>
        <v>0.98499999999999999</v>
      </c>
      <c r="K159" s="16">
        <f t="shared" si="58"/>
        <v>0</v>
      </c>
      <c r="L159" s="16">
        <f t="shared" si="58"/>
        <v>0.96000000000000008</v>
      </c>
      <c r="M159" s="16">
        <f t="shared" si="58"/>
        <v>0.98499999999999999</v>
      </c>
      <c r="N159" s="16">
        <f t="shared" si="58"/>
        <v>0</v>
      </c>
      <c r="O159" s="16">
        <f t="shared" si="58"/>
        <v>0.98499999999999999</v>
      </c>
      <c r="P159" s="16">
        <f t="shared" si="58"/>
        <v>0</v>
      </c>
      <c r="Q159" s="16">
        <f t="shared" si="58"/>
        <v>0</v>
      </c>
      <c r="R159" s="16">
        <f t="shared" si="58"/>
        <v>0.97499999999999998</v>
      </c>
      <c r="S159" s="16">
        <v>0.99749999999999994</v>
      </c>
      <c r="T159" s="16">
        <f t="shared" si="58"/>
        <v>0</v>
      </c>
      <c r="U159" s="16">
        <f t="shared" si="58"/>
        <v>0</v>
      </c>
      <c r="V159" s="16">
        <f t="shared" si="58"/>
        <v>0</v>
      </c>
      <c r="W159" s="16">
        <f t="shared" si="58"/>
        <v>0.9821923076923077</v>
      </c>
    </row>
    <row r="160" spans="1:23">
      <c r="A160" s="3" t="s">
        <v>18</v>
      </c>
      <c r="B160" s="16">
        <f t="shared" ref="B160:W160" si="59">0.4*B148+0.6*B159</f>
        <v>1</v>
      </c>
      <c r="C160" s="16">
        <f t="shared" si="59"/>
        <v>0.98399999999999999</v>
      </c>
      <c r="D160" s="16">
        <f t="shared" si="59"/>
        <v>0.98260000000000003</v>
      </c>
      <c r="E160" s="16">
        <f t="shared" si="59"/>
        <v>0.96260000000000001</v>
      </c>
      <c r="F160" s="16">
        <f t="shared" si="59"/>
        <v>0.98899999999999999</v>
      </c>
      <c r="G160" s="16">
        <f t="shared" si="59"/>
        <v>0.97100000000000009</v>
      </c>
      <c r="H160" s="16">
        <f t="shared" si="59"/>
        <v>0.98299999999999998</v>
      </c>
      <c r="I160" s="16">
        <f t="shared" si="59"/>
        <v>0.98599999999999999</v>
      </c>
      <c r="J160" s="16">
        <f t="shared" si="59"/>
        <v>0.96299999999999997</v>
      </c>
      <c r="K160" s="16">
        <f t="shared" si="59"/>
        <v>0</v>
      </c>
      <c r="L160" s="16">
        <f t="shared" si="59"/>
        <v>0.96000000000000008</v>
      </c>
      <c r="M160" s="16">
        <f t="shared" si="59"/>
        <v>0.97560000000000002</v>
      </c>
      <c r="N160" s="16">
        <f t="shared" si="59"/>
        <v>0</v>
      </c>
      <c r="O160" s="16">
        <f t="shared" si="59"/>
        <v>0.97099999999999997</v>
      </c>
      <c r="P160" s="16">
        <f t="shared" si="59"/>
        <v>0</v>
      </c>
      <c r="Q160" s="16">
        <f t="shared" si="59"/>
        <v>0</v>
      </c>
      <c r="R160" s="16">
        <f t="shared" si="59"/>
        <v>0.97599999999999998</v>
      </c>
      <c r="S160" s="16">
        <v>0.9948999999999999</v>
      </c>
      <c r="T160" s="16">
        <f t="shared" si="59"/>
        <v>0</v>
      </c>
      <c r="U160" s="16">
        <f t="shared" si="59"/>
        <v>0</v>
      </c>
      <c r="V160" s="16">
        <f t="shared" si="59"/>
        <v>0</v>
      </c>
      <c r="W160" s="16">
        <f t="shared" si="59"/>
        <v>0.97682307692307691</v>
      </c>
    </row>
    <row r="161" spans="1:23" s="11" customFormat="1">
      <c r="A161" s="3" t="s">
        <v>43</v>
      </c>
      <c r="B161" s="4"/>
      <c r="C161" s="10" t="s">
        <v>62</v>
      </c>
      <c r="D161" s="10" t="s">
        <v>61</v>
      </c>
      <c r="E161" s="10" t="s">
        <v>61</v>
      </c>
      <c r="F161" s="10" t="s">
        <v>61</v>
      </c>
      <c r="G161" s="10" t="s">
        <v>62</v>
      </c>
      <c r="H161" s="10" t="s">
        <v>61</v>
      </c>
      <c r="I161" s="10" t="s">
        <v>62</v>
      </c>
      <c r="J161" s="10" t="s">
        <v>62</v>
      </c>
      <c r="K161" s="10"/>
      <c r="L161" s="10" t="s">
        <v>62</v>
      </c>
      <c r="M161" s="10" t="s">
        <v>61</v>
      </c>
      <c r="N161" s="10"/>
      <c r="O161" s="10" t="s">
        <v>62</v>
      </c>
      <c r="P161" s="10"/>
      <c r="Q161" s="10"/>
      <c r="R161" s="10" t="s">
        <v>62</v>
      </c>
      <c r="S161" s="27" t="s">
        <v>64</v>
      </c>
      <c r="T161" s="10"/>
      <c r="U161" s="10"/>
      <c r="V161" s="10"/>
      <c r="W161" s="16">
        <f>COUNTIF(C161:V161,"Y")/COUNTA(C161:V161)</f>
        <v>0.53846153846153844</v>
      </c>
    </row>
  </sheetData>
  <phoneticPr fontId="10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1"/>
  <sheetViews>
    <sheetView zoomScaleNormal="100" workbookViewId="0">
      <pane xSplit="2" ySplit="1" topLeftCell="H80" activePane="bottomRight" state="frozen"/>
      <selection pane="topRight" activeCell="C1" sqref="C1"/>
      <selection pane="bottomLeft" activeCell="A2" sqref="A2"/>
      <selection pane="bottomRight" activeCell="O117" sqref="O117"/>
    </sheetView>
  </sheetViews>
  <sheetFormatPr defaultColWidth="9.1328125" defaultRowHeight="10.15" outlineLevelRow="2" outlineLevelCol="1"/>
  <cols>
    <col min="1" max="1" width="47.3984375" style="6" customWidth="1"/>
    <col min="2" max="2" width="9.73046875" style="1" customWidth="1"/>
    <col min="3" max="22" width="9.73046875" style="1" customWidth="1" outlineLevel="1"/>
    <col min="23" max="23" width="9.73046875" style="1" customWidth="1"/>
    <col min="24" max="16384" width="9.1328125" style="1"/>
  </cols>
  <sheetData>
    <row r="1" spans="1:23" ht="20.25">
      <c r="B1" s="8" t="s">
        <v>0</v>
      </c>
      <c r="C1" s="8" t="s">
        <v>45</v>
      </c>
      <c r="D1" s="8" t="s">
        <v>46</v>
      </c>
      <c r="E1" s="8" t="s">
        <v>47</v>
      </c>
      <c r="F1" s="8" t="s">
        <v>48</v>
      </c>
      <c r="G1" s="8" t="s">
        <v>49</v>
      </c>
      <c r="H1" s="8" t="s">
        <v>50</v>
      </c>
      <c r="I1" s="8" t="s">
        <v>51</v>
      </c>
      <c r="J1" s="8" t="s">
        <v>52</v>
      </c>
      <c r="K1" s="8" t="s">
        <v>53</v>
      </c>
      <c r="L1" s="8" t="s">
        <v>54</v>
      </c>
      <c r="M1" s="8" t="s">
        <v>55</v>
      </c>
      <c r="N1" s="8" t="s">
        <v>57</v>
      </c>
      <c r="O1" s="8" t="s">
        <v>58</v>
      </c>
      <c r="P1" s="8" t="s">
        <v>59</v>
      </c>
      <c r="Q1" s="8" t="s">
        <v>60</v>
      </c>
      <c r="R1" s="8" t="s">
        <v>68</v>
      </c>
      <c r="S1" s="8" t="s">
        <v>36</v>
      </c>
      <c r="T1" s="8" t="s">
        <v>37</v>
      </c>
      <c r="U1" s="8" t="s">
        <v>38</v>
      </c>
      <c r="V1" s="8" t="s">
        <v>39</v>
      </c>
      <c r="W1" s="8" t="s">
        <v>1</v>
      </c>
    </row>
    <row r="3" spans="1:23">
      <c r="A3" s="9" t="s">
        <v>24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13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13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13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13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13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3.2000000000000002E-3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1.014375E-2</v>
      </c>
    </row>
    <row r="11" spans="1:23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13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13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13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13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13">
        <v>0.01</v>
      </c>
      <c r="R17" s="13">
        <v>2.8999999999999998E-2</v>
      </c>
      <c r="S17" s="13"/>
      <c r="T17" s="13"/>
      <c r="U17" s="13"/>
      <c r="V17" s="13"/>
      <c r="W17" s="15">
        <f t="shared" si="2"/>
        <v>3.6187500000000004E-2</v>
      </c>
    </row>
    <row r="18" spans="1:23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outlineLevel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16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0.41120000000000001</v>
      </c>
      <c r="P19" s="16">
        <f t="shared" si="3"/>
        <v>0.45399999999999996</v>
      </c>
      <c r="Q19" s="16">
        <f t="shared" si="3"/>
        <v>0.42349999999999999</v>
      </c>
      <c r="R19" s="16"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0.46585875000000004</v>
      </c>
    </row>
    <row r="20" spans="1:23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16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0.64671999999999996</v>
      </c>
      <c r="P20" s="16">
        <f t="shared" si="4"/>
        <v>0.60840000000000005</v>
      </c>
      <c r="Q20" s="16">
        <f t="shared" si="4"/>
        <v>0.65410000000000001</v>
      </c>
      <c r="R20" s="16"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0.66526525000000003</v>
      </c>
    </row>
    <row r="21" spans="1:23" s="11" customFormat="1">
      <c r="A21" s="3" t="s">
        <v>43</v>
      </c>
      <c r="B21" s="4"/>
      <c r="C21" s="10" t="s">
        <v>61</v>
      </c>
      <c r="D21" s="10" t="s">
        <v>61</v>
      </c>
      <c r="E21" s="10" t="s">
        <v>61</v>
      </c>
      <c r="F21" s="10" t="s">
        <v>62</v>
      </c>
      <c r="G21" s="10" t="s">
        <v>62</v>
      </c>
      <c r="H21" s="10" t="s">
        <v>61</v>
      </c>
      <c r="I21" s="10" t="s">
        <v>61</v>
      </c>
      <c r="J21" s="10" t="s">
        <v>62</v>
      </c>
      <c r="K21" s="10" t="s">
        <v>61</v>
      </c>
      <c r="L21" s="10" t="s">
        <v>61</v>
      </c>
      <c r="M21" s="10" t="s">
        <v>61</v>
      </c>
      <c r="N21" s="10" t="s">
        <v>62</v>
      </c>
      <c r="O21" s="10"/>
      <c r="P21" s="10" t="s">
        <v>61</v>
      </c>
      <c r="Q21" s="10" t="s">
        <v>61</v>
      </c>
      <c r="R21" s="26" t="s">
        <v>64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W22" s="17"/>
    </row>
    <row r="23" spans="1:23">
      <c r="A23" s="9" t="s">
        <v>27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13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13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13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13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13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13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13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13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13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outlineLevel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16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16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>
      <c r="A41" s="3" t="s">
        <v>43</v>
      </c>
      <c r="B41" s="4"/>
      <c r="C41" s="10" t="s">
        <v>61</v>
      </c>
      <c r="D41" s="10" t="s">
        <v>61</v>
      </c>
      <c r="E41" s="10" t="s">
        <v>61</v>
      </c>
      <c r="F41" s="10" t="s">
        <v>61</v>
      </c>
      <c r="G41" s="10" t="s">
        <v>61</v>
      </c>
      <c r="H41" s="10" t="s">
        <v>61</v>
      </c>
      <c r="I41" s="10" t="s">
        <v>61</v>
      </c>
      <c r="J41" s="10" t="s">
        <v>61</v>
      </c>
      <c r="K41" s="10" t="s">
        <v>61</v>
      </c>
      <c r="L41" s="10" t="s">
        <v>61</v>
      </c>
      <c r="M41" s="10" t="s">
        <v>61</v>
      </c>
      <c r="N41" s="10" t="s">
        <v>61</v>
      </c>
      <c r="O41" s="10"/>
      <c r="P41" s="10" t="s">
        <v>61</v>
      </c>
      <c r="Q41" s="10" t="s">
        <v>61</v>
      </c>
      <c r="R41" s="22" t="s">
        <v>64</v>
      </c>
      <c r="S41" s="10"/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28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13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13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13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outlineLevel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16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13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13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13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13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13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13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13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13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13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outlineLevel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16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" si="16">0.4*D48+0.6*D59</f>
        <v>0.87363999999999997</v>
      </c>
      <c r="E60" s="16">
        <f t="shared" ref="E60" si="17">0.4*E48+0.6*E59</f>
        <v>0.79930000000000012</v>
      </c>
      <c r="F60" s="16">
        <f t="shared" ref="F60" si="18">0.4*F48+0.6*F59</f>
        <v>0.90549999999999997</v>
      </c>
      <c r="G60" s="16">
        <f t="shared" ref="G60" si="19">0.4*G48+0.6*G59</f>
        <v>0.77500000000000002</v>
      </c>
      <c r="H60" s="16">
        <f t="shared" ref="H60" si="20">0.4*H48+0.6*H59</f>
        <v>0.86380000000000012</v>
      </c>
      <c r="I60" s="16">
        <f t="shared" ref="I60" si="21">0.4*I48+0.6*I59</f>
        <v>0.73449999999999993</v>
      </c>
      <c r="J60" s="16">
        <f t="shared" ref="J60" si="22">0.4*J48+0.6*J59</f>
        <v>0.86499999999999999</v>
      </c>
      <c r="K60" s="16">
        <f t="shared" ref="K60" si="23">0.4*K48+0.6*K59</f>
        <v>0.73449999999999993</v>
      </c>
      <c r="L60" s="16">
        <f t="shared" ref="L60" si="24">0.4*L48+0.6*L59</f>
        <v>0.72400000000000009</v>
      </c>
      <c r="M60" s="16">
        <f t="shared" ref="M60" si="25">0.4*M48+0.6*M59</f>
        <v>0.86499999999999999</v>
      </c>
      <c r="N60" s="16">
        <f t="shared" ref="N60" si="26">0.4*N48+0.6*N59</f>
        <v>0.86499999999999999</v>
      </c>
      <c r="O60" s="16">
        <f t="shared" ref="O60" si="27">0.4*O48+0.6*O59</f>
        <v>0.86560000000000015</v>
      </c>
      <c r="P60" s="16">
        <f t="shared" ref="P60" si="28">0.4*P48+0.6*P59</f>
        <v>0.86499999999999999</v>
      </c>
      <c r="Q60" s="16">
        <f t="shared" ref="Q60" si="29">0.4*Q48+0.6*Q59</f>
        <v>0.86499999999999999</v>
      </c>
      <c r="R60" s="16">
        <v>0.8382400000000001</v>
      </c>
      <c r="S60" s="16">
        <f t="shared" ref="S60" si="30">0.4*S48+0.6*S59</f>
        <v>0</v>
      </c>
      <c r="T60" s="16">
        <f t="shared" ref="T60" si="31">0.4*T48+0.6*T59</f>
        <v>0</v>
      </c>
      <c r="U60" s="16">
        <f t="shared" ref="U60" si="32">0.4*U48+0.6*U59</f>
        <v>0</v>
      </c>
      <c r="V60" s="16">
        <f t="shared" ref="V60" si="33">0.4*V48+0.6*V59</f>
        <v>0</v>
      </c>
      <c r="W60" s="16">
        <f t="shared" ref="W60" si="34">0.4*W48+0.6*W59</f>
        <v>0.83150499999999994</v>
      </c>
    </row>
    <row r="61" spans="1:23" s="11" customFormat="1">
      <c r="A61" s="3" t="s">
        <v>43</v>
      </c>
      <c r="B61" s="4"/>
      <c r="C61" s="10" t="s">
        <v>61</v>
      </c>
      <c r="D61" s="10" t="s">
        <v>61</v>
      </c>
      <c r="E61" s="10" t="s">
        <v>61</v>
      </c>
      <c r="F61" s="10" t="s">
        <v>61</v>
      </c>
      <c r="G61" s="10" t="s">
        <v>61</v>
      </c>
      <c r="H61" s="10" t="s">
        <v>61</v>
      </c>
      <c r="I61" s="10" t="s">
        <v>61</v>
      </c>
      <c r="J61" s="10" t="s">
        <v>61</v>
      </c>
      <c r="K61" s="10" t="s">
        <v>61</v>
      </c>
      <c r="L61" s="10" t="s">
        <v>61</v>
      </c>
      <c r="M61" s="10" t="s">
        <v>61</v>
      </c>
      <c r="N61" s="10" t="s">
        <v>61</v>
      </c>
      <c r="O61" s="10"/>
      <c r="P61" s="10" t="s">
        <v>61</v>
      </c>
      <c r="Q61" s="10" t="s">
        <v>61</v>
      </c>
      <c r="R61" s="22" t="s">
        <v>67</v>
      </c>
      <c r="S61" s="10"/>
      <c r="T61" s="10"/>
      <c r="U61" s="10"/>
      <c r="V61" s="10"/>
      <c r="W61" s="16">
        <f>COUNTIF(C61:V61,"Y")/COUNTA(C61:V61)</f>
        <v>0</v>
      </c>
    </row>
    <row r="62" spans="1:23">
      <c r="W62" s="17"/>
    </row>
    <row r="63" spans="1:23">
      <c r="A63" s="9" t="s">
        <v>25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13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5">AVERAGE(C65:V65)</f>
        <v>7.6249999999999984E-2</v>
      </c>
    </row>
    <row r="66" spans="1:23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13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5"/>
        <v>0.30374999999999996</v>
      </c>
    </row>
    <row r="67" spans="1:23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13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5"/>
        <v>4.9375000000000009E-2</v>
      </c>
    </row>
    <row r="68" spans="1:23" s="5" customFormat="1" outlineLevel="1">
      <c r="A68" s="3" t="s">
        <v>6</v>
      </c>
      <c r="B68" s="16">
        <f>SUM(B64:B67)</f>
        <v>1</v>
      </c>
      <c r="C68" s="16">
        <f t="shared" ref="C68:W68" si="36">SUM(C64:C67)</f>
        <v>0.73250000000000004</v>
      </c>
      <c r="D68" s="16">
        <f t="shared" si="36"/>
        <v>0.65000000000000013</v>
      </c>
      <c r="E68" s="16">
        <f t="shared" si="36"/>
        <v>0.77500000000000002</v>
      </c>
      <c r="F68" s="16">
        <f t="shared" si="36"/>
        <v>0.65000000000000013</v>
      </c>
      <c r="G68" s="16">
        <f t="shared" si="36"/>
        <v>0.65000000000000013</v>
      </c>
      <c r="H68" s="16">
        <f t="shared" si="36"/>
        <v>0.72500000000000009</v>
      </c>
      <c r="I68" s="16">
        <f t="shared" si="36"/>
        <v>0.65000000000000013</v>
      </c>
      <c r="J68" s="16">
        <f t="shared" si="36"/>
        <v>0.65500000000000003</v>
      </c>
      <c r="K68" s="16">
        <f t="shared" si="36"/>
        <v>0.65000000000000013</v>
      </c>
      <c r="L68" s="16">
        <f t="shared" si="36"/>
        <v>0.65000000000000013</v>
      </c>
      <c r="M68" s="16">
        <f t="shared" si="36"/>
        <v>0.65000000000000013</v>
      </c>
      <c r="N68" s="16">
        <f t="shared" si="36"/>
        <v>0.65000000000000013</v>
      </c>
      <c r="O68" s="16">
        <f t="shared" si="36"/>
        <v>0.65000000000000013</v>
      </c>
      <c r="P68" s="16">
        <f t="shared" si="36"/>
        <v>0.65000000000000013</v>
      </c>
      <c r="Q68" s="16">
        <f t="shared" si="36"/>
        <v>0.69500000000000006</v>
      </c>
      <c r="R68" s="16">
        <v>0.78750000000000009</v>
      </c>
      <c r="S68" s="16">
        <f t="shared" si="36"/>
        <v>0</v>
      </c>
      <c r="T68" s="16">
        <f t="shared" si="36"/>
        <v>0</v>
      </c>
      <c r="U68" s="16">
        <f t="shared" si="36"/>
        <v>0</v>
      </c>
      <c r="V68" s="16">
        <f t="shared" si="36"/>
        <v>0</v>
      </c>
      <c r="W68" s="16">
        <f t="shared" si="36"/>
        <v>0.67937499999999995</v>
      </c>
    </row>
    <row r="69" spans="1:23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13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6.2E-2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7">AVERAGE(C69:V69)</f>
        <v>5.3156250000000009E-2</v>
      </c>
    </row>
    <row r="70" spans="1:23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13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7"/>
        <v>2.1749999999999999E-2</v>
      </c>
    </row>
    <row r="71" spans="1:23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13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13">
        <v>0.1</v>
      </c>
      <c r="R71" s="13">
        <v>0.1</v>
      </c>
      <c r="S71" s="13"/>
      <c r="T71" s="13"/>
      <c r="U71" s="13"/>
      <c r="V71" s="13"/>
      <c r="W71" s="15">
        <f t="shared" si="37"/>
        <v>5.6250000000000001E-2</v>
      </c>
    </row>
    <row r="72" spans="1:23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13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7"/>
        <v>0.15678125000000001</v>
      </c>
    </row>
    <row r="73" spans="1:23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13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7"/>
        <v>8.7187500000000015E-2</v>
      </c>
    </row>
    <row r="74" spans="1:23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13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7"/>
        <v>0.11625000000000005</v>
      </c>
    </row>
    <row r="75" spans="1:23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13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7"/>
        <v>3.9500000000000007E-2</v>
      </c>
    </row>
    <row r="76" spans="1:23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13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7"/>
        <v>4.7812500000000001E-2</v>
      </c>
    </row>
    <row r="77" spans="1:23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7"/>
        <v>5.000000000000001E-2</v>
      </c>
    </row>
    <row r="78" spans="1:23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7"/>
        <v>7.8750000000000001E-2</v>
      </c>
    </row>
    <row r="79" spans="1:23" s="5" customFormat="1" outlineLevel="1">
      <c r="A79" s="3" t="s">
        <v>17</v>
      </c>
      <c r="B79" s="16">
        <f>SUM(B69:B78)</f>
        <v>1</v>
      </c>
      <c r="C79" s="16">
        <f t="shared" ref="C79:W79" si="38">SUM(C69:C78)</f>
        <v>0.70400000000000007</v>
      </c>
      <c r="D79" s="16">
        <f t="shared" si="38"/>
        <v>0.70400000000000007</v>
      </c>
      <c r="E79" s="16">
        <f t="shared" si="38"/>
        <v>0.74700000000000011</v>
      </c>
      <c r="F79" s="16">
        <f t="shared" si="38"/>
        <v>0.54499999999999993</v>
      </c>
      <c r="G79" s="16">
        <f t="shared" si="38"/>
        <v>0.66800000000000015</v>
      </c>
      <c r="H79" s="16">
        <f t="shared" si="38"/>
        <v>0.70000000000000007</v>
      </c>
      <c r="I79" s="16">
        <f t="shared" si="38"/>
        <v>0.65900000000000014</v>
      </c>
      <c r="J79" s="16">
        <f t="shared" si="38"/>
        <v>0.70000000000000007</v>
      </c>
      <c r="K79" s="16">
        <f t="shared" si="38"/>
        <v>0.69500000000000006</v>
      </c>
      <c r="L79" s="16">
        <f t="shared" si="38"/>
        <v>0.68700000000000006</v>
      </c>
      <c r="M79" s="16">
        <f t="shared" si="38"/>
        <v>0.69500000000000006</v>
      </c>
      <c r="N79" s="16">
        <f t="shared" si="38"/>
        <v>0.70400000000000007</v>
      </c>
      <c r="O79" s="16">
        <f t="shared" si="38"/>
        <v>0.71600000000000008</v>
      </c>
      <c r="P79" s="16">
        <f t="shared" si="38"/>
        <v>0.65000000000000013</v>
      </c>
      <c r="Q79" s="16">
        <f t="shared" si="38"/>
        <v>0.74500000000000011</v>
      </c>
      <c r="R79" s="16">
        <v>1</v>
      </c>
      <c r="S79" s="16">
        <f t="shared" si="38"/>
        <v>0</v>
      </c>
      <c r="T79" s="16">
        <f t="shared" si="38"/>
        <v>0</v>
      </c>
      <c r="U79" s="16">
        <f t="shared" si="38"/>
        <v>0</v>
      </c>
      <c r="V79" s="16">
        <f t="shared" si="38"/>
        <v>0</v>
      </c>
      <c r="W79" s="16">
        <f t="shared" si="38"/>
        <v>0.70743750000000016</v>
      </c>
    </row>
    <row r="80" spans="1:23">
      <c r="A80" s="3" t="s">
        <v>18</v>
      </c>
      <c r="B80" s="16">
        <f t="shared" ref="B80:W80" si="39">0.4*B68+0.6*B79</f>
        <v>1</v>
      </c>
      <c r="C80" s="16">
        <f t="shared" si="39"/>
        <v>0.71540000000000004</v>
      </c>
      <c r="D80" s="16">
        <f t="shared" si="39"/>
        <v>0.68240000000000012</v>
      </c>
      <c r="E80" s="16">
        <f t="shared" si="39"/>
        <v>0.7582000000000001</v>
      </c>
      <c r="F80" s="16">
        <f t="shared" si="39"/>
        <v>0.58699999999999997</v>
      </c>
      <c r="G80" s="16">
        <f t="shared" si="39"/>
        <v>0.66080000000000017</v>
      </c>
      <c r="H80" s="16">
        <f t="shared" si="39"/>
        <v>0.71000000000000008</v>
      </c>
      <c r="I80" s="16">
        <f t="shared" si="39"/>
        <v>0.6554000000000002</v>
      </c>
      <c r="J80" s="16">
        <f t="shared" si="39"/>
        <v>0.68200000000000005</v>
      </c>
      <c r="K80" s="16">
        <f t="shared" si="39"/>
        <v>0.67700000000000005</v>
      </c>
      <c r="L80" s="16">
        <f t="shared" si="39"/>
        <v>0.67220000000000013</v>
      </c>
      <c r="M80" s="16">
        <f t="shared" si="39"/>
        <v>0.67700000000000005</v>
      </c>
      <c r="N80" s="16">
        <f t="shared" si="39"/>
        <v>0.68240000000000012</v>
      </c>
      <c r="O80" s="16">
        <f t="shared" si="39"/>
        <v>0.6896000000000001</v>
      </c>
      <c r="P80" s="16">
        <f t="shared" si="39"/>
        <v>0.65000000000000013</v>
      </c>
      <c r="Q80" s="16">
        <f t="shared" si="39"/>
        <v>0.72500000000000009</v>
      </c>
      <c r="R80" s="16">
        <v>0.91500000000000004</v>
      </c>
      <c r="S80" s="16">
        <f t="shared" si="39"/>
        <v>0</v>
      </c>
      <c r="T80" s="16">
        <f t="shared" si="39"/>
        <v>0</v>
      </c>
      <c r="U80" s="16">
        <f t="shared" si="39"/>
        <v>0</v>
      </c>
      <c r="V80" s="16">
        <f t="shared" si="39"/>
        <v>0</v>
      </c>
      <c r="W80" s="16">
        <f t="shared" si="39"/>
        <v>0.69621250000000012</v>
      </c>
    </row>
    <row r="81" spans="1:23" s="11" customFormat="1">
      <c r="A81" s="3" t="s">
        <v>43</v>
      </c>
      <c r="B81" s="4"/>
      <c r="C81" s="10" t="s">
        <v>62</v>
      </c>
      <c r="D81" s="10" t="s">
        <v>62</v>
      </c>
      <c r="E81" s="10" t="s">
        <v>62</v>
      </c>
      <c r="F81" s="10" t="s">
        <v>62</v>
      </c>
      <c r="G81" s="10" t="s">
        <v>62</v>
      </c>
      <c r="H81" s="10" t="s">
        <v>62</v>
      </c>
      <c r="I81" s="10" t="s">
        <v>62</v>
      </c>
      <c r="J81" s="10" t="s">
        <v>62</v>
      </c>
      <c r="K81" s="10" t="s">
        <v>62</v>
      </c>
      <c r="L81" s="10" t="s">
        <v>62</v>
      </c>
      <c r="M81" s="10" t="s">
        <v>62</v>
      </c>
      <c r="N81" s="10" t="s">
        <v>62</v>
      </c>
      <c r="O81" s="10"/>
      <c r="P81" s="10" t="s">
        <v>62</v>
      </c>
      <c r="Q81" s="10" t="s">
        <v>62</v>
      </c>
      <c r="R81" s="22" t="s">
        <v>69</v>
      </c>
      <c r="S81" s="10"/>
      <c r="T81" s="10"/>
      <c r="U81" s="10"/>
      <c r="V81" s="10"/>
      <c r="W81" s="16">
        <f>COUNTIF(C81:V81,"Y")/COUNTA(C81:V81)</f>
        <v>1</v>
      </c>
    </row>
    <row r="82" spans="1:23">
      <c r="W82" s="17"/>
    </row>
    <row r="83" spans="1:23">
      <c r="A83" s="9" t="s">
        <v>26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13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40">AVERAGE(C85:V85)</f>
        <v>3.9249999999999986E-2</v>
      </c>
    </row>
    <row r="86" spans="1:23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13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40"/>
        <v>0.17834375</v>
      </c>
    </row>
    <row r="87" spans="1:23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13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40"/>
        <v>4.8750000000000009E-2</v>
      </c>
    </row>
    <row r="88" spans="1:23" s="5" customFormat="1" outlineLevel="1">
      <c r="A88" s="3" t="s">
        <v>6</v>
      </c>
      <c r="B88" s="16">
        <f>SUM(B84:B87)</f>
        <v>1</v>
      </c>
      <c r="C88" s="16">
        <f t="shared" ref="C88:W88" si="41">SUM(C84:C87)</f>
        <v>0.61250000000000004</v>
      </c>
      <c r="D88" s="16">
        <f t="shared" si="41"/>
        <v>0.47499999999999998</v>
      </c>
      <c r="E88" s="16">
        <f t="shared" si="41"/>
        <v>0.66250000000000009</v>
      </c>
      <c r="F88" s="16">
        <f t="shared" si="41"/>
        <v>0.47499999999999998</v>
      </c>
      <c r="G88" s="16">
        <f t="shared" si="41"/>
        <v>0.47499999999999998</v>
      </c>
      <c r="H88" s="16">
        <f t="shared" si="41"/>
        <v>0.52300000000000002</v>
      </c>
      <c r="I88" s="16">
        <f t="shared" si="41"/>
        <v>0.47499999999999998</v>
      </c>
      <c r="J88" s="16">
        <f t="shared" si="41"/>
        <v>0.48</v>
      </c>
      <c r="K88" s="16">
        <f t="shared" si="41"/>
        <v>0.47499999999999998</v>
      </c>
      <c r="L88" s="16">
        <f t="shared" si="41"/>
        <v>0.5575</v>
      </c>
      <c r="M88" s="16">
        <f t="shared" si="41"/>
        <v>0.47499999999999998</v>
      </c>
      <c r="N88" s="16">
        <f t="shared" si="41"/>
        <v>0.47499999999999998</v>
      </c>
      <c r="O88" s="16">
        <f t="shared" si="41"/>
        <v>0.47599999999999998</v>
      </c>
      <c r="P88" s="16">
        <f t="shared" si="41"/>
        <v>0.47499999999999998</v>
      </c>
      <c r="Q88" s="16">
        <f t="shared" si="41"/>
        <v>0.51</v>
      </c>
      <c r="R88" s="16">
        <v>0.64000000000000012</v>
      </c>
      <c r="S88" s="16">
        <f t="shared" si="41"/>
        <v>0</v>
      </c>
      <c r="T88" s="16">
        <f t="shared" si="41"/>
        <v>0</v>
      </c>
      <c r="U88" s="16">
        <f t="shared" si="41"/>
        <v>0</v>
      </c>
      <c r="V88" s="16">
        <f t="shared" si="41"/>
        <v>0</v>
      </c>
      <c r="W88" s="16">
        <f t="shared" si="41"/>
        <v>0.51634374999999999</v>
      </c>
    </row>
    <row r="89" spans="1:23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13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2.7E-2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42">AVERAGE(C89:V89)</f>
        <v>3.4203125000000001E-2</v>
      </c>
    </row>
    <row r="90" spans="1:23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13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1.2E-2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42"/>
        <v>1.2375000000000001E-2</v>
      </c>
    </row>
    <row r="91" spans="1:23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13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13">
        <v>0.1</v>
      </c>
      <c r="R91" s="13">
        <v>0.1</v>
      </c>
      <c r="S91" s="13"/>
      <c r="T91" s="13"/>
      <c r="U91" s="13"/>
      <c r="V91" s="13"/>
      <c r="W91" s="15">
        <f t="shared" si="42"/>
        <v>3.4375000000000003E-2</v>
      </c>
    </row>
    <row r="92" spans="1:23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13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42"/>
        <v>9.0390625000000002E-2</v>
      </c>
    </row>
    <row r="93" spans="1:23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13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42"/>
        <v>8.5781250000000017E-2</v>
      </c>
    </row>
    <row r="94" spans="1:23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13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42"/>
        <v>0.11437500000000003</v>
      </c>
    </row>
    <row r="95" spans="1:23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42"/>
        <v>3.9250000000000007E-2</v>
      </c>
    </row>
    <row r="96" spans="1:23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13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42"/>
        <v>2.6937500000000003E-2</v>
      </c>
    </row>
    <row r="97" spans="1:23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42"/>
        <v>5.000000000000001E-2</v>
      </c>
    </row>
    <row r="98" spans="1:23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42"/>
        <v>6.7499999999999991E-2</v>
      </c>
    </row>
    <row r="99" spans="1:23" s="5" customFormat="1" outlineLevel="1">
      <c r="A99" s="3" t="s">
        <v>17</v>
      </c>
      <c r="B99" s="16">
        <f>SUM(B89:B98)</f>
        <v>1</v>
      </c>
      <c r="C99" s="16">
        <f t="shared" ref="C99:W99" si="43">SUM(C89:C98)</f>
        <v>0.55600000000000005</v>
      </c>
      <c r="D99" s="16">
        <f t="shared" si="43"/>
        <v>0.55600000000000005</v>
      </c>
      <c r="E99" s="16">
        <f t="shared" si="43"/>
        <v>0.62049999999999994</v>
      </c>
      <c r="F99" s="16">
        <f t="shared" si="43"/>
        <v>0.3175</v>
      </c>
      <c r="G99" s="16">
        <f t="shared" si="43"/>
        <v>0.502</v>
      </c>
      <c r="H99" s="16">
        <f t="shared" si="43"/>
        <v>0.55099999999999993</v>
      </c>
      <c r="I99" s="16">
        <f t="shared" si="43"/>
        <v>0.48750000000000004</v>
      </c>
      <c r="J99" s="16">
        <f t="shared" si="43"/>
        <v>0.55499999999999994</v>
      </c>
      <c r="K99" s="16">
        <f t="shared" si="43"/>
        <v>0.54249999999999998</v>
      </c>
      <c r="L99" s="16">
        <f t="shared" si="43"/>
        <v>0.53049999999999997</v>
      </c>
      <c r="M99" s="16">
        <f t="shared" si="43"/>
        <v>0.54249999999999998</v>
      </c>
      <c r="N99" s="16">
        <f t="shared" si="43"/>
        <v>0.55600000000000005</v>
      </c>
      <c r="O99" s="16">
        <f t="shared" si="43"/>
        <v>0.45999999999999996</v>
      </c>
      <c r="P99" s="16">
        <f t="shared" si="43"/>
        <v>0.48850000000000005</v>
      </c>
      <c r="Q99" s="16">
        <f t="shared" si="43"/>
        <v>0.61750000000000005</v>
      </c>
      <c r="R99" s="16">
        <v>1</v>
      </c>
      <c r="S99" s="16">
        <f t="shared" si="43"/>
        <v>0</v>
      </c>
      <c r="T99" s="16">
        <f t="shared" si="43"/>
        <v>0</v>
      </c>
      <c r="U99" s="16">
        <f t="shared" si="43"/>
        <v>0</v>
      </c>
      <c r="V99" s="16">
        <f t="shared" si="43"/>
        <v>0</v>
      </c>
      <c r="W99" s="16">
        <f t="shared" si="43"/>
        <v>0.55518750000000006</v>
      </c>
    </row>
    <row r="100" spans="1:23">
      <c r="A100" s="3" t="s">
        <v>18</v>
      </c>
      <c r="B100" s="16">
        <f t="shared" ref="B100" si="44">0.4*B88+0.6*B99</f>
        <v>1</v>
      </c>
      <c r="C100" s="16">
        <f t="shared" ref="C100" si="45">0.4*C88+0.6*C99</f>
        <v>0.5786</v>
      </c>
      <c r="D100" s="16">
        <f t="shared" ref="D100" si="46">0.4*D88+0.6*D99</f>
        <v>0.52360000000000007</v>
      </c>
      <c r="E100" s="16">
        <f t="shared" ref="E100" si="47">0.4*E88+0.6*E99</f>
        <v>0.63729999999999998</v>
      </c>
      <c r="F100" s="16">
        <f t="shared" ref="F100" si="48">0.4*F88+0.6*F99</f>
        <v>0.3805</v>
      </c>
      <c r="G100" s="16">
        <f t="shared" ref="G100" si="49">0.4*G88+0.6*G99</f>
        <v>0.49119999999999997</v>
      </c>
      <c r="H100" s="16">
        <f t="shared" ref="H100" si="50">0.4*H88+0.6*H99</f>
        <v>0.53979999999999995</v>
      </c>
      <c r="I100" s="16">
        <f t="shared" ref="I100" si="51">0.4*I88+0.6*I99</f>
        <v>0.48250000000000004</v>
      </c>
      <c r="J100" s="16">
        <f t="shared" ref="J100" si="52">0.4*J88+0.6*J99</f>
        <v>0.52499999999999991</v>
      </c>
      <c r="K100" s="16">
        <f t="shared" ref="K100" si="53">0.4*K88+0.6*K99</f>
        <v>0.51549999999999996</v>
      </c>
      <c r="L100" s="16">
        <f t="shared" ref="L100" si="54">0.4*L88+0.6*L99</f>
        <v>0.5413</v>
      </c>
      <c r="M100" s="16">
        <f t="shared" ref="M100" si="55">0.4*M88+0.6*M99</f>
        <v>0.51549999999999996</v>
      </c>
      <c r="N100" s="16">
        <f t="shared" ref="N100" si="56">0.4*N88+0.6*N99</f>
        <v>0.52360000000000007</v>
      </c>
      <c r="O100" s="16">
        <f t="shared" ref="O100" si="57">0.4*O88+0.6*O99</f>
        <v>0.46639999999999998</v>
      </c>
      <c r="P100" s="16">
        <f t="shared" ref="P100" si="58">0.4*P88+0.6*P99</f>
        <v>0.48310000000000003</v>
      </c>
      <c r="Q100" s="16">
        <f t="shared" ref="Q100" si="59">0.4*Q88+0.6*Q99</f>
        <v>0.57450000000000001</v>
      </c>
      <c r="R100" s="16">
        <v>0.85600000000000009</v>
      </c>
      <c r="S100" s="16">
        <f t="shared" ref="S100" si="60">0.4*S88+0.6*S99</f>
        <v>0</v>
      </c>
      <c r="T100" s="16">
        <f t="shared" ref="T100" si="61">0.4*T88+0.6*T99</f>
        <v>0</v>
      </c>
      <c r="U100" s="16">
        <f t="shared" ref="U100" si="62">0.4*U88+0.6*U99</f>
        <v>0</v>
      </c>
      <c r="V100" s="16">
        <f t="shared" ref="V100" si="63">0.4*V88+0.6*V99</f>
        <v>0</v>
      </c>
      <c r="W100" s="16">
        <f t="shared" ref="W100" si="64">0.4*W88+0.6*W99</f>
        <v>0.53965000000000007</v>
      </c>
    </row>
    <row r="101" spans="1:23" s="11" customFormat="1">
      <c r="A101" s="3" t="s">
        <v>43</v>
      </c>
      <c r="B101" s="4"/>
      <c r="C101" s="10" t="s">
        <v>62</v>
      </c>
      <c r="D101" s="10" t="s">
        <v>62</v>
      </c>
      <c r="E101" s="10" t="s">
        <v>62</v>
      </c>
      <c r="F101" s="10" t="s">
        <v>62</v>
      </c>
      <c r="G101" s="10" t="s">
        <v>62</v>
      </c>
      <c r="H101" s="10" t="s">
        <v>62</v>
      </c>
      <c r="I101" s="10" t="s">
        <v>62</v>
      </c>
      <c r="J101" s="10" t="s">
        <v>62</v>
      </c>
      <c r="K101" s="10" t="s">
        <v>62</v>
      </c>
      <c r="L101" s="10" t="s">
        <v>62</v>
      </c>
      <c r="M101" s="10" t="s">
        <v>62</v>
      </c>
      <c r="N101" s="10" t="s">
        <v>62</v>
      </c>
      <c r="O101" s="10"/>
      <c r="P101" s="10" t="s">
        <v>62</v>
      </c>
      <c r="Q101" s="10" t="s">
        <v>62</v>
      </c>
      <c r="R101" s="22" t="s">
        <v>70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W102" s="17"/>
    </row>
    <row r="103" spans="1:23">
      <c r="A103" s="9" t="s">
        <v>42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2"/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13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2"/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65">AVERAGE(C105:V105)</f>
        <v>0.14999999999999997</v>
      </c>
    </row>
    <row r="106" spans="1:23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13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2"/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65"/>
        <v>0.54999999999999993</v>
      </c>
    </row>
    <row r="107" spans="1:23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13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2"/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65"/>
        <v>0.05</v>
      </c>
    </row>
    <row r="108" spans="1:23" s="5" customFormat="1" outlineLevel="1">
      <c r="A108" s="3" t="s">
        <v>6</v>
      </c>
      <c r="B108" s="16">
        <f>SUM(B104:B107)</f>
        <v>1</v>
      </c>
      <c r="C108" s="16">
        <f t="shared" ref="C108:W108" si="66">SUM(C104:C107)</f>
        <v>1</v>
      </c>
      <c r="D108" s="16">
        <f t="shared" si="66"/>
        <v>1</v>
      </c>
      <c r="E108" s="16">
        <f t="shared" si="66"/>
        <v>1</v>
      </c>
      <c r="F108" s="16">
        <f t="shared" si="66"/>
        <v>1</v>
      </c>
      <c r="G108" s="16">
        <f t="shared" si="66"/>
        <v>1</v>
      </c>
      <c r="H108" s="16">
        <f t="shared" si="66"/>
        <v>1</v>
      </c>
      <c r="I108" s="16">
        <f t="shared" si="66"/>
        <v>1</v>
      </c>
      <c r="J108" s="16">
        <f t="shared" si="66"/>
        <v>1</v>
      </c>
      <c r="K108" s="16">
        <f t="shared" si="66"/>
        <v>0</v>
      </c>
      <c r="L108" s="16">
        <f t="shared" si="66"/>
        <v>1</v>
      </c>
      <c r="M108" s="16">
        <f t="shared" si="66"/>
        <v>1</v>
      </c>
      <c r="N108" s="16">
        <f t="shared" si="66"/>
        <v>1</v>
      </c>
      <c r="O108" s="16">
        <f t="shared" si="66"/>
        <v>0</v>
      </c>
      <c r="P108" s="16">
        <f t="shared" si="66"/>
        <v>1</v>
      </c>
      <c r="Q108" s="16">
        <f t="shared" si="66"/>
        <v>1</v>
      </c>
      <c r="R108" s="16">
        <v>1</v>
      </c>
      <c r="S108" s="16">
        <f t="shared" si="66"/>
        <v>0</v>
      </c>
      <c r="T108" s="16">
        <f t="shared" si="66"/>
        <v>0</v>
      </c>
      <c r="U108" s="16">
        <f t="shared" si="66"/>
        <v>0</v>
      </c>
      <c r="V108" s="16">
        <f t="shared" si="66"/>
        <v>0</v>
      </c>
      <c r="W108" s="16">
        <f t="shared" si="66"/>
        <v>1</v>
      </c>
    </row>
    <row r="109" spans="1:23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13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/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7">AVERAGE(C109:V109)</f>
        <v>0.09</v>
      </c>
    </row>
    <row r="110" spans="1:23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/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7"/>
        <v>3.9999999999999994E-2</v>
      </c>
    </row>
    <row r="111" spans="1:23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/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7"/>
        <v>0.1</v>
      </c>
    </row>
    <row r="112" spans="1:23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13">
        <v>0.26</v>
      </c>
      <c r="G112" s="12">
        <v>0.14499999999999999</v>
      </c>
      <c r="H112" s="13">
        <v>0.26</v>
      </c>
      <c r="I112" s="13">
        <v>0.23</v>
      </c>
      <c r="J112" s="13">
        <v>0.18</v>
      </c>
      <c r="K112" s="13"/>
      <c r="L112" s="13">
        <v>0.2175</v>
      </c>
      <c r="M112" s="13">
        <v>0.255</v>
      </c>
      <c r="N112" s="13">
        <v>0.28999999999999998</v>
      </c>
      <c r="O112" s="12"/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7"/>
        <v>0.23619999999999994</v>
      </c>
    </row>
    <row r="113" spans="1:23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13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/>
      <c r="P113" s="13">
        <v>4.4999999999999998E-2</v>
      </c>
      <c r="Q113" s="13">
        <v>7.1999999999999995E-2</v>
      </c>
      <c r="R113" s="29">
        <v>5.3999999999999999E-2</v>
      </c>
      <c r="S113" s="13"/>
      <c r="T113" s="13"/>
      <c r="U113" s="13"/>
      <c r="V113" s="13"/>
      <c r="W113" s="15">
        <f t="shared" si="67"/>
        <v>5.8071428571428566E-2</v>
      </c>
    </row>
    <row r="114" spans="1:23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13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/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7"/>
        <v>0.12000000000000004</v>
      </c>
    </row>
    <row r="115" spans="1:23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13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/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7"/>
        <v>3.2857142857142856E-2</v>
      </c>
    </row>
    <row r="116" spans="1:23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/>
      <c r="P116" s="13">
        <v>0.09</v>
      </c>
      <c r="Q116" s="13">
        <v>0.09</v>
      </c>
      <c r="R116" s="29">
        <v>0.09</v>
      </c>
      <c r="S116" s="13"/>
      <c r="T116" s="13"/>
      <c r="U116" s="13"/>
      <c r="V116" s="13"/>
      <c r="W116" s="15">
        <f t="shared" si="67"/>
        <v>0.09</v>
      </c>
    </row>
    <row r="117" spans="1:23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/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7"/>
        <v>3.5357142857142858E-2</v>
      </c>
    </row>
    <row r="118" spans="1:23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>
        <v>0.09</v>
      </c>
      <c r="O118" s="12"/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7"/>
        <v>8.5607142857142854E-2</v>
      </c>
    </row>
    <row r="119" spans="1:23" s="5" customFormat="1" outlineLevel="1">
      <c r="A119" s="3" t="s">
        <v>17</v>
      </c>
      <c r="B119" s="16">
        <f>SUM(B109:B118)</f>
        <v>1</v>
      </c>
      <c r="C119" s="16">
        <f t="shared" ref="C119:W119" si="68">SUM(C109:C118)</f>
        <v>0.9325</v>
      </c>
      <c r="D119" s="16">
        <f t="shared" si="68"/>
        <v>0.9425</v>
      </c>
      <c r="E119" s="16">
        <f t="shared" si="68"/>
        <v>0.95749999999999991</v>
      </c>
      <c r="F119" s="16">
        <f t="shared" si="68"/>
        <v>0.90500000000000003</v>
      </c>
      <c r="G119" s="16">
        <f t="shared" si="68"/>
        <v>0.78100000000000003</v>
      </c>
      <c r="H119" s="16">
        <f t="shared" si="68"/>
        <v>0.92899999999999994</v>
      </c>
      <c r="I119" s="16">
        <f t="shared" si="68"/>
        <v>0.9</v>
      </c>
      <c r="J119" s="16">
        <f t="shared" si="68"/>
        <v>0.79</v>
      </c>
      <c r="K119" s="16">
        <f t="shared" si="68"/>
        <v>0</v>
      </c>
      <c r="L119" s="16">
        <f t="shared" si="68"/>
        <v>0.85849999999999993</v>
      </c>
      <c r="M119" s="16">
        <f t="shared" si="68"/>
        <v>0.91400000000000003</v>
      </c>
      <c r="N119" s="16">
        <f t="shared" si="68"/>
        <v>0.96799999999999997</v>
      </c>
      <c r="O119" s="16">
        <f t="shared" si="68"/>
        <v>0</v>
      </c>
      <c r="P119" s="16">
        <f t="shared" si="68"/>
        <v>0.89600000000000002</v>
      </c>
      <c r="Q119" s="16">
        <f t="shared" si="68"/>
        <v>0.87449999999999994</v>
      </c>
      <c r="R119" s="16">
        <v>0.78479999999999994</v>
      </c>
      <c r="S119" s="16">
        <f t="shared" si="68"/>
        <v>0</v>
      </c>
      <c r="T119" s="16">
        <f t="shared" si="68"/>
        <v>0</v>
      </c>
      <c r="U119" s="16">
        <f t="shared" si="68"/>
        <v>0</v>
      </c>
      <c r="V119" s="16">
        <f t="shared" si="68"/>
        <v>0</v>
      </c>
      <c r="W119" s="16">
        <f t="shared" si="68"/>
        <v>0.88809285714285702</v>
      </c>
    </row>
    <row r="120" spans="1:23">
      <c r="A120" s="3" t="s">
        <v>18</v>
      </c>
      <c r="B120" s="16">
        <f t="shared" ref="B120:W120" si="69">0.4*B108+0.6*B119</f>
        <v>1</v>
      </c>
      <c r="C120" s="16">
        <f t="shared" si="69"/>
        <v>0.95950000000000002</v>
      </c>
      <c r="D120" s="16">
        <f t="shared" si="69"/>
        <v>0.96550000000000002</v>
      </c>
      <c r="E120" s="16">
        <f t="shared" si="69"/>
        <v>0.97449999999999992</v>
      </c>
      <c r="F120" s="16">
        <f t="shared" si="69"/>
        <v>0.94300000000000006</v>
      </c>
      <c r="G120" s="16">
        <f t="shared" si="69"/>
        <v>0.86860000000000004</v>
      </c>
      <c r="H120" s="16">
        <f t="shared" si="69"/>
        <v>0.95739999999999992</v>
      </c>
      <c r="I120" s="16">
        <f t="shared" si="69"/>
        <v>0.94000000000000006</v>
      </c>
      <c r="J120" s="16">
        <f t="shared" si="69"/>
        <v>0.874</v>
      </c>
      <c r="K120" s="16">
        <f t="shared" si="69"/>
        <v>0</v>
      </c>
      <c r="L120" s="16">
        <f t="shared" si="69"/>
        <v>0.91509999999999991</v>
      </c>
      <c r="M120" s="16">
        <f t="shared" si="69"/>
        <v>0.94840000000000002</v>
      </c>
      <c r="N120" s="16">
        <f t="shared" si="69"/>
        <v>0.98080000000000001</v>
      </c>
      <c r="O120" s="16">
        <f t="shared" si="69"/>
        <v>0</v>
      </c>
      <c r="P120" s="16">
        <f t="shared" si="69"/>
        <v>0.93759999999999999</v>
      </c>
      <c r="Q120" s="16">
        <f t="shared" si="69"/>
        <v>0.92469999999999997</v>
      </c>
      <c r="R120" s="16">
        <v>0.87087999999999999</v>
      </c>
      <c r="S120" s="16">
        <f t="shared" si="69"/>
        <v>0</v>
      </c>
      <c r="T120" s="16">
        <f t="shared" si="69"/>
        <v>0</v>
      </c>
      <c r="U120" s="16">
        <f t="shared" si="69"/>
        <v>0</v>
      </c>
      <c r="V120" s="16">
        <f t="shared" si="69"/>
        <v>0</v>
      </c>
      <c r="W120" s="16">
        <f t="shared" si="69"/>
        <v>0.93285571428571423</v>
      </c>
    </row>
    <row r="121" spans="1:23" s="11" customFormat="1">
      <c r="A121" s="3" t="s">
        <v>43</v>
      </c>
      <c r="B121" s="4"/>
      <c r="C121" s="10" t="s">
        <v>61</v>
      </c>
      <c r="D121" s="10" t="s">
        <v>61</v>
      </c>
      <c r="E121" s="10" t="s">
        <v>61</v>
      </c>
      <c r="F121" s="10" t="s">
        <v>61</v>
      </c>
      <c r="G121" s="10" t="s">
        <v>61</v>
      </c>
      <c r="H121" s="10" t="s">
        <v>61</v>
      </c>
      <c r="I121" s="10" t="s">
        <v>61</v>
      </c>
      <c r="J121" s="10" t="s">
        <v>61</v>
      </c>
      <c r="K121" s="10"/>
      <c r="L121" s="10" t="s">
        <v>61</v>
      </c>
      <c r="M121" s="10" t="s">
        <v>61</v>
      </c>
      <c r="N121" s="10" t="s">
        <v>61</v>
      </c>
      <c r="O121" s="10"/>
      <c r="P121" s="10"/>
      <c r="Q121" s="10" t="s">
        <v>61</v>
      </c>
      <c r="R121" s="22" t="s">
        <v>71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W122" s="17"/>
    </row>
    <row r="123" spans="1:23">
      <c r="A123" s="9" t="s">
        <v>20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0.1875</v>
      </c>
      <c r="H124" s="13">
        <v>0.25</v>
      </c>
      <c r="I124" s="13">
        <v>0.25</v>
      </c>
      <c r="J124" s="13">
        <v>0.18</v>
      </c>
      <c r="K124" s="13"/>
      <c r="L124" s="13">
        <v>0.25</v>
      </c>
      <c r="M124" s="13">
        <v>0.25</v>
      </c>
      <c r="N124" s="13">
        <v>0.25</v>
      </c>
      <c r="O124" s="12"/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0.24053571428571427</v>
      </c>
    </row>
    <row r="125" spans="1:23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13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/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70">AVERAGE(C125:V125)</f>
        <v>0.14839285714285713</v>
      </c>
    </row>
    <row r="126" spans="1:23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13">
        <v>0.5</v>
      </c>
      <c r="G126" s="12">
        <v>0.52249999999999996</v>
      </c>
      <c r="H126" s="13">
        <v>0.52</v>
      </c>
      <c r="I126" s="13">
        <v>0.52249999999999996</v>
      </c>
      <c r="J126" s="13">
        <v>0.55000000000000004</v>
      </c>
      <c r="K126" s="13"/>
      <c r="L126" s="13">
        <v>0.52</v>
      </c>
      <c r="M126" s="13">
        <v>0.52249999999999996</v>
      </c>
      <c r="N126" s="13">
        <v>0.5</v>
      </c>
      <c r="O126" s="12"/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70"/>
        <v>0.52124999999999999</v>
      </c>
    </row>
    <row r="127" spans="1:23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13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/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70"/>
        <v>4.9821428571428579E-2</v>
      </c>
    </row>
    <row r="128" spans="1:23" s="5" customFormat="1" outlineLevel="1">
      <c r="A128" s="3" t="s">
        <v>6</v>
      </c>
      <c r="B128" s="16">
        <f>SUM(B124:B127)</f>
        <v>1</v>
      </c>
      <c r="C128" s="16">
        <f t="shared" ref="C128:W128" si="71">SUM(C124:C127)</f>
        <v>0.97250000000000003</v>
      </c>
      <c r="D128" s="16">
        <f t="shared" si="71"/>
        <v>1</v>
      </c>
      <c r="E128" s="16">
        <f t="shared" si="71"/>
        <v>0.97250000000000003</v>
      </c>
      <c r="F128" s="16">
        <f t="shared" si="71"/>
        <v>0.95000000000000007</v>
      </c>
      <c r="G128" s="16">
        <f t="shared" si="71"/>
        <v>0.8849999999999999</v>
      </c>
      <c r="H128" s="16">
        <f t="shared" si="71"/>
        <v>0.97000000000000008</v>
      </c>
      <c r="I128" s="16">
        <f t="shared" si="71"/>
        <v>0.97250000000000003</v>
      </c>
      <c r="J128" s="16">
        <f t="shared" si="71"/>
        <v>0.93</v>
      </c>
      <c r="K128" s="16">
        <f t="shared" si="71"/>
        <v>0</v>
      </c>
      <c r="L128" s="16">
        <f t="shared" si="71"/>
        <v>0.97000000000000008</v>
      </c>
      <c r="M128" s="16">
        <f t="shared" si="71"/>
        <v>0.97250000000000003</v>
      </c>
      <c r="N128" s="16">
        <f t="shared" si="71"/>
        <v>0.95000000000000007</v>
      </c>
      <c r="O128" s="16">
        <f t="shared" si="71"/>
        <v>0</v>
      </c>
      <c r="P128" s="16">
        <f t="shared" si="71"/>
        <v>0.95000000000000007</v>
      </c>
      <c r="Q128" s="16">
        <f t="shared" si="71"/>
        <v>0.97250000000000003</v>
      </c>
      <c r="R128" s="16">
        <v>0.97250000000000003</v>
      </c>
      <c r="S128" s="16">
        <f t="shared" si="71"/>
        <v>0</v>
      </c>
      <c r="T128" s="16">
        <f t="shared" si="71"/>
        <v>0</v>
      </c>
      <c r="U128" s="16">
        <f t="shared" si="71"/>
        <v>0</v>
      </c>
      <c r="V128" s="16">
        <f t="shared" si="71"/>
        <v>0</v>
      </c>
      <c r="W128" s="16">
        <f t="shared" si="71"/>
        <v>0.96</v>
      </c>
    </row>
    <row r="129" spans="1:23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13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/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72">AVERAGE(C129:V129)</f>
        <v>7.8321428571428556E-2</v>
      </c>
    </row>
    <row r="130" spans="1:23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/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72"/>
        <v>3.9999999999999994E-2</v>
      </c>
    </row>
    <row r="131" spans="1:23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/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72"/>
        <v>9.3571428571428569E-2</v>
      </c>
    </row>
    <row r="132" spans="1:23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13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/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72"/>
        <v>0.27760714285714289</v>
      </c>
    </row>
    <row r="133" spans="1:23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13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/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72"/>
        <v>6.8035714285714283E-2</v>
      </c>
    </row>
    <row r="134" spans="1:23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13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/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72"/>
        <v>9.3257142857142858E-2</v>
      </c>
    </row>
    <row r="135" spans="1:23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13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/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72"/>
        <v>3.9999999999999994E-2</v>
      </c>
    </row>
    <row r="136" spans="1:23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/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72"/>
        <v>0.09</v>
      </c>
    </row>
    <row r="137" spans="1:23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/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72"/>
        <v>0.05</v>
      </c>
    </row>
    <row r="138" spans="1:23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/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72"/>
        <v>8.7142857142857147E-2</v>
      </c>
    </row>
    <row r="139" spans="1:23" s="5" customFormat="1" outlineLevel="1">
      <c r="A139" s="3" t="s">
        <v>17</v>
      </c>
      <c r="B139" s="16">
        <f>SUM(B129:B138)</f>
        <v>1</v>
      </c>
      <c r="C139" s="16">
        <f t="shared" ref="C139:W139" si="73">SUM(C129:C138)</f>
        <v>0.92949999999999999</v>
      </c>
      <c r="D139" s="16">
        <f t="shared" si="73"/>
        <v>0.91459999999999997</v>
      </c>
      <c r="E139" s="16">
        <f t="shared" si="73"/>
        <v>0.90449999999999997</v>
      </c>
      <c r="F139" s="16">
        <f t="shared" si="73"/>
        <v>0.89500000000000002</v>
      </c>
      <c r="G139" s="16">
        <f t="shared" si="73"/>
        <v>0.91349999999999998</v>
      </c>
      <c r="H139" s="16">
        <f t="shared" si="73"/>
        <v>0.92499999999999993</v>
      </c>
      <c r="I139" s="16">
        <f t="shared" si="73"/>
        <v>0.9375</v>
      </c>
      <c r="J139" s="16">
        <f t="shared" si="73"/>
        <v>0.92</v>
      </c>
      <c r="K139" s="16">
        <f t="shared" si="73"/>
        <v>0</v>
      </c>
      <c r="L139" s="16">
        <f t="shared" si="73"/>
        <v>0.88000000000000012</v>
      </c>
      <c r="M139" s="16">
        <f t="shared" si="73"/>
        <v>0.91999999999999993</v>
      </c>
      <c r="N139" s="16">
        <f t="shared" si="73"/>
        <v>0.92949999999999999</v>
      </c>
      <c r="O139" s="16">
        <f t="shared" si="73"/>
        <v>0</v>
      </c>
      <c r="P139" s="16">
        <f t="shared" si="73"/>
        <v>0.93</v>
      </c>
      <c r="Q139" s="16">
        <f t="shared" si="73"/>
        <v>0.89</v>
      </c>
      <c r="R139" s="16">
        <v>0.96199999999999997</v>
      </c>
      <c r="S139" s="16">
        <f t="shared" si="73"/>
        <v>0</v>
      </c>
      <c r="T139" s="16">
        <f t="shared" si="73"/>
        <v>0</v>
      </c>
      <c r="U139" s="16">
        <f t="shared" si="73"/>
        <v>0</v>
      </c>
      <c r="V139" s="16">
        <f t="shared" si="73"/>
        <v>0</v>
      </c>
      <c r="W139" s="16">
        <f t="shared" si="73"/>
        <v>0.9179357142857143</v>
      </c>
    </row>
    <row r="140" spans="1:23">
      <c r="A140" s="3" t="s">
        <v>18</v>
      </c>
      <c r="B140" s="16">
        <f t="shared" ref="B140:W140" si="74">0.4*B128+0.6*B139</f>
        <v>1</v>
      </c>
      <c r="C140" s="16">
        <f t="shared" si="74"/>
        <v>0.94669999999999999</v>
      </c>
      <c r="D140" s="16">
        <f t="shared" si="74"/>
        <v>0.94875999999999994</v>
      </c>
      <c r="E140" s="16">
        <f t="shared" si="74"/>
        <v>0.93169999999999997</v>
      </c>
      <c r="F140" s="16">
        <f t="shared" si="74"/>
        <v>0.91700000000000004</v>
      </c>
      <c r="G140" s="16">
        <f t="shared" si="74"/>
        <v>0.9020999999999999</v>
      </c>
      <c r="H140" s="16">
        <f t="shared" si="74"/>
        <v>0.94300000000000006</v>
      </c>
      <c r="I140" s="16">
        <f t="shared" si="74"/>
        <v>0.95150000000000001</v>
      </c>
      <c r="J140" s="16">
        <f t="shared" si="74"/>
        <v>0.92400000000000015</v>
      </c>
      <c r="K140" s="16">
        <f t="shared" si="74"/>
        <v>0</v>
      </c>
      <c r="L140" s="16">
        <f t="shared" si="74"/>
        <v>0.91600000000000015</v>
      </c>
      <c r="M140" s="16">
        <f t="shared" si="74"/>
        <v>0.94099999999999995</v>
      </c>
      <c r="N140" s="16">
        <f t="shared" si="74"/>
        <v>0.93769999999999998</v>
      </c>
      <c r="O140" s="16">
        <f t="shared" si="74"/>
        <v>0</v>
      </c>
      <c r="P140" s="16">
        <f t="shared" si="74"/>
        <v>0.93800000000000017</v>
      </c>
      <c r="Q140" s="16">
        <f t="shared" si="74"/>
        <v>0.92300000000000004</v>
      </c>
      <c r="R140" s="16">
        <v>0.96619999999999995</v>
      </c>
      <c r="S140" s="16">
        <f t="shared" si="74"/>
        <v>0</v>
      </c>
      <c r="T140" s="16">
        <f t="shared" si="74"/>
        <v>0</v>
      </c>
      <c r="U140" s="16">
        <f t="shared" si="74"/>
        <v>0</v>
      </c>
      <c r="V140" s="16">
        <f t="shared" si="74"/>
        <v>0</v>
      </c>
      <c r="W140" s="16">
        <f t="shared" si="74"/>
        <v>0.93476142857142852</v>
      </c>
    </row>
    <row r="141" spans="1:23" s="11" customFormat="1">
      <c r="A141" s="3" t="s">
        <v>43</v>
      </c>
      <c r="B141" s="4"/>
      <c r="C141" s="10" t="s">
        <v>61</v>
      </c>
      <c r="D141" s="10" t="s">
        <v>61</v>
      </c>
      <c r="E141" s="10" t="s">
        <v>61</v>
      </c>
      <c r="F141" s="10" t="s">
        <v>61</v>
      </c>
      <c r="G141" s="10" t="s">
        <v>61</v>
      </c>
      <c r="H141" s="10" t="s">
        <v>61</v>
      </c>
      <c r="I141" s="10" t="s">
        <v>61</v>
      </c>
      <c r="J141" s="10" t="s">
        <v>61</v>
      </c>
      <c r="K141" s="10"/>
      <c r="L141" s="10" t="s">
        <v>61</v>
      </c>
      <c r="M141" s="10" t="s">
        <v>61</v>
      </c>
      <c r="N141" s="10" t="s">
        <v>62</v>
      </c>
      <c r="O141" s="10"/>
      <c r="P141" s="10"/>
      <c r="Q141" s="10" t="s">
        <v>62</v>
      </c>
      <c r="R141" s="26" t="s">
        <v>72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W142" s="17"/>
    </row>
    <row r="143" spans="1:23">
      <c r="A143" s="9" t="s">
        <v>21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>
        <v>0.22500000000000001</v>
      </c>
      <c r="O144" s="12"/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0.22553571428571431</v>
      </c>
    </row>
    <row r="145" spans="1:23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13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/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75">AVERAGE(C145:V145)</f>
        <v>0.14999999999999997</v>
      </c>
    </row>
    <row r="146" spans="1:23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13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/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75"/>
        <v>0.54167857142857134</v>
      </c>
    </row>
    <row r="147" spans="1:23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13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/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75"/>
        <v>0.05</v>
      </c>
    </row>
    <row r="148" spans="1:23" s="5" customFormat="1" outlineLevel="1">
      <c r="A148" s="3" t="s">
        <v>6</v>
      </c>
      <c r="B148" s="16">
        <f>SUM(B144:B147)</f>
        <v>1</v>
      </c>
      <c r="C148" s="16">
        <f t="shared" ref="C148:W148" si="76">SUM(C144:C147)</f>
        <v>0.97500000000000009</v>
      </c>
      <c r="D148" s="16">
        <f t="shared" si="76"/>
        <v>1</v>
      </c>
      <c r="E148" s="16">
        <f t="shared" si="76"/>
        <v>0.9335</v>
      </c>
      <c r="F148" s="16">
        <f t="shared" si="76"/>
        <v>0.98000000000000009</v>
      </c>
      <c r="G148" s="16">
        <f t="shared" si="76"/>
        <v>0.96</v>
      </c>
      <c r="H148" s="16">
        <f t="shared" si="76"/>
        <v>0.98000000000000009</v>
      </c>
      <c r="I148" s="16">
        <f t="shared" si="76"/>
        <v>0.98750000000000004</v>
      </c>
      <c r="J148" s="16">
        <f t="shared" si="76"/>
        <v>0.93</v>
      </c>
      <c r="K148" s="16">
        <f t="shared" si="76"/>
        <v>0</v>
      </c>
      <c r="L148" s="16">
        <f t="shared" si="76"/>
        <v>0.95000000000000007</v>
      </c>
      <c r="M148" s="16">
        <f t="shared" si="76"/>
        <v>0.95850000000000002</v>
      </c>
      <c r="N148" s="16">
        <f t="shared" si="76"/>
        <v>0.97500000000000009</v>
      </c>
      <c r="O148" s="16">
        <f t="shared" si="76"/>
        <v>0</v>
      </c>
      <c r="P148" s="16">
        <f t="shared" si="76"/>
        <v>0.95000000000000007</v>
      </c>
      <c r="Q148" s="16">
        <f t="shared" si="76"/>
        <v>0.97250000000000003</v>
      </c>
      <c r="R148" s="16">
        <v>0.9890000000000001</v>
      </c>
      <c r="S148" s="16">
        <f t="shared" si="76"/>
        <v>0</v>
      </c>
      <c r="T148" s="16">
        <f t="shared" si="76"/>
        <v>0</v>
      </c>
      <c r="U148" s="16">
        <f t="shared" si="76"/>
        <v>0</v>
      </c>
      <c r="V148" s="16">
        <f t="shared" si="76"/>
        <v>0</v>
      </c>
      <c r="W148" s="16">
        <f t="shared" si="76"/>
        <v>0.96721428571428569</v>
      </c>
    </row>
    <row r="149" spans="1:23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13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/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7">AVERAGE(C149:V149)</f>
        <v>8.1607142857142864E-2</v>
      </c>
    </row>
    <row r="150" spans="1:23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/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7"/>
        <v>3.9999999999999994E-2</v>
      </c>
    </row>
    <row r="151" spans="1:23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/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7"/>
        <v>0.1</v>
      </c>
    </row>
    <row r="152" spans="1:23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13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/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7"/>
        <v>0.28999999999999998</v>
      </c>
    </row>
    <row r="153" spans="1:23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13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/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7"/>
        <v>0.09</v>
      </c>
    </row>
    <row r="154" spans="1:23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13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/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7"/>
        <v>0.11948571428571432</v>
      </c>
    </row>
    <row r="155" spans="1:23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13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/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7"/>
        <v>3.9999999999999994E-2</v>
      </c>
    </row>
    <row r="156" spans="1:23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/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7"/>
        <v>0.09</v>
      </c>
    </row>
    <row r="157" spans="1:23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/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7"/>
        <v>4.267857142857142E-2</v>
      </c>
    </row>
    <row r="158" spans="1:23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/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7"/>
        <v>0.09</v>
      </c>
    </row>
    <row r="159" spans="1:23" s="5" customFormat="1" outlineLevel="1">
      <c r="A159" s="3" t="s">
        <v>17</v>
      </c>
      <c r="B159" s="16">
        <f>SUM(B149:B158)</f>
        <v>1</v>
      </c>
      <c r="C159" s="16">
        <f t="shared" ref="C159:W159" si="78">SUM(C149:C158)</f>
        <v>0.99049999999999994</v>
      </c>
      <c r="D159" s="16">
        <f t="shared" si="78"/>
        <v>0.98329999999999995</v>
      </c>
      <c r="E159" s="16">
        <f t="shared" si="78"/>
        <v>0.98149999999999993</v>
      </c>
      <c r="F159" s="16">
        <f t="shared" si="78"/>
        <v>0.995</v>
      </c>
      <c r="G159" s="16">
        <f t="shared" si="78"/>
        <v>0.97599999999999998</v>
      </c>
      <c r="H159" s="16">
        <f t="shared" si="78"/>
        <v>0.98599999999999999</v>
      </c>
      <c r="I159" s="16">
        <f t="shared" si="78"/>
        <v>0.98499999999999999</v>
      </c>
      <c r="J159" s="16">
        <f t="shared" si="78"/>
        <v>0.98499999999999999</v>
      </c>
      <c r="K159" s="16">
        <f t="shared" si="78"/>
        <v>0</v>
      </c>
      <c r="L159" s="16">
        <f t="shared" si="78"/>
        <v>0.96</v>
      </c>
      <c r="M159" s="16">
        <f t="shared" si="78"/>
        <v>0.98599999999999999</v>
      </c>
      <c r="N159" s="16">
        <f t="shared" si="78"/>
        <v>0.98599999999999999</v>
      </c>
      <c r="O159" s="16">
        <f t="shared" si="78"/>
        <v>0</v>
      </c>
      <c r="P159" s="16">
        <f t="shared" si="78"/>
        <v>0.98499999999999999</v>
      </c>
      <c r="Q159" s="16">
        <f t="shared" si="78"/>
        <v>0.97599999999999998</v>
      </c>
      <c r="R159" s="16">
        <v>0.99749999999999994</v>
      </c>
      <c r="S159" s="16">
        <f t="shared" si="78"/>
        <v>0</v>
      </c>
      <c r="T159" s="16">
        <f t="shared" si="78"/>
        <v>0</v>
      </c>
      <c r="U159" s="16">
        <f t="shared" si="78"/>
        <v>0</v>
      </c>
      <c r="V159" s="16">
        <f t="shared" si="78"/>
        <v>0</v>
      </c>
      <c r="W159" s="16">
        <f t="shared" si="78"/>
        <v>0.98377142857142852</v>
      </c>
    </row>
    <row r="160" spans="1:23">
      <c r="A160" s="3" t="s">
        <v>18</v>
      </c>
      <c r="B160" s="16">
        <f t="shared" ref="B160:W160" si="79">0.4*B148+0.6*B159</f>
        <v>1</v>
      </c>
      <c r="C160" s="16">
        <f t="shared" si="79"/>
        <v>0.98429999999999995</v>
      </c>
      <c r="D160" s="16">
        <f t="shared" si="79"/>
        <v>0.98997999999999997</v>
      </c>
      <c r="E160" s="16">
        <f t="shared" si="79"/>
        <v>0.96229999999999993</v>
      </c>
      <c r="F160" s="16">
        <f t="shared" si="79"/>
        <v>0.9890000000000001</v>
      </c>
      <c r="G160" s="16">
        <f t="shared" si="79"/>
        <v>0.96960000000000002</v>
      </c>
      <c r="H160" s="16">
        <f t="shared" si="79"/>
        <v>0.98360000000000003</v>
      </c>
      <c r="I160" s="16">
        <f t="shared" si="79"/>
        <v>0.98599999999999999</v>
      </c>
      <c r="J160" s="16">
        <f t="shared" si="79"/>
        <v>0.96300000000000008</v>
      </c>
      <c r="K160" s="16">
        <f t="shared" si="79"/>
        <v>0</v>
      </c>
      <c r="L160" s="16">
        <f t="shared" si="79"/>
        <v>0.95599999999999996</v>
      </c>
      <c r="M160" s="16">
        <f t="shared" si="79"/>
        <v>0.97500000000000009</v>
      </c>
      <c r="N160" s="16">
        <f t="shared" si="79"/>
        <v>0.98160000000000003</v>
      </c>
      <c r="O160" s="16">
        <f t="shared" si="79"/>
        <v>0</v>
      </c>
      <c r="P160" s="16">
        <f t="shared" si="79"/>
        <v>0.97100000000000009</v>
      </c>
      <c r="Q160" s="16">
        <f t="shared" si="79"/>
        <v>0.97460000000000002</v>
      </c>
      <c r="R160" s="16">
        <v>0.99409999999999998</v>
      </c>
      <c r="S160" s="16">
        <f t="shared" si="79"/>
        <v>0</v>
      </c>
      <c r="T160" s="16">
        <f t="shared" si="79"/>
        <v>0</v>
      </c>
      <c r="U160" s="16">
        <f t="shared" si="79"/>
        <v>0</v>
      </c>
      <c r="V160" s="16">
        <f t="shared" si="79"/>
        <v>0</v>
      </c>
      <c r="W160" s="16">
        <f t="shared" si="79"/>
        <v>0.97714857142857137</v>
      </c>
    </row>
    <row r="161" spans="1:23" s="11" customFormat="1">
      <c r="A161" s="3" t="s">
        <v>43</v>
      </c>
      <c r="B161" s="4"/>
      <c r="C161" s="10" t="s">
        <v>62</v>
      </c>
      <c r="D161" s="10" t="s">
        <v>61</v>
      </c>
      <c r="E161" s="10" t="s">
        <v>61</v>
      </c>
      <c r="F161" s="10" t="s">
        <v>61</v>
      </c>
      <c r="G161" s="10" t="s">
        <v>62</v>
      </c>
      <c r="H161" s="10" t="s">
        <v>61</v>
      </c>
      <c r="I161" s="10" t="s">
        <v>62</v>
      </c>
      <c r="J161" s="10" t="s">
        <v>62</v>
      </c>
      <c r="K161" s="10"/>
      <c r="L161" s="10" t="s">
        <v>62</v>
      </c>
      <c r="M161" s="10" t="s">
        <v>61</v>
      </c>
      <c r="N161" s="10" t="s">
        <v>62</v>
      </c>
      <c r="O161" s="10"/>
      <c r="P161" s="10"/>
      <c r="Q161" s="10" t="s">
        <v>62</v>
      </c>
      <c r="R161" s="26" t="s">
        <v>71</v>
      </c>
      <c r="S161" s="10"/>
      <c r="T161" s="10"/>
      <c r="U161" s="10"/>
      <c r="V161" s="10"/>
      <c r="W161" s="16">
        <f>COUNTIF(C161:V161,"Y")/COUNTA(C161:V161)</f>
        <v>0.53846153846153844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8"/>
  <sheetViews>
    <sheetView zoomScaleNormal="100" workbookViewId="0">
      <pane xSplit="2" ySplit="1" topLeftCell="H80" activePane="bottomRight" state="frozen"/>
      <selection pane="topRight" activeCell="C1" sqref="C1"/>
      <selection pane="bottomLeft" activeCell="A2" sqref="A2"/>
      <selection pane="bottomRight" activeCell="P100" sqref="P100"/>
    </sheetView>
  </sheetViews>
  <sheetFormatPr defaultColWidth="9.1328125" defaultRowHeight="10.15" outlineLevelRow="2" outlineLevelCol="1"/>
  <cols>
    <col min="1" max="1" width="47.3984375" style="6" customWidth="1"/>
    <col min="2" max="2" width="9.73046875" style="1" customWidth="1"/>
    <col min="3" max="22" width="9.73046875" style="1" customWidth="1" outlineLevel="1"/>
    <col min="23" max="23" width="9.73046875" style="1" customWidth="1"/>
    <col min="24" max="16384" width="9.1328125" style="1"/>
  </cols>
  <sheetData>
    <row r="1" spans="1:23" ht="20.25">
      <c r="B1" s="8" t="s">
        <v>0</v>
      </c>
      <c r="C1" s="8" t="s">
        <v>45</v>
      </c>
      <c r="D1" s="8" t="s">
        <v>46</v>
      </c>
      <c r="E1" s="8" t="s">
        <v>47</v>
      </c>
      <c r="F1" s="8" t="s">
        <v>48</v>
      </c>
      <c r="G1" s="8" t="s">
        <v>49</v>
      </c>
      <c r="H1" s="8" t="s">
        <v>50</v>
      </c>
      <c r="I1" s="8" t="s">
        <v>51</v>
      </c>
      <c r="J1" s="8" t="s">
        <v>52</v>
      </c>
      <c r="K1" s="8" t="s">
        <v>54</v>
      </c>
      <c r="L1" s="8" t="s">
        <v>55</v>
      </c>
      <c r="M1" s="8" t="s">
        <v>60</v>
      </c>
      <c r="N1" s="8" t="s">
        <v>68</v>
      </c>
      <c r="O1" s="8" t="s">
        <v>32</v>
      </c>
      <c r="P1" s="8" t="s">
        <v>33</v>
      </c>
      <c r="Q1" s="8" t="s">
        <v>34</v>
      </c>
      <c r="R1" s="8" t="s">
        <v>35</v>
      </c>
      <c r="S1" s="8" t="s">
        <v>36</v>
      </c>
      <c r="T1" s="8" t="s">
        <v>37</v>
      </c>
      <c r="U1" s="8" t="s">
        <v>38</v>
      </c>
      <c r="V1" s="8" t="s">
        <v>39</v>
      </c>
      <c r="W1" s="8" t="s">
        <v>1</v>
      </c>
    </row>
    <row r="3" spans="1:23">
      <c r="A3" s="9" t="s">
        <v>30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outlineLevel="2">
      <c r="A4" s="2" t="s">
        <v>41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outlineLevel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13">
        <v>3.5000000000000003E-2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5.5208333333333338E-2</v>
      </c>
    </row>
    <row r="19" spans="1:23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outlineLevel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0.64829999999999988</v>
      </c>
      <c r="N20" s="16"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0.69344166666666673</v>
      </c>
    </row>
    <row r="21" spans="1:23">
      <c r="A21" s="3" t="s">
        <v>40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0.82414999999999994</v>
      </c>
      <c r="N21" s="16"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0.8440375</v>
      </c>
    </row>
    <row r="22" spans="1:23" s="11" customFormat="1">
      <c r="A22" s="3" t="s">
        <v>43</v>
      </c>
      <c r="B22" s="4"/>
      <c r="C22" s="10" t="s">
        <v>61</v>
      </c>
      <c r="D22" s="10" t="s">
        <v>61</v>
      </c>
      <c r="E22" s="10" t="s">
        <v>61</v>
      </c>
      <c r="F22" s="10" t="s">
        <v>62</v>
      </c>
      <c r="G22" s="10" t="s">
        <v>62</v>
      </c>
      <c r="H22" s="10" t="s">
        <v>61</v>
      </c>
      <c r="I22" s="10" t="s">
        <v>61</v>
      </c>
      <c r="J22" s="10" t="s">
        <v>62</v>
      </c>
      <c r="K22" s="10" t="s">
        <v>61</v>
      </c>
      <c r="L22" s="10" t="s">
        <v>61</v>
      </c>
      <c r="M22" s="10" t="s">
        <v>61</v>
      </c>
      <c r="N22" s="26" t="s">
        <v>73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0.25</v>
      </c>
    </row>
    <row r="23" spans="1:23">
      <c r="W23" s="17"/>
    </row>
    <row r="24" spans="1:23">
      <c r="A24" s="9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outlineLevel="2">
      <c r="A25" s="2" t="s">
        <v>41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outlineLevel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outlineLevel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>
      <c r="A42" s="3" t="s">
        <v>40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>
      <c r="A43" s="3" t="s">
        <v>43</v>
      </c>
      <c r="B43" s="4"/>
      <c r="C43" s="10" t="s">
        <v>61</v>
      </c>
      <c r="D43" s="10" t="s">
        <v>61</v>
      </c>
      <c r="E43" s="10" t="s">
        <v>61</v>
      </c>
      <c r="F43" s="10" t="s">
        <v>62</v>
      </c>
      <c r="G43" s="10" t="s">
        <v>62</v>
      </c>
      <c r="H43" s="10" t="s">
        <v>61</v>
      </c>
      <c r="I43" s="10" t="s">
        <v>61</v>
      </c>
      <c r="J43" s="10" t="s">
        <v>62</v>
      </c>
      <c r="K43" s="10" t="s">
        <v>61</v>
      </c>
      <c r="L43" s="10" t="s">
        <v>61</v>
      </c>
      <c r="M43" s="10" t="s">
        <v>61</v>
      </c>
      <c r="N43" s="26" t="s">
        <v>73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outlineLevel="2">
      <c r="A46" s="2" t="s">
        <v>41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outlineLevel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outlineLevel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>
      <c r="A63" s="3" t="s">
        <v>40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>
      <c r="A64" s="3" t="s">
        <v>43</v>
      </c>
      <c r="B64" s="4"/>
      <c r="C64" s="10" t="s">
        <v>61</v>
      </c>
      <c r="D64" s="10" t="s">
        <v>61</v>
      </c>
      <c r="E64" s="10" t="s">
        <v>61</v>
      </c>
      <c r="F64" s="10" t="s">
        <v>61</v>
      </c>
      <c r="G64" s="10" t="s">
        <v>61</v>
      </c>
      <c r="H64" s="10" t="s">
        <v>61</v>
      </c>
      <c r="I64" s="10" t="s">
        <v>61</v>
      </c>
      <c r="J64" s="10" t="s">
        <v>61</v>
      </c>
      <c r="K64" s="10" t="s">
        <v>61</v>
      </c>
      <c r="L64" s="10" t="s">
        <v>61</v>
      </c>
      <c r="M64" s="10" t="s">
        <v>61</v>
      </c>
      <c r="N64" s="22" t="s">
        <v>64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23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outlineLevel="2">
      <c r="A67" s="2" t="s">
        <v>41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outlineLevel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13">
        <v>0.11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6.4166666666666664E-2</v>
      </c>
    </row>
    <row r="76" spans="1:23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13">
        <v>7.0000000000000007E-2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4.083333333333334E-2</v>
      </c>
    </row>
    <row r="81" spans="1:23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outlineLevel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M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0.84000000000000008</v>
      </c>
      <c r="N83" s="16"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0.75290000000000012</v>
      </c>
    </row>
    <row r="84" spans="1:23">
      <c r="A84" s="3" t="s">
        <v>40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0.73550000000000004</v>
      </c>
      <c r="N84" s="16"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0.69728333333333348</v>
      </c>
    </row>
    <row r="85" spans="1:23" s="11" customFormat="1">
      <c r="A85" s="3" t="s">
        <v>43</v>
      </c>
      <c r="B85" s="4"/>
      <c r="C85" s="10" t="s">
        <v>62</v>
      </c>
      <c r="D85" s="10" t="s">
        <v>62</v>
      </c>
      <c r="E85" s="10" t="s">
        <v>62</v>
      </c>
      <c r="F85" s="10" t="s">
        <v>62</v>
      </c>
      <c r="G85" s="10" t="s">
        <v>62</v>
      </c>
      <c r="H85" s="10" t="s">
        <v>62</v>
      </c>
      <c r="I85" s="10" t="s">
        <v>62</v>
      </c>
      <c r="J85" s="10" t="s">
        <v>62</v>
      </c>
      <c r="K85" s="10" t="s">
        <v>62</v>
      </c>
      <c r="L85" s="10" t="s">
        <v>62</v>
      </c>
      <c r="M85" s="10" t="s">
        <v>62</v>
      </c>
      <c r="N85" s="22" t="s">
        <v>74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42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outlineLevel="2">
      <c r="A88" s="2" t="s">
        <v>41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outlineLevel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0.15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0.18931666666666666</v>
      </c>
    </row>
    <row r="98" spans="1:23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29">
        <v>5.3999999999999999E-2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5.8749999999999997E-2</v>
      </c>
    </row>
    <row r="99" spans="1:23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29">
        <v>7.0000000000000007E-2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0.12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0.16974999999999998</v>
      </c>
    </row>
    <row r="104" spans="1:23" s="5" customFormat="1" outlineLevel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0.76999999999999991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v>0.79579999999999984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0.87798333333333334</v>
      </c>
    </row>
    <row r="105" spans="1:23">
      <c r="A105" s="3" t="s">
        <v>40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0.88500000000000001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v>0.89789999999999992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0.93899166666666667</v>
      </c>
    </row>
    <row r="106" spans="1:23" s="11" customFormat="1">
      <c r="A106" s="3" t="s">
        <v>43</v>
      </c>
      <c r="B106" s="4"/>
      <c r="C106" s="10" t="s">
        <v>61</v>
      </c>
      <c r="D106" s="10" t="s">
        <v>61</v>
      </c>
      <c r="E106" s="10" t="s">
        <v>61</v>
      </c>
      <c r="F106" s="10" t="s">
        <v>61</v>
      </c>
      <c r="G106" s="10" t="s">
        <v>61</v>
      </c>
      <c r="H106" s="10" t="s">
        <v>61</v>
      </c>
      <c r="I106" s="10" t="s">
        <v>61</v>
      </c>
      <c r="J106" s="10" t="s">
        <v>61</v>
      </c>
      <c r="K106" s="10" t="s">
        <v>61</v>
      </c>
      <c r="L106" s="10" t="s">
        <v>61</v>
      </c>
      <c r="M106" s="10" t="s">
        <v>61</v>
      </c>
      <c r="N106" s="26" t="s">
        <v>71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31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outlineLevel="2">
      <c r="A109" s="2" t="s">
        <v>41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0.12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0.17499999999999996</v>
      </c>
    </row>
    <row r="111" spans="1:23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0.41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0.39096666666666668</v>
      </c>
    </row>
    <row r="113" spans="1:23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outlineLevel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0.94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0.97596666666666665</v>
      </c>
    </row>
    <row r="115" spans="1:23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outlineLevel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>
      <c r="A126" s="3" t="s">
        <v>40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0.92500000000000004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0.94307500000000011</v>
      </c>
    </row>
    <row r="127" spans="1:23" s="11" customFormat="1">
      <c r="A127" s="3" t="s">
        <v>43</v>
      </c>
      <c r="B127" s="4"/>
      <c r="C127" s="10" t="s">
        <v>61</v>
      </c>
      <c r="D127" s="10" t="s">
        <v>61</v>
      </c>
      <c r="E127" s="10" t="s">
        <v>61</v>
      </c>
      <c r="F127" s="10" t="s">
        <v>61</v>
      </c>
      <c r="G127" s="10" t="s">
        <v>62</v>
      </c>
      <c r="H127" s="10" t="s">
        <v>61</v>
      </c>
      <c r="I127" s="10" t="s">
        <v>61</v>
      </c>
      <c r="J127" s="10" t="s">
        <v>62</v>
      </c>
      <c r="K127" s="10" t="s">
        <v>61</v>
      </c>
      <c r="L127" s="10" t="s">
        <v>61</v>
      </c>
      <c r="M127" s="10" t="s">
        <v>62</v>
      </c>
      <c r="N127" s="26" t="s">
        <v>64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outlineLevel="2">
      <c r="A130" s="2" t="s">
        <v>41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0.12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0.16124999999999998</v>
      </c>
    </row>
    <row r="132" spans="1:23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outlineLevel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0.94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0.97516666666666652</v>
      </c>
    </row>
    <row r="136" spans="1:23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outlineLevel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>
      <c r="A147" s="3" t="s">
        <v>40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0.96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0.97942083333333341</v>
      </c>
    </row>
    <row r="148" spans="1:23" s="11" customFormat="1">
      <c r="A148" s="3" t="s">
        <v>43</v>
      </c>
      <c r="B148" s="4"/>
      <c r="C148" s="10" t="s">
        <v>62</v>
      </c>
      <c r="D148" s="10" t="s">
        <v>61</v>
      </c>
      <c r="E148" s="10" t="s">
        <v>61</v>
      </c>
      <c r="F148" s="10" t="s">
        <v>61</v>
      </c>
      <c r="G148" s="10" t="s">
        <v>62</v>
      </c>
      <c r="H148" s="10" t="s">
        <v>61</v>
      </c>
      <c r="I148" s="10" t="s">
        <v>62</v>
      </c>
      <c r="J148" s="10" t="s">
        <v>62</v>
      </c>
      <c r="K148" s="10" t="s">
        <v>62</v>
      </c>
      <c r="L148" s="10" t="s">
        <v>61</v>
      </c>
      <c r="M148" s="10" t="s">
        <v>62</v>
      </c>
      <c r="N148" s="26" t="s">
        <v>64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</sheetData>
  <phoneticPr fontId="1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F678B14-B885-43F4-A76F-C03FE8E210B9}">
  <ds:schemaRefs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611109f9-ed58-4498-a270-1fb2086a5321"/>
    <ds:schemaRef ds:uri="http://schemas.openxmlformats.org/package/2006/metadata/core-properties"/>
    <ds:schemaRef ds:uri="d8762117-8292-4133-b1c7-eab5c6487cfd"/>
    <ds:schemaRef ds:uri="http://purl.org/dc/terms/"/>
    <ds:schemaRef ds:uri="http://purl.org/dc/dcmitype/"/>
    <ds:schemaRef ds:uri="http://schemas.microsoft.com/office/infopath/2007/PartnerControls"/>
    <ds:schemaRef ds:uri="f166a696-7b5b-4ccd-9f0c-ffde0cceec81"/>
    <ds:schemaRef ds:uri="http://www.w3.org/XML/1998/namespace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vivo</cp:lastModifiedBy>
  <dcterms:created xsi:type="dcterms:W3CDTF">2020-09-01T18:13:12Z</dcterms:created>
  <dcterms:modified xsi:type="dcterms:W3CDTF">2020-11-02T03:11:08Z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</Properties>
</file>