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Oct-2020\Feature lead\RedCapEvaluationResults\"/>
    </mc:Choice>
  </mc:AlternateContent>
  <xr:revisionPtr revIDLastSave="0" documentId="13_ncr:1_{62392243-060F-4B86-8748-E09FFC0FFEC0}" xr6:coauthVersionLast="45" xr6:coauthVersionMax="45" xr10:uidLastSave="{00000000-0000-0000-0000-000000000000}"/>
  <bookViews>
    <workbookView xWindow="-120" yWindow="-120" windowWidth="29040" windowHeight="17640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S100" i="5" s="1"/>
  <c r="R88" i="5"/>
  <c r="Q88" i="5"/>
  <c r="P88" i="5"/>
  <c r="O88" i="5"/>
  <c r="N88" i="5"/>
  <c r="M88" i="5"/>
  <c r="L88" i="5"/>
  <c r="K88" i="5"/>
  <c r="K100" i="5" s="1"/>
  <c r="J88" i="5"/>
  <c r="I88" i="5"/>
  <c r="H88" i="5"/>
  <c r="G88" i="5"/>
  <c r="F88" i="5"/>
  <c r="E88" i="5"/>
  <c r="D88" i="5"/>
  <c r="C88" i="5"/>
  <c r="C100" i="5" s="1"/>
  <c r="B88" i="5"/>
  <c r="W87" i="5"/>
  <c r="W86" i="5"/>
  <c r="W85" i="5"/>
  <c r="W84" i="5"/>
  <c r="W88" i="5" s="1"/>
  <c r="E100" i="5" l="1"/>
  <c r="M100" i="5"/>
  <c r="U100" i="5"/>
  <c r="W99" i="5"/>
  <c r="W100" i="5" s="1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 l="1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M147" i="4" s="1"/>
  <c r="L135" i="4"/>
  <c r="K135" i="4"/>
  <c r="J135" i="4"/>
  <c r="I135" i="4"/>
  <c r="H135" i="4"/>
  <c r="G135" i="4"/>
  <c r="F135" i="4"/>
  <c r="E135" i="4"/>
  <c r="E147" i="4" s="1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O126" i="4" s="1"/>
  <c r="N114" i="4"/>
  <c r="N126" i="4" s="1"/>
  <c r="M114" i="4"/>
  <c r="L114" i="4"/>
  <c r="K114" i="4"/>
  <c r="J114" i="4"/>
  <c r="I114" i="4"/>
  <c r="H114" i="4"/>
  <c r="G114" i="4"/>
  <c r="G126" i="4" s="1"/>
  <c r="F114" i="4"/>
  <c r="F126" i="4" s="1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O105" i="4" s="1"/>
  <c r="N93" i="4"/>
  <c r="M93" i="4"/>
  <c r="L93" i="4"/>
  <c r="K93" i="4"/>
  <c r="J93" i="4"/>
  <c r="I93" i="4"/>
  <c r="H93" i="4"/>
  <c r="G93" i="4"/>
  <c r="G105" i="4" s="1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Q42" i="4" s="1"/>
  <c r="P30" i="4"/>
  <c r="O30" i="4"/>
  <c r="N30" i="4"/>
  <c r="M30" i="4"/>
  <c r="L30" i="4"/>
  <c r="K30" i="4"/>
  <c r="J30" i="4"/>
  <c r="I30" i="4"/>
  <c r="I42" i="4" s="1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W146" i="4" l="1"/>
  <c r="W135" i="4"/>
  <c r="W125" i="4"/>
  <c r="W114" i="4"/>
  <c r="W104" i="4"/>
  <c r="W93" i="4"/>
  <c r="W105" i="4" s="1"/>
  <c r="W62" i="4"/>
  <c r="W51" i="4"/>
  <c r="W41" i="4"/>
  <c r="W30" i="4"/>
  <c r="W42" i="4" s="1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W147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D126" i="4"/>
  <c r="L126" i="4"/>
  <c r="T126" i="4"/>
  <c r="B147" i="4"/>
  <c r="J147" i="4"/>
  <c r="R147" i="4"/>
  <c r="N21" i="4"/>
  <c r="M42" i="4"/>
  <c r="W126" i="4"/>
  <c r="O63" i="4"/>
  <c r="G21" i="4"/>
  <c r="W63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W21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W48" i="6" s="1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W139" i="6" s="1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W108" i="6" s="1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W8" i="6" s="1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28" i="5" l="1"/>
  <c r="W8" i="5"/>
  <c r="W148" i="5"/>
  <c r="W68" i="5"/>
  <c r="W48" i="5"/>
  <c r="W88" i="6"/>
  <c r="W100" i="6" s="1"/>
  <c r="W159" i="6"/>
  <c r="W160" i="6" s="1"/>
  <c r="W148" i="6"/>
  <c r="W119" i="6"/>
  <c r="W99" i="6"/>
  <c r="W79" i="6"/>
  <c r="W68" i="6"/>
  <c r="W80" i="6" s="1"/>
  <c r="W59" i="6"/>
  <c r="W60" i="6" s="1"/>
  <c r="W39" i="6"/>
  <c r="W28" i="6"/>
  <c r="W40" i="6" s="1"/>
  <c r="W19" i="6"/>
  <c r="W159" i="5"/>
  <c r="W139" i="5"/>
  <c r="W119" i="5"/>
  <c r="W128" i="5"/>
  <c r="W108" i="5"/>
  <c r="W79" i="5"/>
  <c r="W59" i="5"/>
  <c r="W60" i="5" s="1"/>
  <c r="W39" i="5"/>
  <c r="W40" i="5" s="1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D8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W2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D120" i="5"/>
  <c r="L120" i="5"/>
  <c r="T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S120" i="5"/>
  <c r="P140" i="5"/>
  <c r="W12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D120" i="6"/>
  <c r="L120" i="6"/>
  <c r="T120" i="6"/>
  <c r="C100" i="6"/>
  <c r="K100" i="6"/>
  <c r="S100" i="6"/>
  <c r="W12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W14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K84" i="4" s="1"/>
  <c r="J72" i="4"/>
  <c r="J84" i="4" s="1"/>
  <c r="I72" i="4"/>
  <c r="I84" i="4" s="1"/>
  <c r="H72" i="4"/>
  <c r="G72" i="4"/>
  <c r="G84" i="4" s="1"/>
  <c r="F72" i="4"/>
  <c r="F84" i="4" s="1"/>
  <c r="V83" i="4"/>
  <c r="U83" i="4"/>
  <c r="T83" i="4"/>
  <c r="S83" i="4"/>
  <c r="R83" i="4"/>
  <c r="Q83" i="4"/>
  <c r="P83" i="4"/>
  <c r="O83" i="4"/>
  <c r="N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D72" i="4"/>
  <c r="C72" i="4"/>
  <c r="B72" i="4"/>
  <c r="W71" i="4"/>
  <c r="W70" i="4"/>
  <c r="W69" i="4"/>
  <c r="W67" i="4"/>
  <c r="W72" i="4" s="1"/>
  <c r="W80" i="5" l="1"/>
  <c r="W160" i="5"/>
  <c r="W83" i="4"/>
  <c r="W84" i="4" s="1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N84" i="4"/>
  <c r="V84" i="4"/>
  <c r="P8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F95D3066-5527-485D-8F4A-E1A07A44B80C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FA9DF742-2537-47CC-93C8-93E68682EC3C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52CDD6BA-8556-4261-9AA4-F336B90FB3CE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E793D32-7DB8-47B0-8581-D6C9A54D7D97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1126C44E-61D2-47B5-B9C2-2952AB7077AE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BB69402A-0F42-470E-AA13-FA17DE5CC771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<sst xmlns="http://schemas.openxmlformats.org/spreadsheetml/2006/main" count="798" uniqueCount="64">
  <si>
    <t>Reference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</si>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</sst>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color theme="1"/>
      <name val="Times New Roman"/>
      <family val="1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61"/>
  <sheetViews>
    <sheetView tabSelected="1" zoomScaleNormal="100" workbookViewId="0">
      <pane xSplit="2" ySplit="1" topLeftCell="W2" activePane="bottomRight" state="frozen"/>
      <selection pane="topRight" activeCell="C1" sqref="C1"/>
      <selection pane="bottomLeft" activeCell="A2" sqref="A2"/>
      <selection pane="bottomRight" activeCell="W2" sqref="W2"/>
    </sheetView>
  </sheetViews>
  <sheetFormatPr defaultRowHeight="11.25" outlineLevelRow="2" outlineLevelCol="1"/>
  <cols>
    <col min="1" max="1" width="47.42578125" style="6" customWidth="1"/>
    <col min="2" max="2" width="9.7109375" style="1" customWidth="1"/>
    <col min="3" max="22" width="9.7109375" style="1" hidden="1" customWidth="1" outlineLevel="1"/>
    <col min="23" max="23" width="9.7109375" style="1" customWidth="1" collapsed="1"/>
    <col min="24" max="16384" width="9.140625" style="1"/>
  </cols>
  <sheetData>
    <row r="1" spans="1:23">
      <c r="B1" s="8" t="s">
        <v>0</v>
      </c>
      <c r="C1" s="8" t="s">
        <v>46</v>
      </c>
      <c r="D1" s="8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 t="s">
        <v>52</v>
      </c>
      <c r="J1" s="8" t="s">
        <v>53</v>
      </c>
      <c r="K1" s="8" t="s">
        <v>54</v>
      </c>
      <c r="L1" s="8" t="s">
        <v>55</v>
      </c>
      <c r="M1" s="8" t="s">
        <v>56</v>
      </c>
      <c r="N1" s="8" t="s">
        <v>57</v>
      </c>
      <c r="O1" s="8" t="s">
        <v>58</v>
      </c>
      <c r="P1" s="8" t="s">
        <v>59</v>
      </c>
      <c r="Q1" s="8" t="s">
        <v>60</v>
      </c>
      <c r="R1" s="8" t="s">
        <v>61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>
      <c r="A3" s="9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t="12" hidden="1" outlineLevel="2" thickBot="1">
      <c r="A4" s="2" t="s">
        <v>3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9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20">
        <v>0.25</v>
      </c>
      <c r="S4" s="13"/>
      <c r="T4" s="13"/>
      <c r="U4" s="13"/>
      <c r="V4" s="13"/>
      <c r="W4" s="15">
        <f>AVERAGE(C4:V4)</f>
        <v>0.24000000000000002</v>
      </c>
    </row>
    <row r="5" spans="1:23" ht="12" hidden="1" outlineLevel="2" thickBot="1">
      <c r="A5" s="2" t="s">
        <v>4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21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20">
        <v>0.1</v>
      </c>
      <c r="S5" s="13"/>
      <c r="T5" s="13"/>
      <c r="U5" s="13"/>
      <c r="V5" s="13"/>
      <c r="W5" s="15">
        <f t="shared" ref="W5:W7" si="0">AVERAGE(C5:V5)</f>
        <v>0.10000000000000002</v>
      </c>
    </row>
    <row r="6" spans="1:23" ht="12" hidden="1" outlineLevel="2" thickBot="1">
      <c r="A6" s="2" t="s">
        <v>5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21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20">
        <v>0.45</v>
      </c>
      <c r="S6" s="13"/>
      <c r="T6" s="13"/>
      <c r="U6" s="13"/>
      <c r="V6" s="13"/>
      <c r="W6" s="15">
        <f t="shared" si="0"/>
        <v>0.43583333333333341</v>
      </c>
    </row>
    <row r="7" spans="1:23" ht="12" hidden="1" outlineLevel="2" thickBot="1">
      <c r="A7" s="2" t="s">
        <v>6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21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20">
        <v>0.2</v>
      </c>
      <c r="S7" s="13"/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7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0.97583333333333344</v>
      </c>
    </row>
    <row r="9" spans="1:23" hidden="1" outlineLevel="2">
      <c r="A9" s="2" t="s">
        <v>8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/>
      <c r="T9" s="13"/>
      <c r="U9" s="13"/>
      <c r="V9" s="13"/>
      <c r="W9" s="15">
        <f t="shared" ref="W9:W18" si="2">AVERAGE(C9:V9)</f>
        <v>2.6266666666666667E-2</v>
      </c>
    </row>
    <row r="10" spans="1:23" hidden="1" outlineLevel="2">
      <c r="A10" s="2" t="s">
        <v>9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/>
      <c r="T10" s="13"/>
      <c r="U10" s="13"/>
      <c r="V10" s="13"/>
      <c r="W10" s="15">
        <f t="shared" si="2"/>
        <v>1.038E-2</v>
      </c>
    </row>
    <row r="11" spans="1:23" hidden="1" outlineLevel="2">
      <c r="A11" s="2" t="s">
        <v>10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/>
      <c r="T11" s="13"/>
      <c r="U11" s="13"/>
      <c r="V11" s="13"/>
      <c r="W11" s="15">
        <f t="shared" si="2"/>
        <v>2.1893333333333334E-2</v>
      </c>
    </row>
    <row r="12" spans="1:23" hidden="1" outlineLevel="2">
      <c r="A12" s="2" t="s">
        <v>11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/>
      <c r="T12" s="13"/>
      <c r="U12" s="13"/>
      <c r="V12" s="13"/>
      <c r="W12" s="15">
        <f t="shared" si="2"/>
        <v>9.1320000000000012E-2</v>
      </c>
    </row>
    <row r="13" spans="1:23" hidden="1" outlineLevel="2">
      <c r="A13" s="2" t="s">
        <v>12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0.1</v>
      </c>
      <c r="Q13" s="13"/>
      <c r="R13" s="13">
        <v>3.8800000000000001E-2</v>
      </c>
      <c r="S13" s="13"/>
      <c r="T13" s="13"/>
      <c r="U13" s="13"/>
      <c r="V13" s="13"/>
      <c r="W13" s="15">
        <f t="shared" si="2"/>
        <v>4.3253333333333338E-2</v>
      </c>
    </row>
    <row r="14" spans="1:23" hidden="1" outlineLevel="2">
      <c r="A14" s="2" t="s">
        <v>13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0.14000000000000001</v>
      </c>
      <c r="Q14" s="13"/>
      <c r="R14" s="13">
        <v>5.4300000000000001E-2</v>
      </c>
      <c r="S14" s="13"/>
      <c r="T14" s="13"/>
      <c r="U14" s="13"/>
      <c r="V14" s="13"/>
      <c r="W14" s="15">
        <f t="shared" si="2"/>
        <v>4.8459999999999996E-2</v>
      </c>
    </row>
    <row r="15" spans="1:23" hidden="1" outlineLevel="2">
      <c r="A15" s="2" t="s">
        <v>14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/>
      <c r="T15" s="13"/>
      <c r="U15" s="13"/>
      <c r="V15" s="13"/>
      <c r="W15" s="15">
        <f t="shared" si="2"/>
        <v>4.5000000000000012E-2</v>
      </c>
    </row>
    <row r="16" spans="1:23" hidden="1" outlineLevel="2">
      <c r="A16" s="2" t="s">
        <v>15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16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/>
      <c r="T17" s="13"/>
      <c r="U17" s="13"/>
      <c r="V17" s="13"/>
      <c r="W17" s="15">
        <f t="shared" si="2"/>
        <v>3.5833333333333335E-2</v>
      </c>
    </row>
    <row r="18" spans="1:23" hidden="1" outlineLevel="2">
      <c r="A18" s="2" t="s">
        <v>17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/>
      <c r="T18" s="13"/>
      <c r="U18" s="13"/>
      <c r="V18" s="13"/>
      <c r="W18" s="15">
        <f t="shared" si="2"/>
        <v>8.3533333333333334E-2</v>
      </c>
    </row>
    <row r="19" spans="1:23" s="5" customFormat="1" hidden="1" outlineLevel="1">
      <c r="A19" s="3" t="s">
        <v>18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0.61099999999999999</v>
      </c>
      <c r="Q19" s="16">
        <f t="shared" si="3"/>
        <v>0</v>
      </c>
      <c r="R19" s="16">
        <f t="shared" si="3"/>
        <v>0.43740000000000001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0.49594000000000005</v>
      </c>
    </row>
    <row r="20" spans="1:23" collapsed="1">
      <c r="A20" s="3" t="s">
        <v>19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0.76659999999999995</v>
      </c>
      <c r="Q20" s="16">
        <f t="shared" si="4"/>
        <v>0</v>
      </c>
      <c r="R20" s="16">
        <f t="shared" si="4"/>
        <v>0.66244000000000003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0.68789733333333336</v>
      </c>
    </row>
    <row r="21" spans="1:23" s="11" customFormat="1">
      <c r="A21" s="3" t="s">
        <v>44</v>
      </c>
      <c r="B21" s="4"/>
      <c r="C21" s="10" t="s">
        <v>62</v>
      </c>
      <c r="D21" s="10" t="s">
        <v>62</v>
      </c>
      <c r="E21" s="10" t="s">
        <v>62</v>
      </c>
      <c r="F21" s="10" t="s">
        <v>63</v>
      </c>
      <c r="G21" s="10" t="s">
        <v>63</v>
      </c>
      <c r="H21" s="10" t="s">
        <v>62</v>
      </c>
      <c r="I21" s="10" t="s">
        <v>62</v>
      </c>
      <c r="J21" s="10" t="s">
        <v>63</v>
      </c>
      <c r="K21" s="10" t="s">
        <v>62</v>
      </c>
      <c r="L21" s="10" t="s">
        <v>62</v>
      </c>
      <c r="M21" s="10" t="s">
        <v>62</v>
      </c>
      <c r="N21" s="10" t="s">
        <v>62</v>
      </c>
      <c r="O21" s="10" t="s">
        <v>63</v>
      </c>
      <c r="P21" s="10" t="s">
        <v>62</v>
      </c>
      <c r="Q21" s="10"/>
      <c r="R21" s="10" t="s">
        <v>62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3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/>
      <c r="Q24" s="13"/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4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/>
      <c r="Q25" s="13"/>
      <c r="R25" s="13">
        <v>0.1</v>
      </c>
      <c r="S25" s="13"/>
      <c r="T25" s="13"/>
      <c r="U25" s="13"/>
      <c r="V25" s="13"/>
      <c r="W25" s="15">
        <f t="shared" ref="W25:W27" si="5">AVERAGE(C25:V25)</f>
        <v>0.1</v>
      </c>
    </row>
    <row r="26" spans="1:23" hidden="1" outlineLevel="2">
      <c r="A26" s="2" t="s">
        <v>5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/>
      <c r="Q26" s="13"/>
      <c r="R26" s="13">
        <v>0.45</v>
      </c>
      <c r="S26" s="13"/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6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/>
      <c r="Q27" s="13"/>
      <c r="R27" s="13">
        <v>0.2</v>
      </c>
      <c r="S27" s="13"/>
      <c r="T27" s="13"/>
      <c r="U27" s="13"/>
      <c r="V27" s="13"/>
      <c r="W27" s="15">
        <f t="shared" si="5"/>
        <v>0.2</v>
      </c>
    </row>
    <row r="28" spans="1:23" s="5" customFormat="1" hidden="1" outlineLevel="1">
      <c r="A28" s="3" t="s">
        <v>7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0</v>
      </c>
      <c r="Q28" s="16">
        <f t="shared" si="6"/>
        <v>0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8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/>
      <c r="Q29" s="13"/>
      <c r="R29" s="13">
        <v>0.1</v>
      </c>
      <c r="S29" s="13"/>
      <c r="T29" s="13"/>
      <c r="U29" s="13"/>
      <c r="V29" s="13"/>
      <c r="W29" s="15">
        <f t="shared" ref="W29:W38" si="7">AVERAGE(C29:V29)</f>
        <v>0.1</v>
      </c>
    </row>
    <row r="30" spans="1:23" hidden="1" outlineLevel="2">
      <c r="A30" s="2" t="s">
        <v>9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/>
      <c r="Q30" s="13"/>
      <c r="R30" s="13">
        <v>0.04</v>
      </c>
      <c r="S30" s="13"/>
      <c r="T30" s="13"/>
      <c r="U30" s="13"/>
      <c r="V30" s="13"/>
      <c r="W30" s="15">
        <f t="shared" si="7"/>
        <v>3.8857142857142861E-2</v>
      </c>
    </row>
    <row r="31" spans="1:23" hidden="1" outlineLevel="2">
      <c r="A31" s="2" t="s">
        <v>10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/>
      <c r="Q31" s="13"/>
      <c r="R31" s="13">
        <v>0.1</v>
      </c>
      <c r="S31" s="13"/>
      <c r="T31" s="13"/>
      <c r="U31" s="13"/>
      <c r="V31" s="13"/>
      <c r="W31" s="15">
        <f t="shared" si="7"/>
        <v>9.7142857142857156E-2</v>
      </c>
    </row>
    <row r="32" spans="1:23" hidden="1" outlineLevel="2">
      <c r="A32" s="2" t="s">
        <v>11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/>
      <c r="Q32" s="13"/>
      <c r="R32" s="13">
        <v>0.24</v>
      </c>
      <c r="S32" s="13"/>
      <c r="T32" s="13"/>
      <c r="U32" s="13"/>
      <c r="V32" s="13"/>
      <c r="W32" s="15">
        <f t="shared" si="7"/>
        <v>0.19800000000000001</v>
      </c>
    </row>
    <row r="33" spans="1:23" hidden="1" outlineLevel="2">
      <c r="A33" s="2" t="s">
        <v>12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/>
      <c r="Q33" s="13"/>
      <c r="R33" s="13">
        <v>0.05</v>
      </c>
      <c r="S33" s="13"/>
      <c r="T33" s="13"/>
      <c r="U33" s="13"/>
      <c r="V33" s="13"/>
      <c r="W33" s="15">
        <f t="shared" si="7"/>
        <v>5.0857142857142858E-2</v>
      </c>
    </row>
    <row r="34" spans="1:23" hidden="1" outlineLevel="2">
      <c r="A34" s="2" t="s">
        <v>13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/>
      <c r="Q34" s="13"/>
      <c r="R34" s="13">
        <v>7.0000000000000007E-2</v>
      </c>
      <c r="S34" s="13"/>
      <c r="T34" s="13"/>
      <c r="U34" s="13"/>
      <c r="V34" s="13"/>
      <c r="W34" s="15">
        <f t="shared" si="7"/>
        <v>7.2600000000000026E-2</v>
      </c>
    </row>
    <row r="35" spans="1:23" hidden="1" outlineLevel="2">
      <c r="A35" s="2" t="s">
        <v>14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/>
      <c r="Q35" s="13"/>
      <c r="R35" s="13">
        <v>0.05</v>
      </c>
      <c r="S35" s="13"/>
      <c r="T35" s="13"/>
      <c r="U35" s="13"/>
      <c r="V35" s="13"/>
      <c r="W35" s="15">
        <f t="shared" si="7"/>
        <v>4.8928571428571432E-2</v>
      </c>
    </row>
    <row r="36" spans="1:23" hidden="1" outlineLevel="2">
      <c r="A36" s="2" t="s">
        <v>15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/>
      <c r="Q36" s="13"/>
      <c r="R36" s="13">
        <v>0.09</v>
      </c>
      <c r="S36" s="13"/>
      <c r="T36" s="13"/>
      <c r="U36" s="13"/>
      <c r="V36" s="13"/>
      <c r="W36" s="15">
        <f t="shared" si="7"/>
        <v>8.7428571428571425E-2</v>
      </c>
    </row>
    <row r="37" spans="1:23" hidden="1" outlineLevel="2">
      <c r="A37" s="2" t="s">
        <v>16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/>
      <c r="Q37" s="13"/>
      <c r="R37" s="13">
        <v>0.05</v>
      </c>
      <c r="S37" s="13"/>
      <c r="T37" s="13"/>
      <c r="U37" s="13"/>
      <c r="V37" s="13"/>
      <c r="W37" s="15">
        <f t="shared" si="7"/>
        <v>0.05</v>
      </c>
    </row>
    <row r="38" spans="1:23" hidden="1" outlineLevel="2">
      <c r="A38" s="2" t="s">
        <v>17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/>
      <c r="Q38" s="13"/>
      <c r="R38" s="13">
        <v>4.4999999999999998E-2</v>
      </c>
      <c r="S38" s="13"/>
      <c r="T38" s="13"/>
      <c r="U38" s="13"/>
      <c r="V38" s="13"/>
      <c r="W38" s="15">
        <f t="shared" si="7"/>
        <v>4.7714285714285723E-2</v>
      </c>
    </row>
    <row r="39" spans="1:23" s="5" customFormat="1" hidden="1" outlineLevel="1">
      <c r="A39" s="3" t="s">
        <v>18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</v>
      </c>
      <c r="Q39" s="16">
        <f t="shared" si="8"/>
        <v>0</v>
      </c>
      <c r="R39" s="16">
        <f t="shared" si="8"/>
        <v>0.83500000000000019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0.79152857142857158</v>
      </c>
    </row>
    <row r="40" spans="1:23" collapsed="1">
      <c r="A40" s="3" t="s">
        <v>19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</v>
      </c>
      <c r="Q40" s="16">
        <f t="shared" si="9"/>
        <v>0</v>
      </c>
      <c r="R40" s="16">
        <f t="shared" si="9"/>
        <v>0.90100000000000013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0.87491714285714295</v>
      </c>
    </row>
    <row r="41" spans="1:23" s="11" customFormat="1">
      <c r="A41" s="3" t="s">
        <v>44</v>
      </c>
      <c r="B41" s="4"/>
      <c r="C41" s="10" t="s">
        <v>62</v>
      </c>
      <c r="D41" s="10" t="s">
        <v>62</v>
      </c>
      <c r="E41" s="10" t="s">
        <v>62</v>
      </c>
      <c r="F41" s="10" t="s">
        <v>62</v>
      </c>
      <c r="G41" s="10" t="s">
        <v>62</v>
      </c>
      <c r="H41" s="10" t="s">
        <v>62</v>
      </c>
      <c r="I41" s="10" t="s">
        <v>62</v>
      </c>
      <c r="J41" s="10" t="s">
        <v>62</v>
      </c>
      <c r="K41" s="10" t="s">
        <v>62</v>
      </c>
      <c r="L41" s="10" t="s">
        <v>62</v>
      </c>
      <c r="M41" s="10" t="s">
        <v>62</v>
      </c>
      <c r="N41" s="10" t="s">
        <v>62</v>
      </c>
      <c r="O41" s="10" t="s">
        <v>62</v>
      </c>
      <c r="P41" s="10"/>
      <c r="Q41" s="10"/>
      <c r="R41" s="10" t="s">
        <v>62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3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0.1875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0.14499999999999999</v>
      </c>
      <c r="O44" s="12">
        <v>0.25</v>
      </c>
      <c r="P44" s="13">
        <v>0.25</v>
      </c>
      <c r="Q44" s="13"/>
      <c r="R44" s="13">
        <v>0.25</v>
      </c>
      <c r="S44" s="13"/>
      <c r="T44" s="13"/>
      <c r="U44" s="13"/>
      <c r="V44" s="13"/>
      <c r="W44" s="15">
        <f>AVERAGE(C44:V44)</f>
        <v>0.23883333333333334</v>
      </c>
    </row>
    <row r="45" spans="1:23" hidden="1" outlineLevel="2">
      <c r="A45" s="2" t="s">
        <v>4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12">
        <v>4.7500000000000001E-2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1.0000000000000002E-2</v>
      </c>
      <c r="O45" s="12">
        <v>0.05</v>
      </c>
      <c r="P45" s="13">
        <v>0.05</v>
      </c>
      <c r="Q45" s="13"/>
      <c r="R45" s="13">
        <v>0.05</v>
      </c>
      <c r="S45" s="13"/>
      <c r="T45" s="13"/>
      <c r="U45" s="13"/>
      <c r="V45" s="13"/>
      <c r="W45" s="15">
        <f t="shared" ref="W45:W47" si="10">AVERAGE(C45:V45)</f>
        <v>4.830000000000001E-2</v>
      </c>
    </row>
    <row r="46" spans="1:23" hidden="1" outlineLevel="2">
      <c r="A46" s="2" t="s">
        <v>5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12">
        <v>0.16875000000000001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/>
      <c r="T46" s="13"/>
      <c r="U46" s="13"/>
      <c r="V46" s="13"/>
      <c r="W46" s="15">
        <f t="shared" si="10"/>
        <v>0.24181666666666671</v>
      </c>
    </row>
    <row r="47" spans="1:23" hidden="1" outlineLevel="2">
      <c r="A47" s="2" t="s">
        <v>6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12">
        <v>0.16000000000000003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2.0000000000000004E-2</v>
      </c>
      <c r="O47" s="12">
        <v>0.2</v>
      </c>
      <c r="P47" s="13">
        <v>0.2</v>
      </c>
      <c r="Q47" s="13"/>
      <c r="R47" s="13">
        <v>0.14000000000000001</v>
      </c>
      <c r="S47" s="13"/>
      <c r="T47" s="13"/>
      <c r="U47" s="13"/>
      <c r="V47" s="13"/>
      <c r="W47" s="15">
        <f t="shared" si="10"/>
        <v>0.18133333333333337</v>
      </c>
    </row>
    <row r="48" spans="1:23" s="5" customFormat="1" hidden="1" outlineLevel="1">
      <c r="A48" s="3" t="s">
        <v>7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0.56374999999999997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0.48100000000000009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0.71028333333333338</v>
      </c>
    </row>
    <row r="49" spans="1:23" hidden="1" outlineLevel="2">
      <c r="A49" s="2" t="s">
        <v>8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/>
      <c r="T49" s="13"/>
      <c r="U49" s="13"/>
      <c r="V49" s="13"/>
      <c r="W49" s="15">
        <f t="shared" ref="W49:W58" si="12">AVERAGE(C49:V49)</f>
        <v>6.1333333333333344E-2</v>
      </c>
    </row>
    <row r="50" spans="1:23" hidden="1" outlineLevel="2">
      <c r="A50" s="2" t="s">
        <v>9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/>
      <c r="T50" s="13"/>
      <c r="U50" s="13"/>
      <c r="V50" s="13"/>
      <c r="W50" s="15">
        <f t="shared" si="12"/>
        <v>2.2053333333333331E-2</v>
      </c>
    </row>
    <row r="51" spans="1:23" hidden="1" outlineLevel="2">
      <c r="A51" s="2" t="s">
        <v>10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/>
      <c r="T51" s="13"/>
      <c r="U51" s="13"/>
      <c r="V51" s="13"/>
      <c r="W51" s="15">
        <f t="shared" si="12"/>
        <v>5.6666666666666664E-2</v>
      </c>
    </row>
    <row r="52" spans="1:23" hidden="1" outlineLevel="2">
      <c r="A52" s="2" t="s">
        <v>11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/>
      <c r="T52" s="13"/>
      <c r="U52" s="13"/>
      <c r="V52" s="13"/>
      <c r="W52" s="15">
        <f t="shared" si="12"/>
        <v>0.13040000000000002</v>
      </c>
    </row>
    <row r="53" spans="1:23" hidden="1" outlineLevel="2">
      <c r="A53" s="2" t="s">
        <v>12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/>
      <c r="T53" s="13"/>
      <c r="U53" s="13"/>
      <c r="V53" s="13"/>
      <c r="W53" s="15">
        <f t="shared" si="12"/>
        <v>9.6666666666666692E-2</v>
      </c>
    </row>
    <row r="54" spans="1:23" hidden="1" outlineLevel="2">
      <c r="A54" s="2" t="s">
        <v>13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/>
      <c r="T54" s="13"/>
      <c r="U54" s="13"/>
      <c r="V54" s="13"/>
      <c r="W54" s="15">
        <f t="shared" si="12"/>
        <v>0.13533333333333342</v>
      </c>
    </row>
    <row r="55" spans="1:23" hidden="1" outlineLevel="2">
      <c r="A55" s="2" t="s">
        <v>14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/>
      <c r="T55" s="13"/>
      <c r="U55" s="13"/>
      <c r="V55" s="13"/>
      <c r="W55" s="15">
        <f t="shared" si="12"/>
        <v>4.933333333333334E-2</v>
      </c>
    </row>
    <row r="56" spans="1:23" hidden="1" outlineLevel="2">
      <c r="A56" s="2" t="s">
        <v>15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0.09</v>
      </c>
      <c r="Q56" s="13"/>
      <c r="R56" s="13">
        <v>0.09</v>
      </c>
      <c r="S56" s="13"/>
      <c r="T56" s="13"/>
      <c r="U56" s="13"/>
      <c r="V56" s="13"/>
      <c r="W56" s="15">
        <f t="shared" si="12"/>
        <v>5.3999999999999986E-2</v>
      </c>
    </row>
    <row r="57" spans="1:23" hidden="1" outlineLevel="2">
      <c r="A57" s="2" t="s">
        <v>16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17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/>
      <c r="T58" s="13"/>
      <c r="U58" s="13"/>
      <c r="V58" s="13"/>
      <c r="W58" s="15">
        <f t="shared" si="12"/>
        <v>8.1000000000000003E-2</v>
      </c>
    </row>
    <row r="59" spans="1:23" s="5" customFormat="1" hidden="1" outlineLevel="1">
      <c r="A59" s="3" t="s">
        <v>18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0.77400000000000002</v>
      </c>
      <c r="Q59" s="16">
        <f t="shared" si="13"/>
        <v>0</v>
      </c>
      <c r="R59" s="16">
        <f t="shared" si="13"/>
        <v>0.81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0.7367866666666667</v>
      </c>
    </row>
    <row r="60" spans="1:23" collapsed="1">
      <c r="A60" s="3" t="s">
        <v>19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0.63950000000000007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0.79239999999999999</v>
      </c>
      <c r="O60" s="16">
        <f t="shared" si="14"/>
        <v>0.72500000000000009</v>
      </c>
      <c r="P60" s="16">
        <f t="shared" si="14"/>
        <v>0.75439999999999996</v>
      </c>
      <c r="Q60" s="16">
        <f t="shared" si="14"/>
        <v>0</v>
      </c>
      <c r="R60" s="16">
        <f t="shared" si="14"/>
        <v>0.77</v>
      </c>
      <c r="S60" s="16">
        <f t="shared" si="14"/>
        <v>0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0.72618533333333346</v>
      </c>
    </row>
    <row r="61" spans="1:23" s="11" customFormat="1">
      <c r="A61" s="3" t="s">
        <v>44</v>
      </c>
      <c r="B61" s="4"/>
      <c r="C61" s="10" t="s">
        <v>63</v>
      </c>
      <c r="D61" s="10" t="s">
        <v>63</v>
      </c>
      <c r="E61" s="10" t="s">
        <v>63</v>
      </c>
      <c r="F61" s="10" t="s">
        <v>63</v>
      </c>
      <c r="G61" s="10" t="s">
        <v>63</v>
      </c>
      <c r="H61" s="10" t="s">
        <v>63</v>
      </c>
      <c r="I61" s="10" t="s">
        <v>63</v>
      </c>
      <c r="J61" s="10" t="s">
        <v>63</v>
      </c>
      <c r="K61" s="10" t="s">
        <v>63</v>
      </c>
      <c r="L61" s="10" t="s">
        <v>63</v>
      </c>
      <c r="M61" s="10" t="s">
        <v>63</v>
      </c>
      <c r="N61" s="10" t="s">
        <v>63</v>
      </c>
      <c r="O61" s="10" t="s">
        <v>63</v>
      </c>
      <c r="P61" s="10"/>
      <c r="Q61" s="10"/>
      <c r="R61" s="10" t="s">
        <v>63</v>
      </c>
      <c r="S61" s="10"/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20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3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0.24000000000000002</v>
      </c>
    </row>
    <row r="65" spans="1:23" hidden="1" outlineLevel="2">
      <c r="A65" s="2" t="s">
        <v>4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3"/>
      <c r="T65" s="13"/>
      <c r="U65" s="13"/>
      <c r="V65" s="13"/>
      <c r="W65" s="15">
        <f t="shared" ref="W65:W67" si="15">AVERAGE(C65:V65)</f>
        <v>0.10000000000000002</v>
      </c>
    </row>
    <row r="66" spans="1:23" hidden="1" outlineLevel="2">
      <c r="A66" s="2" t="s">
        <v>5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3"/>
      <c r="T66" s="13"/>
      <c r="U66" s="13"/>
      <c r="V66" s="13"/>
      <c r="W66" s="15">
        <f t="shared" si="15"/>
        <v>0.44333333333333341</v>
      </c>
    </row>
    <row r="67" spans="1:23" hidden="1" outlineLevel="2">
      <c r="A67" s="2" t="s">
        <v>6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3"/>
      <c r="T67" s="13"/>
      <c r="U67" s="13"/>
      <c r="V67" s="13"/>
      <c r="W67" s="15">
        <f t="shared" si="15"/>
        <v>4.8000000000000008E-2</v>
      </c>
    </row>
    <row r="68" spans="1:23" s="5" customFormat="1" hidden="1" outlineLevel="1">
      <c r="A68" s="3" t="s">
        <v>7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0.83133333333333348</v>
      </c>
    </row>
    <row r="69" spans="1:23" hidden="1" outlineLevel="2">
      <c r="A69" s="2" t="s">
        <v>8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3"/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9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3"/>
      <c r="T70" s="13"/>
      <c r="U70" s="13"/>
      <c r="V70" s="13"/>
      <c r="W70" s="15">
        <f t="shared" si="17"/>
        <v>3.7866666666666667E-2</v>
      </c>
    </row>
    <row r="71" spans="1:23" hidden="1" outlineLevel="2">
      <c r="A71" s="2" t="s">
        <v>10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17"/>
        <v>9.866666666666668E-2</v>
      </c>
    </row>
    <row r="72" spans="1:23" hidden="1" outlineLevel="2">
      <c r="A72" s="2" t="s">
        <v>11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3"/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12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3"/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13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3"/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14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3"/>
      <c r="T75" s="13"/>
      <c r="U75" s="13"/>
      <c r="V75" s="13"/>
      <c r="W75" s="15">
        <f t="shared" si="17"/>
        <v>4.8333333333333339E-2</v>
      </c>
    </row>
    <row r="76" spans="1:23" hidden="1" outlineLevel="2">
      <c r="A76" s="2" t="s">
        <v>15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3"/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16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17"/>
        <v>4.8333333333333339E-2</v>
      </c>
    </row>
    <row r="78" spans="1:23" hidden="1" outlineLevel="2">
      <c r="A78" s="2" t="s">
        <v>17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18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0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0.99320000000000008</v>
      </c>
    </row>
    <row r="80" spans="1:23" collapsed="1">
      <c r="A80" s="3" t="s">
        <v>19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0.92845333333333335</v>
      </c>
    </row>
    <row r="81" spans="1:23" s="11" customFormat="1">
      <c r="A81" s="3" t="s">
        <v>44</v>
      </c>
      <c r="B81" s="4"/>
      <c r="C81" s="10" t="s">
        <v>63</v>
      </c>
      <c r="D81" s="10" t="s">
        <v>63</v>
      </c>
      <c r="E81" s="10" t="s">
        <v>63</v>
      </c>
      <c r="F81" s="10" t="s">
        <v>63</v>
      </c>
      <c r="G81" s="10" t="s">
        <v>63</v>
      </c>
      <c r="H81" s="10" t="s">
        <v>63</v>
      </c>
      <c r="I81" s="10" t="s">
        <v>63</v>
      </c>
      <c r="J81" s="10" t="s">
        <v>63</v>
      </c>
      <c r="K81" s="10"/>
      <c r="L81" s="10" t="s">
        <v>63</v>
      </c>
      <c r="M81" s="10" t="s">
        <v>63</v>
      </c>
      <c r="N81" s="10" t="s">
        <v>63</v>
      </c>
      <c r="O81" s="10" t="s">
        <v>63</v>
      </c>
      <c r="P81" s="10" t="s">
        <v>63</v>
      </c>
      <c r="Q81" s="10"/>
      <c r="R81" s="10" t="s">
        <v>63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45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3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/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0.24166666666666667</v>
      </c>
    </row>
    <row r="85" spans="1:23" hidden="1" outlineLevel="2">
      <c r="A85" s="2" t="s">
        <v>4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/>
      <c r="Q85" s="13">
        <v>0.1</v>
      </c>
      <c r="R85" s="13">
        <v>0.1</v>
      </c>
      <c r="S85" s="13"/>
      <c r="T85" s="13"/>
      <c r="U85" s="13"/>
      <c r="V85" s="13"/>
      <c r="W85" s="15">
        <f t="shared" ref="W85:W87" si="20">AVERAGE(C85:V85)</f>
        <v>9.9999999999999992E-2</v>
      </c>
    </row>
    <row r="86" spans="1:23" hidden="1" outlineLevel="2">
      <c r="A86" s="2" t="s">
        <v>5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/>
      <c r="Q86" s="13">
        <v>0.36</v>
      </c>
      <c r="R86" s="13">
        <v>0.40500000000000003</v>
      </c>
      <c r="S86" s="13"/>
      <c r="T86" s="13"/>
      <c r="U86" s="13"/>
      <c r="V86" s="13"/>
      <c r="W86" s="15">
        <f t="shared" si="20"/>
        <v>0.36958333333333337</v>
      </c>
    </row>
    <row r="87" spans="1:23" hidden="1" outlineLevel="2">
      <c r="A87" s="2" t="s">
        <v>6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/>
      <c r="Q87" s="13">
        <v>0.05</v>
      </c>
      <c r="R87" s="13">
        <v>0.04</v>
      </c>
      <c r="S87" s="13"/>
      <c r="T87" s="13"/>
      <c r="U87" s="13"/>
      <c r="V87" s="13"/>
      <c r="W87" s="15">
        <f t="shared" si="20"/>
        <v>4.9166666666666664E-2</v>
      </c>
    </row>
    <row r="88" spans="1:23" s="5" customFormat="1" hidden="1" outlineLevel="1">
      <c r="A88" s="3" t="s">
        <v>7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</v>
      </c>
      <c r="Q88" s="16">
        <f t="shared" si="21"/>
        <v>0.76</v>
      </c>
      <c r="R88" s="16">
        <f t="shared" si="21"/>
        <v>0.79500000000000004</v>
      </c>
      <c r="S88" s="16">
        <f t="shared" si="21"/>
        <v>0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0.76041666666666674</v>
      </c>
    </row>
    <row r="89" spans="1:23" hidden="1" outlineLevel="2">
      <c r="A89" s="2" t="s">
        <v>8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/>
      <c r="Q89" s="13">
        <v>0.1</v>
      </c>
      <c r="R89" s="13">
        <v>0.1</v>
      </c>
      <c r="S89" s="13"/>
      <c r="T89" s="13"/>
      <c r="U89" s="13"/>
      <c r="V89" s="13"/>
      <c r="W89" s="15">
        <f t="shared" ref="W89:W98" si="22">AVERAGE(C89:V89)</f>
        <v>9.9999999999999992E-2</v>
      </c>
    </row>
    <row r="90" spans="1:23" hidden="1" outlineLevel="2">
      <c r="A90" s="2" t="s">
        <v>9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/>
      <c r="Q90" s="13">
        <v>0.04</v>
      </c>
      <c r="R90" s="13">
        <v>0.04</v>
      </c>
      <c r="S90" s="13"/>
      <c r="T90" s="13"/>
      <c r="U90" s="13"/>
      <c r="V90" s="13"/>
      <c r="W90" s="15">
        <f t="shared" si="22"/>
        <v>3.5999999999999997E-2</v>
      </c>
    </row>
    <row r="91" spans="1:23" hidden="1" outlineLevel="2">
      <c r="A91" s="2" t="s">
        <v>10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/>
      <c r="Q91" s="13">
        <v>0.1</v>
      </c>
      <c r="R91" s="13">
        <v>0.1</v>
      </c>
      <c r="S91" s="13"/>
      <c r="T91" s="13"/>
      <c r="U91" s="13"/>
      <c r="V91" s="13"/>
      <c r="W91" s="15">
        <f t="shared" si="22"/>
        <v>9.8333333333333328E-2</v>
      </c>
    </row>
    <row r="92" spans="1:23" hidden="1" outlineLevel="2">
      <c r="A92" s="2" t="s">
        <v>11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/>
      <c r="Q92" s="13">
        <v>0.24</v>
      </c>
      <c r="R92" s="13">
        <v>0.24</v>
      </c>
      <c r="S92" s="13"/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12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/>
      <c r="Q93" s="13">
        <v>0.1</v>
      </c>
      <c r="R93" s="13">
        <v>0.1</v>
      </c>
      <c r="S93" s="13"/>
      <c r="T93" s="13"/>
      <c r="U93" s="13"/>
      <c r="V93" s="13"/>
      <c r="W93" s="15">
        <f t="shared" si="22"/>
        <v>9.9999999999999992E-2</v>
      </c>
    </row>
    <row r="94" spans="1:23" hidden="1" outlineLevel="2">
      <c r="A94" s="2" t="s">
        <v>13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/>
      <c r="Q94" s="13">
        <v>0.14000000000000001</v>
      </c>
      <c r="R94" s="13">
        <v>0.14000000000000001</v>
      </c>
      <c r="S94" s="13"/>
      <c r="T94" s="13"/>
      <c r="U94" s="13"/>
      <c r="V94" s="13"/>
      <c r="W94" s="15">
        <f t="shared" si="22"/>
        <v>0.14000000000000004</v>
      </c>
    </row>
    <row r="95" spans="1:23" hidden="1" outlineLevel="2">
      <c r="A95" s="2" t="s">
        <v>14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/>
      <c r="Q95" s="13">
        <v>0.05</v>
      </c>
      <c r="R95" s="13">
        <v>0.05</v>
      </c>
      <c r="S95" s="13"/>
      <c r="T95" s="13"/>
      <c r="U95" s="13"/>
      <c r="V95" s="13"/>
      <c r="W95" s="15">
        <f t="shared" si="22"/>
        <v>4.791666666666667E-2</v>
      </c>
    </row>
    <row r="96" spans="1:23" hidden="1" outlineLevel="2">
      <c r="A96" s="2" t="s">
        <v>15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/>
      <c r="Q96" s="13">
        <v>0.09</v>
      </c>
      <c r="R96" s="13">
        <v>0.09</v>
      </c>
      <c r="S96" s="13"/>
      <c r="T96" s="13"/>
      <c r="U96" s="13"/>
      <c r="V96" s="13"/>
      <c r="W96" s="15">
        <f t="shared" si="22"/>
        <v>8.9999999999999983E-2</v>
      </c>
    </row>
    <row r="97" spans="1:23" hidden="1" outlineLevel="2">
      <c r="A97" s="2" t="s">
        <v>16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/>
      <c r="Q97" s="13">
        <v>0.05</v>
      </c>
      <c r="R97" s="13">
        <v>0.05</v>
      </c>
      <c r="S97" s="13"/>
      <c r="T97" s="13"/>
      <c r="U97" s="13"/>
      <c r="V97" s="13"/>
      <c r="W97" s="15">
        <f t="shared" si="22"/>
        <v>4.791666666666667E-2</v>
      </c>
    </row>
    <row r="98" spans="1:23" hidden="1" outlineLevel="2">
      <c r="A98" s="2" t="s">
        <v>17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/>
      <c r="Q98" s="13">
        <v>0.09</v>
      </c>
      <c r="R98" s="13">
        <v>0.09</v>
      </c>
      <c r="S98" s="13"/>
      <c r="T98" s="13"/>
      <c r="U98" s="13"/>
      <c r="V98" s="13"/>
      <c r="W98" s="15">
        <f t="shared" si="22"/>
        <v>8.9999999999999983E-2</v>
      </c>
    </row>
    <row r="99" spans="1:23" s="5" customFormat="1" hidden="1" outlineLevel="1">
      <c r="A99" s="3" t="s">
        <v>18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0</v>
      </c>
      <c r="Q99" s="16">
        <f t="shared" si="23"/>
        <v>1</v>
      </c>
      <c r="R99" s="16">
        <f t="shared" si="23"/>
        <v>1</v>
      </c>
      <c r="S99" s="16">
        <f t="shared" si="23"/>
        <v>0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0.99016666666666675</v>
      </c>
    </row>
    <row r="100" spans="1:23" collapsed="1">
      <c r="A100" s="3" t="s">
        <v>19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0.89826666666666677</v>
      </c>
    </row>
    <row r="101" spans="1:23" s="11" customFormat="1">
      <c r="A101" s="3" t="s">
        <v>44</v>
      </c>
      <c r="B101" s="4"/>
      <c r="C101" s="22" t="s">
        <v>63</v>
      </c>
      <c r="D101" s="22" t="s">
        <v>63</v>
      </c>
      <c r="E101" s="22" t="s">
        <v>63</v>
      </c>
      <c r="F101" s="22" t="s">
        <v>63</v>
      </c>
      <c r="G101" s="22"/>
      <c r="H101" s="23" t="s">
        <v>63</v>
      </c>
      <c r="I101" s="22" t="s">
        <v>63</v>
      </c>
      <c r="J101" s="22"/>
      <c r="K101" s="22"/>
      <c r="L101" s="22" t="s">
        <v>63</v>
      </c>
      <c r="M101" s="22" t="s">
        <v>63</v>
      </c>
      <c r="N101" s="22" t="s">
        <v>63</v>
      </c>
      <c r="O101" s="22" t="s">
        <v>63</v>
      </c>
      <c r="P101" s="22"/>
      <c r="Q101" s="22"/>
      <c r="R101" s="24" t="s">
        <v>63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43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3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4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3"/>
      <c r="T105" s="13"/>
      <c r="U105" s="13"/>
      <c r="V105" s="13"/>
      <c r="W105" s="15">
        <f t="shared" ref="W105:W107" si="25">AVERAGE(C105:V105)</f>
        <v>9.9999999999999992E-2</v>
      </c>
    </row>
    <row r="106" spans="1:23" hidden="1" outlineLevel="2">
      <c r="A106" s="2" t="s">
        <v>5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3"/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6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3"/>
      <c r="T107" s="13"/>
      <c r="U107" s="13"/>
      <c r="V107" s="13"/>
      <c r="W107" s="15">
        <f t="shared" si="25"/>
        <v>0.19999999999999998</v>
      </c>
    </row>
    <row r="108" spans="1:23" s="5" customFormat="1" hidden="1" outlineLevel="1">
      <c r="A108" s="3" t="s">
        <v>7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f t="shared" si="26"/>
        <v>0</v>
      </c>
      <c r="T108" s="16">
        <f t="shared" si="26"/>
        <v>0</v>
      </c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8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3"/>
      <c r="T109" s="13"/>
      <c r="U109" s="13"/>
      <c r="V109" s="13"/>
      <c r="W109" s="15">
        <f t="shared" ref="W109:W118" si="27">AVERAGE(C109:V109)</f>
        <v>9.9999999999999992E-2</v>
      </c>
    </row>
    <row r="110" spans="1:23" hidden="1" outlineLevel="2">
      <c r="A110" s="2" t="s">
        <v>9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3"/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10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3"/>
      <c r="T111" s="13"/>
      <c r="U111" s="13"/>
      <c r="V111" s="13"/>
      <c r="W111" s="15">
        <f t="shared" si="27"/>
        <v>9.9999999999999992E-2</v>
      </c>
    </row>
    <row r="112" spans="1:23" hidden="1" outlineLevel="2">
      <c r="A112" s="2" t="s">
        <v>11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3"/>
      <c r="T112" s="13"/>
      <c r="U112" s="13"/>
      <c r="V112" s="13"/>
      <c r="W112" s="15">
        <f t="shared" si="27"/>
        <v>0.20008333333333336</v>
      </c>
    </row>
    <row r="113" spans="1:23" hidden="1" outlineLevel="2">
      <c r="A113" s="2" t="s">
        <v>12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13"/>
      <c r="T113" s="13"/>
      <c r="U113" s="13"/>
      <c r="V113" s="13"/>
      <c r="W113" s="15">
        <f t="shared" si="27"/>
        <v>6.5833333333333313E-2</v>
      </c>
    </row>
    <row r="114" spans="1:23" hidden="1" outlineLevel="2">
      <c r="A114" s="2" t="s">
        <v>13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3"/>
      <c r="T114" s="13"/>
      <c r="U114" s="13"/>
      <c r="V114" s="13"/>
      <c r="W114" s="15">
        <f t="shared" si="27"/>
        <v>0.14000000000000004</v>
      </c>
    </row>
    <row r="115" spans="1:23" hidden="1" outlineLevel="2">
      <c r="A115" s="2" t="s">
        <v>14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3"/>
      <c r="T115" s="13"/>
      <c r="U115" s="13"/>
      <c r="V115" s="13"/>
      <c r="W115" s="15">
        <f t="shared" si="27"/>
        <v>4.2499999999999989E-2</v>
      </c>
    </row>
    <row r="116" spans="1:23" hidden="1" outlineLevel="2">
      <c r="A116" s="2" t="s">
        <v>15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13"/>
      <c r="T116" s="13"/>
      <c r="U116" s="13"/>
      <c r="V116" s="13"/>
      <c r="W116" s="15">
        <f t="shared" si="27"/>
        <v>8.9999999999999983E-2</v>
      </c>
    </row>
    <row r="117" spans="1:23" hidden="1" outlineLevel="2">
      <c r="A117" s="2" t="s">
        <v>16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3"/>
      <c r="T117" s="13"/>
      <c r="U117" s="13"/>
      <c r="V117" s="13"/>
      <c r="W117" s="15">
        <f t="shared" si="27"/>
        <v>3.7499999999999999E-2</v>
      </c>
    </row>
    <row r="118" spans="1:23" hidden="1" outlineLevel="2">
      <c r="A118" s="2" t="s">
        <v>17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3"/>
      <c r="T118" s="13"/>
      <c r="U118" s="13"/>
      <c r="V118" s="13"/>
      <c r="W118" s="15">
        <f t="shared" si="27"/>
        <v>8.4874999999999992E-2</v>
      </c>
    </row>
    <row r="119" spans="1:23" s="5" customFormat="1" hidden="1" outlineLevel="1">
      <c r="A119" s="3" t="s">
        <v>18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f t="shared" si="28"/>
        <v>0</v>
      </c>
      <c r="T119" s="16">
        <f t="shared" si="28"/>
        <v>0</v>
      </c>
      <c r="U119" s="16">
        <f t="shared" si="28"/>
        <v>0</v>
      </c>
      <c r="V119" s="16">
        <f t="shared" si="28"/>
        <v>0</v>
      </c>
      <c r="W119" s="16">
        <f t="shared" si="28"/>
        <v>0.90079166666666666</v>
      </c>
    </row>
    <row r="120" spans="1:23" collapsed="1">
      <c r="A120" s="3" t="s">
        <v>19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f t="shared" si="29"/>
        <v>0</v>
      </c>
      <c r="T120" s="16">
        <f t="shared" si="29"/>
        <v>0</v>
      </c>
      <c r="U120" s="16">
        <f t="shared" si="29"/>
        <v>0</v>
      </c>
      <c r="V120" s="16">
        <f t="shared" si="29"/>
        <v>0</v>
      </c>
      <c r="W120" s="16">
        <f t="shared" si="29"/>
        <v>0.94047499999999995</v>
      </c>
    </row>
    <row r="121" spans="1:23" s="11" customFormat="1">
      <c r="A121" s="3" t="s">
        <v>44</v>
      </c>
      <c r="B121" s="4"/>
      <c r="C121" s="10" t="s">
        <v>62</v>
      </c>
      <c r="D121" s="10" t="s">
        <v>62</v>
      </c>
      <c r="E121" s="10" t="s">
        <v>62</v>
      </c>
      <c r="F121" s="10" t="s">
        <v>62</v>
      </c>
      <c r="G121" s="10" t="s">
        <v>62</v>
      </c>
      <c r="H121" s="10" t="s">
        <v>62</v>
      </c>
      <c r="I121" s="10" t="s">
        <v>62</v>
      </c>
      <c r="J121" s="10" t="s">
        <v>62</v>
      </c>
      <c r="K121" s="10"/>
      <c r="L121" s="10" t="s">
        <v>62</v>
      </c>
      <c r="M121" s="10" t="s">
        <v>62</v>
      </c>
      <c r="N121" s="10"/>
      <c r="O121" s="10" t="s">
        <v>62</v>
      </c>
      <c r="P121" s="10"/>
      <c r="Q121" s="10"/>
      <c r="R121" s="10" t="s">
        <v>62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21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3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3"/>
      <c r="T124" s="13"/>
      <c r="U124" s="13"/>
      <c r="V124" s="13"/>
      <c r="W124" s="15">
        <f>AVERAGE(C124:V124)</f>
        <v>0.2446153846153846</v>
      </c>
    </row>
    <row r="125" spans="1:23" hidden="1" outlineLevel="2">
      <c r="A125" s="2" t="s">
        <v>4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3"/>
      <c r="T125" s="13"/>
      <c r="U125" s="13"/>
      <c r="V125" s="13"/>
      <c r="W125" s="15">
        <f t="shared" ref="W125:W127" si="30">AVERAGE(C125:V125)</f>
        <v>0.1</v>
      </c>
    </row>
    <row r="126" spans="1:23" hidden="1" outlineLevel="2">
      <c r="A126" s="2" t="s">
        <v>5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0.45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3"/>
      <c r="T126" s="13"/>
      <c r="U126" s="13"/>
      <c r="V126" s="13"/>
      <c r="W126" s="15">
        <f t="shared" si="30"/>
        <v>0.43000000000000005</v>
      </c>
    </row>
    <row r="127" spans="1:23" hidden="1" outlineLevel="2">
      <c r="A127" s="2" t="s">
        <v>6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3"/>
      <c r="T127" s="13"/>
      <c r="U127" s="13"/>
      <c r="V127" s="13"/>
      <c r="W127" s="15">
        <f t="shared" si="30"/>
        <v>0.2</v>
      </c>
    </row>
    <row r="128" spans="1:23" s="5" customFormat="1" hidden="1" outlineLevel="1">
      <c r="A128" s="3" t="s">
        <v>7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0.92999999999999994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f t="shared" si="31"/>
        <v>0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0.97461538461538466</v>
      </c>
    </row>
    <row r="129" spans="1:23" hidden="1" outlineLevel="2">
      <c r="A129" s="2" t="s">
        <v>8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3"/>
      <c r="T129" s="13"/>
      <c r="U129" s="13"/>
      <c r="V129" s="13"/>
      <c r="W129" s="15">
        <f t="shared" ref="W129:W138" si="32">AVERAGE(C129:V129)</f>
        <v>8.8461538461538453E-2</v>
      </c>
    </row>
    <row r="130" spans="1:23" hidden="1" outlineLevel="2">
      <c r="A130" s="2" t="s">
        <v>9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3"/>
      <c r="T130" s="13"/>
      <c r="U130" s="13"/>
      <c r="V130" s="13"/>
      <c r="W130" s="15">
        <f t="shared" si="32"/>
        <v>3.9999999999999994E-2</v>
      </c>
    </row>
    <row r="131" spans="1:23" hidden="1" outlineLevel="2">
      <c r="A131" s="2" t="s">
        <v>10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3"/>
      <c r="T131" s="13"/>
      <c r="U131" s="13"/>
      <c r="V131" s="13"/>
      <c r="W131" s="15">
        <f t="shared" si="32"/>
        <v>9.3076923076923071E-2</v>
      </c>
    </row>
    <row r="132" spans="1:23" hidden="1" outlineLevel="2">
      <c r="A132" s="2" t="s">
        <v>11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3"/>
      <c r="T132" s="13"/>
      <c r="U132" s="13"/>
      <c r="V132" s="13"/>
      <c r="W132" s="15">
        <f t="shared" si="32"/>
        <v>0.23076923076923084</v>
      </c>
    </row>
    <row r="133" spans="1:23" hidden="1" outlineLevel="2">
      <c r="A133" s="2" t="s">
        <v>12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3"/>
      <c r="T133" s="13"/>
      <c r="U133" s="13"/>
      <c r="V133" s="13"/>
      <c r="W133" s="15">
        <f t="shared" si="32"/>
        <v>7.5384615384615369E-2</v>
      </c>
    </row>
    <row r="134" spans="1:23" hidden="1" outlineLevel="2">
      <c r="A134" s="2" t="s">
        <v>13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3"/>
      <c r="T134" s="13"/>
      <c r="U134" s="13"/>
      <c r="V134" s="13"/>
      <c r="W134" s="15">
        <f t="shared" si="32"/>
        <v>0.10807692307692306</v>
      </c>
    </row>
    <row r="135" spans="1:23" hidden="1" outlineLevel="2">
      <c r="A135" s="2" t="s">
        <v>14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3"/>
      <c r="T135" s="13"/>
      <c r="U135" s="13"/>
      <c r="V135" s="13"/>
      <c r="W135" s="15">
        <f t="shared" si="32"/>
        <v>0.05</v>
      </c>
    </row>
    <row r="136" spans="1:23" hidden="1" outlineLevel="2">
      <c r="A136" s="2" t="s">
        <v>15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3"/>
      <c r="T136" s="13"/>
      <c r="U136" s="13"/>
      <c r="V136" s="13"/>
      <c r="W136" s="15">
        <f t="shared" si="32"/>
        <v>0.09</v>
      </c>
    </row>
    <row r="137" spans="1:23" hidden="1" outlineLevel="2">
      <c r="A137" s="2" t="s">
        <v>16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3"/>
      <c r="T137" s="13"/>
      <c r="U137" s="13"/>
      <c r="V137" s="13"/>
      <c r="W137" s="15">
        <f t="shared" si="32"/>
        <v>0.05</v>
      </c>
    </row>
    <row r="138" spans="1:23" hidden="1" outlineLevel="2">
      <c r="A138" s="2" t="s">
        <v>17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3"/>
      <c r="T138" s="13"/>
      <c r="U138" s="13"/>
      <c r="V138" s="13"/>
      <c r="W138" s="15">
        <f t="shared" si="32"/>
        <v>8.6923076923076908E-2</v>
      </c>
    </row>
    <row r="139" spans="1:23" s="5" customFormat="1" hidden="1" outlineLevel="1">
      <c r="A139" s="3" t="s">
        <v>18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f t="shared" si="33"/>
        <v>0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0.91269230769230769</v>
      </c>
    </row>
    <row r="140" spans="1:23" collapsed="1">
      <c r="A140" s="3" t="s">
        <v>19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0.92100000000000004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f t="shared" ref="S140" si="51">0.4*S128+0.6*S139</f>
        <v>0</v>
      </c>
      <c r="T140" s="16">
        <f t="shared" ref="T140" si="52">0.4*T128+0.6*T139</f>
        <v>0</v>
      </c>
      <c r="U140" s="16">
        <f t="shared" ref="U140" si="53">0.4*U128+0.6*U139</f>
        <v>0</v>
      </c>
      <c r="V140" s="16">
        <f t="shared" ref="V140" si="54">0.4*V128+0.6*V139</f>
        <v>0</v>
      </c>
      <c r="W140" s="16">
        <f t="shared" ref="W140" si="55">0.4*W128+0.6*W139</f>
        <v>0.93746153846153857</v>
      </c>
    </row>
    <row r="141" spans="1:23" s="11" customFormat="1">
      <c r="A141" s="3" t="s">
        <v>44</v>
      </c>
      <c r="B141" s="4"/>
      <c r="C141" s="10" t="s">
        <v>62</v>
      </c>
      <c r="D141" s="10" t="s">
        <v>62</v>
      </c>
      <c r="E141" s="10" t="s">
        <v>62</v>
      </c>
      <c r="F141" s="10" t="s">
        <v>62</v>
      </c>
      <c r="G141" s="10" t="s">
        <v>63</v>
      </c>
      <c r="H141" s="10" t="s">
        <v>62</v>
      </c>
      <c r="I141" s="10" t="s">
        <v>62</v>
      </c>
      <c r="J141" s="10" t="s">
        <v>63</v>
      </c>
      <c r="K141" s="10"/>
      <c r="L141" s="10" t="s">
        <v>62</v>
      </c>
      <c r="M141" s="10" t="s">
        <v>62</v>
      </c>
      <c r="N141" s="10" t="s">
        <v>62</v>
      </c>
      <c r="O141" s="10" t="s">
        <v>63</v>
      </c>
      <c r="P141" s="10"/>
      <c r="Q141" s="10"/>
      <c r="R141" s="10" t="s">
        <v>63</v>
      </c>
      <c r="S141" s="10"/>
      <c r="T141" s="10"/>
      <c r="U141" s="10"/>
      <c r="V141" s="10"/>
      <c r="W141" s="16">
        <f>COUNTIF(C141:V141,"Y")/COUNTA(C141:V141)</f>
        <v>0.30769230769230771</v>
      </c>
    </row>
    <row r="142" spans="1:23">
      <c r="W142" s="17"/>
    </row>
    <row r="143" spans="1:23">
      <c r="A143" s="9" t="s">
        <v>22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3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3"/>
      <c r="T144" s="13"/>
      <c r="U144" s="13"/>
      <c r="V144" s="13"/>
      <c r="W144" s="15">
        <f>AVERAGE(C144:V144)</f>
        <v>0.22354166666666667</v>
      </c>
    </row>
    <row r="145" spans="1:23" hidden="1" outlineLevel="2">
      <c r="A145" s="2" t="s">
        <v>4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3"/>
      <c r="T145" s="13"/>
      <c r="U145" s="13"/>
      <c r="V145" s="13"/>
      <c r="W145" s="15">
        <f t="shared" ref="W145:W147" si="56">AVERAGE(C145:V145)</f>
        <v>9.9999999999999992E-2</v>
      </c>
    </row>
    <row r="146" spans="1:23" hidden="1" outlineLevel="2">
      <c r="A146" s="2" t="s">
        <v>5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3"/>
      <c r="T146" s="13"/>
      <c r="U146" s="13"/>
      <c r="V146" s="13"/>
      <c r="W146" s="15">
        <f t="shared" si="56"/>
        <v>0.44337500000000007</v>
      </c>
    </row>
    <row r="147" spans="1:23" hidden="1" outlineLevel="2">
      <c r="A147" s="2" t="s">
        <v>6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3"/>
      <c r="T147" s="13"/>
      <c r="U147" s="13"/>
      <c r="V147" s="13"/>
      <c r="W147" s="15">
        <f t="shared" si="56"/>
        <v>0.19999999999999998</v>
      </c>
    </row>
    <row r="148" spans="1:23" s="5" customFormat="1" hidden="1" outlineLevel="1">
      <c r="A148" s="3" t="s">
        <v>7</v>
      </c>
      <c r="B148" s="16">
        <f>SUM(B144:B147)</f>
        <v>1</v>
      </c>
      <c r="C148" s="16">
        <f t="shared" ref="C148:W148" si="57">SUM(C144:C147)</f>
        <v>0.97500000000000009</v>
      </c>
      <c r="D148" s="16">
        <f t="shared" si="57"/>
        <v>1</v>
      </c>
      <c r="E148" s="16">
        <f t="shared" si="57"/>
        <v>0.93650000000000011</v>
      </c>
      <c r="F148" s="16">
        <f t="shared" si="57"/>
        <v>0.98</v>
      </c>
      <c r="G148" s="16">
        <f t="shared" si="57"/>
        <v>0.96500000000000008</v>
      </c>
      <c r="H148" s="16">
        <f t="shared" si="57"/>
        <v>0.98</v>
      </c>
      <c r="I148" s="16">
        <f t="shared" si="57"/>
        <v>0.98750000000000004</v>
      </c>
      <c r="J148" s="16">
        <f t="shared" si="57"/>
        <v>0.92999999999999994</v>
      </c>
      <c r="K148" s="16">
        <f t="shared" si="57"/>
        <v>0</v>
      </c>
      <c r="L148" s="16">
        <f t="shared" si="57"/>
        <v>0.96</v>
      </c>
      <c r="M148" s="16">
        <f t="shared" si="57"/>
        <v>0.96150000000000002</v>
      </c>
      <c r="N148" s="16">
        <f t="shared" si="57"/>
        <v>0</v>
      </c>
      <c r="O148" s="16">
        <f t="shared" si="57"/>
        <v>0.95</v>
      </c>
      <c r="P148" s="16">
        <f t="shared" si="57"/>
        <v>0</v>
      </c>
      <c r="Q148" s="16">
        <f t="shared" si="57"/>
        <v>0</v>
      </c>
      <c r="R148" s="16">
        <f t="shared" si="57"/>
        <v>0.97750000000000004</v>
      </c>
      <c r="S148" s="16">
        <f t="shared" si="57"/>
        <v>0</v>
      </c>
      <c r="T148" s="16">
        <f t="shared" si="57"/>
        <v>0</v>
      </c>
      <c r="U148" s="16">
        <f t="shared" si="57"/>
        <v>0</v>
      </c>
      <c r="V148" s="16">
        <f t="shared" si="57"/>
        <v>0</v>
      </c>
      <c r="W148" s="16">
        <f t="shared" si="57"/>
        <v>0.96691666666666665</v>
      </c>
    </row>
    <row r="149" spans="1:23" hidden="1" outlineLevel="2">
      <c r="A149" s="2" t="s">
        <v>8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3"/>
      <c r="T149" s="13"/>
      <c r="U149" s="13"/>
      <c r="V149" s="13"/>
      <c r="W149" s="15">
        <f t="shared" ref="W149:W158" si="58">AVERAGE(C149:V149)</f>
        <v>8.9999999999999983E-2</v>
      </c>
    </row>
    <row r="150" spans="1:23" hidden="1" outlineLevel="2">
      <c r="A150" s="2" t="s">
        <v>9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3"/>
      <c r="T150" s="13"/>
      <c r="U150" s="13"/>
      <c r="V150" s="13"/>
      <c r="W150" s="15">
        <f t="shared" si="58"/>
        <v>3.9999999999999994E-2</v>
      </c>
    </row>
    <row r="151" spans="1:23" hidden="1" outlineLevel="2">
      <c r="A151" s="2" t="s">
        <v>10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3"/>
      <c r="T151" s="13"/>
      <c r="U151" s="13"/>
      <c r="V151" s="13"/>
      <c r="W151" s="15">
        <f t="shared" si="58"/>
        <v>9.9999999999999992E-2</v>
      </c>
    </row>
    <row r="152" spans="1:23" hidden="1" outlineLevel="2">
      <c r="A152" s="2" t="s">
        <v>11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3"/>
      <c r="T152" s="13"/>
      <c r="U152" s="13"/>
      <c r="V152" s="13"/>
      <c r="W152" s="15">
        <f t="shared" si="58"/>
        <v>0.24000000000000007</v>
      </c>
    </row>
    <row r="153" spans="1:23" hidden="1" outlineLevel="2">
      <c r="A153" s="2" t="s">
        <v>12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3"/>
      <c r="T153" s="13"/>
      <c r="U153" s="13"/>
      <c r="V153" s="13"/>
      <c r="W153" s="15">
        <f t="shared" si="58"/>
        <v>9.9999999999999992E-2</v>
      </c>
    </row>
    <row r="154" spans="1:23" hidden="1" outlineLevel="2">
      <c r="A154" s="2" t="s">
        <v>13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3"/>
      <c r="T154" s="13"/>
      <c r="U154" s="13"/>
      <c r="V154" s="13"/>
      <c r="W154" s="15">
        <f t="shared" si="58"/>
        <v>0.13883333333333336</v>
      </c>
    </row>
    <row r="155" spans="1:23" hidden="1" outlineLevel="2">
      <c r="A155" s="2" t="s">
        <v>14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3"/>
      <c r="T155" s="13"/>
      <c r="U155" s="13"/>
      <c r="V155" s="13"/>
      <c r="W155" s="15">
        <f t="shared" si="58"/>
        <v>4.9999999999999996E-2</v>
      </c>
    </row>
    <row r="156" spans="1:23" hidden="1" outlineLevel="2">
      <c r="A156" s="2" t="s">
        <v>15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3"/>
      <c r="T156" s="13"/>
      <c r="U156" s="13"/>
      <c r="V156" s="13"/>
      <c r="W156" s="15">
        <f t="shared" si="58"/>
        <v>8.9999999999999983E-2</v>
      </c>
    </row>
    <row r="157" spans="1:23" hidden="1" outlineLevel="2">
      <c r="A157" s="2" t="s">
        <v>16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3"/>
      <c r="T157" s="13"/>
      <c r="U157" s="13"/>
      <c r="V157" s="13"/>
      <c r="W157" s="15">
        <f t="shared" si="58"/>
        <v>4.2083333333333327E-2</v>
      </c>
    </row>
    <row r="158" spans="1:23" hidden="1" outlineLevel="2">
      <c r="A158" s="2" t="s">
        <v>17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3"/>
      <c r="T158" s="13"/>
      <c r="U158" s="13"/>
      <c r="V158" s="13"/>
      <c r="W158" s="15">
        <f t="shared" si="58"/>
        <v>8.9999999999999983E-2</v>
      </c>
    </row>
    <row r="159" spans="1:23" s="5" customFormat="1" hidden="1" outlineLevel="1">
      <c r="A159" s="3" t="s">
        <v>18</v>
      </c>
      <c r="B159" s="16">
        <f>SUM(B149:B158)</f>
        <v>1</v>
      </c>
      <c r="C159" s="16">
        <f t="shared" ref="C159:W159" si="59">SUM(C149:C158)</f>
        <v>0.99</v>
      </c>
      <c r="D159" s="16">
        <f t="shared" si="59"/>
        <v>0.97099999999999997</v>
      </c>
      <c r="E159" s="16">
        <f t="shared" si="59"/>
        <v>0.98</v>
      </c>
      <c r="F159" s="16">
        <f t="shared" si="59"/>
        <v>0.995</v>
      </c>
      <c r="G159" s="16">
        <f t="shared" si="59"/>
        <v>0.97499999999999998</v>
      </c>
      <c r="H159" s="16">
        <f t="shared" si="59"/>
        <v>0.98499999999999999</v>
      </c>
      <c r="I159" s="16">
        <f t="shared" si="59"/>
        <v>0.98499999999999999</v>
      </c>
      <c r="J159" s="16">
        <f t="shared" si="59"/>
        <v>0.98499999999999999</v>
      </c>
      <c r="K159" s="16">
        <f t="shared" si="59"/>
        <v>0</v>
      </c>
      <c r="L159" s="16">
        <f t="shared" si="59"/>
        <v>0.96000000000000008</v>
      </c>
      <c r="M159" s="16">
        <f t="shared" si="59"/>
        <v>0.98499999999999999</v>
      </c>
      <c r="N159" s="16">
        <f t="shared" si="59"/>
        <v>0</v>
      </c>
      <c r="O159" s="16">
        <f t="shared" si="59"/>
        <v>0.98499999999999999</v>
      </c>
      <c r="P159" s="16">
        <f t="shared" si="59"/>
        <v>0</v>
      </c>
      <c r="Q159" s="16">
        <f t="shared" si="59"/>
        <v>0</v>
      </c>
      <c r="R159" s="16">
        <f t="shared" si="59"/>
        <v>0.97499999999999998</v>
      </c>
      <c r="S159" s="16">
        <f t="shared" si="59"/>
        <v>0</v>
      </c>
      <c r="T159" s="16">
        <f t="shared" si="59"/>
        <v>0</v>
      </c>
      <c r="U159" s="16">
        <f t="shared" si="59"/>
        <v>0</v>
      </c>
      <c r="V159" s="16">
        <f t="shared" si="59"/>
        <v>0</v>
      </c>
      <c r="W159" s="16">
        <f t="shared" si="59"/>
        <v>0.98091666666666677</v>
      </c>
    </row>
    <row r="160" spans="1:23" collapsed="1">
      <c r="A160" s="3" t="s">
        <v>19</v>
      </c>
      <c r="B160" s="16">
        <f t="shared" ref="B160:W160" si="60">0.4*B148+0.6*B159</f>
        <v>1</v>
      </c>
      <c r="C160" s="16">
        <f t="shared" si="60"/>
        <v>0.98399999999999999</v>
      </c>
      <c r="D160" s="16">
        <f t="shared" si="60"/>
        <v>0.98260000000000003</v>
      </c>
      <c r="E160" s="16">
        <f t="shared" si="60"/>
        <v>0.96260000000000001</v>
      </c>
      <c r="F160" s="16">
        <f t="shared" si="60"/>
        <v>0.98899999999999999</v>
      </c>
      <c r="G160" s="16">
        <f t="shared" si="60"/>
        <v>0.97100000000000009</v>
      </c>
      <c r="H160" s="16">
        <f t="shared" si="60"/>
        <v>0.98299999999999998</v>
      </c>
      <c r="I160" s="16">
        <f t="shared" si="60"/>
        <v>0.98599999999999999</v>
      </c>
      <c r="J160" s="16">
        <f t="shared" si="60"/>
        <v>0.96299999999999997</v>
      </c>
      <c r="K160" s="16">
        <f t="shared" si="60"/>
        <v>0</v>
      </c>
      <c r="L160" s="16">
        <f t="shared" si="60"/>
        <v>0.96000000000000008</v>
      </c>
      <c r="M160" s="16">
        <f t="shared" si="60"/>
        <v>0.97560000000000002</v>
      </c>
      <c r="N160" s="16">
        <f t="shared" si="60"/>
        <v>0</v>
      </c>
      <c r="O160" s="16">
        <f t="shared" si="60"/>
        <v>0.97099999999999997</v>
      </c>
      <c r="P160" s="16">
        <f t="shared" si="60"/>
        <v>0</v>
      </c>
      <c r="Q160" s="16">
        <f t="shared" si="60"/>
        <v>0</v>
      </c>
      <c r="R160" s="16">
        <f t="shared" si="60"/>
        <v>0.97599999999999998</v>
      </c>
      <c r="S160" s="16">
        <f t="shared" si="60"/>
        <v>0</v>
      </c>
      <c r="T160" s="16">
        <f t="shared" si="60"/>
        <v>0</v>
      </c>
      <c r="U160" s="16">
        <f t="shared" si="60"/>
        <v>0</v>
      </c>
      <c r="V160" s="16">
        <f t="shared" si="60"/>
        <v>0</v>
      </c>
      <c r="W160" s="16">
        <f t="shared" si="60"/>
        <v>0.97531666666666672</v>
      </c>
    </row>
    <row r="161" spans="1:23" s="11" customFormat="1">
      <c r="A161" s="3" t="s">
        <v>44</v>
      </c>
      <c r="B161" s="4"/>
      <c r="C161" s="10" t="s">
        <v>63</v>
      </c>
      <c r="D161" s="10" t="s">
        <v>62</v>
      </c>
      <c r="E161" s="10" t="s">
        <v>62</v>
      </c>
      <c r="F161" s="10" t="s">
        <v>62</v>
      </c>
      <c r="G161" s="10" t="s">
        <v>63</v>
      </c>
      <c r="H161" s="10" t="s">
        <v>62</v>
      </c>
      <c r="I161" s="10" t="s">
        <v>63</v>
      </c>
      <c r="J161" s="10" t="s">
        <v>63</v>
      </c>
      <c r="K161" s="10"/>
      <c r="L161" s="10" t="s">
        <v>63</v>
      </c>
      <c r="M161" s="10" t="s">
        <v>62</v>
      </c>
      <c r="N161" s="10"/>
      <c r="O161" s="10" t="s">
        <v>63</v>
      </c>
      <c r="P161" s="10"/>
      <c r="Q161" s="10"/>
      <c r="R161" s="10" t="s">
        <v>63</v>
      </c>
      <c r="S161" s="10"/>
      <c r="T161" s="10"/>
      <c r="U161" s="10"/>
      <c r="V161" s="10"/>
      <c r="W161" s="16">
        <f>COUNTIF(C161:V161,"Y")/COUNTA(C161:V161)</f>
        <v>0.58333333333333337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2" sqref="W2"/>
    </sheetView>
  </sheetViews>
  <sheetFormatPr defaultRowHeight="11.25" outlineLevelRow="2" outlineLevelCol="1"/>
  <cols>
    <col min="1" max="1" width="47.42578125" style="6" customWidth="1"/>
    <col min="2" max="2" width="9.7109375" style="1" customWidth="1"/>
    <col min="3" max="22" width="9.7109375" style="1" hidden="1" customWidth="1" outlineLevel="1"/>
    <col min="23" max="23" width="9.7109375" style="1" customWidth="1" collapsed="1"/>
    <col min="24" max="16384" width="9.140625" style="1"/>
  </cols>
  <sheetData>
    <row r="1" spans="1:23">
      <c r="B1" s="8" t="s">
        <v>0</v>
      </c>
      <c r="C1" s="8" t="s">
        <v>46</v>
      </c>
      <c r="D1" s="8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 t="s">
        <v>52</v>
      </c>
      <c r="J1" s="8" t="s">
        <v>53</v>
      </c>
      <c r="K1" s="8" t="s">
        <v>54</v>
      </c>
      <c r="L1" s="8" t="s">
        <v>55</v>
      </c>
      <c r="M1" s="8" t="s">
        <v>56</v>
      </c>
      <c r="N1" s="8" t="s">
        <v>58</v>
      </c>
      <c r="O1" s="8" t="s">
        <v>59</v>
      </c>
      <c r="P1" s="8" t="s">
        <v>60</v>
      </c>
      <c r="Q1" s="8" t="s">
        <v>61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>
      <c r="A3" s="9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/>
      <c r="S4" s="13"/>
      <c r="T4" s="13"/>
      <c r="U4" s="13"/>
      <c r="V4" s="13"/>
      <c r="W4" s="15">
        <f>AVERAGE(C4:V4)</f>
        <v>0.23666666666666669</v>
      </c>
    </row>
    <row r="5" spans="1:23" hidden="1" outlineLevel="2">
      <c r="A5" s="2" t="s">
        <v>4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/>
      <c r="S5" s="13"/>
      <c r="T5" s="13"/>
      <c r="U5" s="13"/>
      <c r="V5" s="13"/>
      <c r="W5" s="15">
        <f t="shared" ref="W5:W7" si="0">AVERAGE(C5:V5)</f>
        <v>0.14666666666666664</v>
      </c>
    </row>
    <row r="6" spans="1:23" hidden="1" outlineLevel="2">
      <c r="A6" s="2" t="s">
        <v>5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/>
      <c r="S6" s="13"/>
      <c r="T6" s="13"/>
      <c r="U6" s="13"/>
      <c r="V6" s="13"/>
      <c r="W6" s="15">
        <f t="shared" si="0"/>
        <v>0.52866666666666662</v>
      </c>
    </row>
    <row r="7" spans="1:23" hidden="1" outlineLevel="2">
      <c r="A7" s="2" t="s">
        <v>6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/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7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0.96199999999999997</v>
      </c>
    </row>
    <row r="9" spans="1:23" hidden="1" outlineLevel="2">
      <c r="A9" s="2" t="s">
        <v>8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/>
      <c r="S9" s="13"/>
      <c r="T9" s="13"/>
      <c r="U9" s="13"/>
      <c r="V9" s="13"/>
      <c r="W9" s="15">
        <f t="shared" ref="W9:W18" si="2">AVERAGE(C9:V9)</f>
        <v>1.8773333333333329E-2</v>
      </c>
    </row>
    <row r="10" spans="1:23" hidden="1" outlineLevel="2">
      <c r="A10" s="2" t="s">
        <v>9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/>
      <c r="S10" s="13"/>
      <c r="T10" s="13"/>
      <c r="U10" s="13"/>
      <c r="V10" s="13"/>
      <c r="W10" s="15">
        <f t="shared" si="2"/>
        <v>9.5933333333333339E-3</v>
      </c>
    </row>
    <row r="11" spans="1:23" hidden="1" outlineLevel="2">
      <c r="A11" s="2" t="s">
        <v>10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/>
      <c r="S11" s="13"/>
      <c r="T11" s="13"/>
      <c r="U11" s="13"/>
      <c r="V11" s="13"/>
      <c r="W11" s="15">
        <f t="shared" si="2"/>
        <v>1.9893333333333332E-2</v>
      </c>
    </row>
    <row r="12" spans="1:23" hidden="1" outlineLevel="2">
      <c r="A12" s="2" t="s">
        <v>11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/>
      <c r="S12" s="13"/>
      <c r="T12" s="13"/>
      <c r="U12" s="13"/>
      <c r="V12" s="13"/>
      <c r="W12" s="15">
        <f t="shared" si="2"/>
        <v>9.9100000000000008E-2</v>
      </c>
    </row>
    <row r="13" spans="1:23" hidden="1" outlineLevel="2">
      <c r="A13" s="2" t="s">
        <v>12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0.09</v>
      </c>
      <c r="P13" s="13">
        <v>5.3999999999999999E-2</v>
      </c>
      <c r="Q13" s="13">
        <v>3.49E-2</v>
      </c>
      <c r="R13" s="13"/>
      <c r="S13" s="13"/>
      <c r="T13" s="13"/>
      <c r="U13" s="13"/>
      <c r="V13" s="13"/>
      <c r="W13" s="15">
        <f t="shared" si="2"/>
        <v>3.9960000000000009E-2</v>
      </c>
    </row>
    <row r="14" spans="1:23" hidden="1" outlineLevel="2">
      <c r="A14" s="2" t="s">
        <v>13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0.12</v>
      </c>
      <c r="P14" s="13">
        <v>2.4E-2</v>
      </c>
      <c r="Q14" s="13">
        <v>4.6600000000000003E-2</v>
      </c>
      <c r="R14" s="13"/>
      <c r="S14" s="13"/>
      <c r="T14" s="13"/>
      <c r="U14" s="13"/>
      <c r="V14" s="13"/>
      <c r="W14" s="15">
        <f t="shared" si="2"/>
        <v>3.8293333333333332E-2</v>
      </c>
    </row>
    <row r="15" spans="1:23" hidden="1" outlineLevel="2">
      <c r="A15" s="2" t="s">
        <v>14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/>
      <c r="S15" s="13"/>
      <c r="T15" s="13"/>
      <c r="U15" s="13"/>
      <c r="V15" s="13"/>
      <c r="W15" s="15">
        <f t="shared" si="2"/>
        <v>3.6933333333333332E-2</v>
      </c>
    </row>
    <row r="16" spans="1:23" hidden="1" outlineLevel="2">
      <c r="A16" s="2" t="s">
        <v>15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/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16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/>
      <c r="S17" s="13"/>
      <c r="T17" s="13"/>
      <c r="U17" s="13"/>
      <c r="V17" s="13"/>
      <c r="W17" s="15">
        <f t="shared" si="2"/>
        <v>3.6666666666666667E-2</v>
      </c>
    </row>
    <row r="18" spans="1:23" hidden="1" outlineLevel="2">
      <c r="A18" s="2" t="s">
        <v>17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/>
      <c r="S18" s="13"/>
      <c r="T18" s="13"/>
      <c r="U18" s="13"/>
      <c r="V18" s="13"/>
      <c r="W18" s="15">
        <f t="shared" si="2"/>
        <v>8.533333333333333E-2</v>
      </c>
    </row>
    <row r="19" spans="1:23" s="5" customFormat="1" hidden="1" outlineLevel="1">
      <c r="A19" s="3" t="s">
        <v>18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0.57920000000000005</v>
      </c>
      <c r="P19" s="16">
        <f t="shared" si="3"/>
        <v>0.45399999999999996</v>
      </c>
      <c r="Q19" s="16">
        <f t="shared" si="3"/>
        <v>0.42349999999999999</v>
      </c>
      <c r="R19" s="16">
        <f t="shared" si="3"/>
        <v>0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0.47454666666666667</v>
      </c>
    </row>
    <row r="20" spans="1:23" collapsed="1">
      <c r="A20" s="3" t="s">
        <v>19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0.74751999999999996</v>
      </c>
      <c r="P20" s="16">
        <f t="shared" si="4"/>
        <v>0.60840000000000005</v>
      </c>
      <c r="Q20" s="16">
        <f t="shared" si="4"/>
        <v>0.65410000000000001</v>
      </c>
      <c r="R20" s="16">
        <f t="shared" si="4"/>
        <v>0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0.66952800000000001</v>
      </c>
    </row>
    <row r="21" spans="1:23" s="11" customFormat="1">
      <c r="A21" s="3" t="s">
        <v>44</v>
      </c>
      <c r="B21" s="4"/>
      <c r="C21" s="10" t="s">
        <v>62</v>
      </c>
      <c r="D21" s="10" t="s">
        <v>62</v>
      </c>
      <c r="E21" s="10" t="s">
        <v>62</v>
      </c>
      <c r="F21" s="10" t="s">
        <v>63</v>
      </c>
      <c r="G21" s="10" t="s">
        <v>63</v>
      </c>
      <c r="H21" s="10" t="s">
        <v>62</v>
      </c>
      <c r="I21" s="10" t="s">
        <v>62</v>
      </c>
      <c r="J21" s="10" t="s">
        <v>63</v>
      </c>
      <c r="K21" s="10" t="s">
        <v>62</v>
      </c>
      <c r="L21" s="10" t="s">
        <v>62</v>
      </c>
      <c r="M21" s="10" t="s">
        <v>62</v>
      </c>
      <c r="N21" s="10" t="s">
        <v>63</v>
      </c>
      <c r="O21" s="10"/>
      <c r="P21" s="10" t="s">
        <v>62</v>
      </c>
      <c r="Q21" s="10" t="s">
        <v>62</v>
      </c>
      <c r="R21" s="10"/>
      <c r="S21" s="10"/>
      <c r="T21" s="10"/>
      <c r="U21" s="10"/>
      <c r="V21" s="10"/>
      <c r="W21" s="16">
        <f>COUNTIF(C21:V21,"Y")/COUNTA(C21:V21)</f>
        <v>0.2857142857142857</v>
      </c>
    </row>
    <row r="22" spans="1:23">
      <c r="W22" s="17"/>
    </row>
    <row r="23" spans="1:23">
      <c r="A23" s="9" t="s">
        <v>28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3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/>
      <c r="P24" s="13">
        <v>0.25</v>
      </c>
      <c r="Q24" s="13">
        <v>0.25</v>
      </c>
      <c r="R24" s="13"/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4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/>
      <c r="P25" s="13">
        <v>0.15</v>
      </c>
      <c r="Q25" s="13">
        <v>0.15</v>
      </c>
      <c r="R25" s="13"/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5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/>
      <c r="P26" s="13">
        <v>0.55000000000000004</v>
      </c>
      <c r="Q26" s="13">
        <v>0.55000000000000004</v>
      </c>
      <c r="R26" s="13"/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6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/>
      <c r="P27" s="13">
        <v>0.05</v>
      </c>
      <c r="Q27" s="13">
        <v>0.05</v>
      </c>
      <c r="R27" s="13"/>
      <c r="S27" s="13"/>
      <c r="T27" s="13"/>
      <c r="U27" s="13"/>
      <c r="V27" s="13"/>
      <c r="W27" s="15">
        <f t="shared" si="5"/>
        <v>0.05</v>
      </c>
    </row>
    <row r="28" spans="1:23" s="5" customFormat="1" hidden="1" outlineLevel="1">
      <c r="A28" s="3" t="s">
        <v>7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0</v>
      </c>
      <c r="P28" s="16">
        <f t="shared" si="6"/>
        <v>1</v>
      </c>
      <c r="Q28" s="16">
        <f t="shared" si="6"/>
        <v>1</v>
      </c>
      <c r="R28" s="16">
        <f t="shared" si="6"/>
        <v>0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8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/>
      <c r="P29" s="13">
        <v>0.09</v>
      </c>
      <c r="Q29" s="13">
        <v>0.09</v>
      </c>
      <c r="R29" s="13"/>
      <c r="S29" s="13"/>
      <c r="T29" s="13"/>
      <c r="U29" s="13"/>
      <c r="V29" s="13"/>
      <c r="W29" s="15">
        <f t="shared" ref="W29:W38" si="7">AVERAGE(C29:V29)</f>
        <v>0.09</v>
      </c>
    </row>
    <row r="30" spans="1:23" hidden="1" outlineLevel="2">
      <c r="A30" s="2" t="s">
        <v>9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/>
      <c r="P30" s="13">
        <v>0.04</v>
      </c>
      <c r="Q30" s="13">
        <v>0.04</v>
      </c>
      <c r="R30" s="13"/>
      <c r="S30" s="13"/>
      <c r="T30" s="13"/>
      <c r="U30" s="13"/>
      <c r="V30" s="13"/>
      <c r="W30" s="15">
        <f t="shared" si="7"/>
        <v>3.9999999999999994E-2</v>
      </c>
    </row>
    <row r="31" spans="1:23" hidden="1" outlineLevel="2">
      <c r="A31" s="2" t="s">
        <v>10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/>
      <c r="P31" s="13">
        <v>0.1</v>
      </c>
      <c r="Q31" s="13">
        <v>0.1</v>
      </c>
      <c r="R31" s="13"/>
      <c r="S31" s="13"/>
      <c r="T31" s="13"/>
      <c r="U31" s="13"/>
      <c r="V31" s="13"/>
      <c r="W31" s="15">
        <f t="shared" si="7"/>
        <v>0.1</v>
      </c>
    </row>
    <row r="32" spans="1:23" hidden="1" outlineLevel="2">
      <c r="A32" s="2" t="s">
        <v>11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/>
      <c r="P32" s="13">
        <v>0.28999999999999998</v>
      </c>
      <c r="Q32" s="13">
        <v>0.28999999999999998</v>
      </c>
      <c r="R32" s="13"/>
      <c r="S32" s="13"/>
      <c r="T32" s="13"/>
      <c r="U32" s="13"/>
      <c r="V32" s="13"/>
      <c r="W32" s="15">
        <f t="shared" si="7"/>
        <v>0.24582142857142858</v>
      </c>
    </row>
    <row r="33" spans="1:23" hidden="1" outlineLevel="2">
      <c r="A33" s="2" t="s">
        <v>12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/>
      <c r="P33" s="13">
        <v>4.4999999999999998E-2</v>
      </c>
      <c r="Q33" s="13">
        <v>4.4999999999999998E-2</v>
      </c>
      <c r="R33" s="13"/>
      <c r="S33" s="13"/>
      <c r="T33" s="13"/>
      <c r="U33" s="13"/>
      <c r="V33" s="13"/>
      <c r="W33" s="15">
        <f t="shared" si="7"/>
        <v>4.535714285714286E-2</v>
      </c>
    </row>
    <row r="34" spans="1:23" hidden="1" outlineLevel="2">
      <c r="A34" s="2" t="s">
        <v>13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/>
      <c r="P34" s="13">
        <v>0.06</v>
      </c>
      <c r="Q34" s="13">
        <v>0.06</v>
      </c>
      <c r="R34" s="13"/>
      <c r="S34" s="13"/>
      <c r="T34" s="13"/>
      <c r="U34" s="13"/>
      <c r="V34" s="13"/>
      <c r="W34" s="15">
        <f t="shared" si="7"/>
        <v>6.0685714285714294E-2</v>
      </c>
    </row>
    <row r="35" spans="1:23" hidden="1" outlineLevel="2">
      <c r="A35" s="2" t="s">
        <v>14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/>
      <c r="P35" s="13">
        <v>0.04</v>
      </c>
      <c r="Q35" s="13">
        <v>0.04</v>
      </c>
      <c r="R35" s="13"/>
      <c r="S35" s="13"/>
      <c r="T35" s="13"/>
      <c r="U35" s="13"/>
      <c r="V35" s="13"/>
      <c r="W35" s="15">
        <f t="shared" si="7"/>
        <v>3.9999999999999994E-2</v>
      </c>
    </row>
    <row r="36" spans="1:23" hidden="1" outlineLevel="2">
      <c r="A36" s="2" t="s">
        <v>15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/>
      <c r="P36" s="13">
        <v>0.09</v>
      </c>
      <c r="Q36" s="13">
        <v>0.09</v>
      </c>
      <c r="R36" s="13"/>
      <c r="S36" s="13"/>
      <c r="T36" s="13"/>
      <c r="U36" s="13"/>
      <c r="V36" s="13"/>
      <c r="W36" s="15">
        <f t="shared" si="7"/>
        <v>0.09</v>
      </c>
    </row>
    <row r="37" spans="1:23" hidden="1" outlineLevel="2">
      <c r="A37" s="2" t="s">
        <v>16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/>
      <c r="P37" s="13">
        <v>0.05</v>
      </c>
      <c r="Q37" s="13">
        <v>0.05</v>
      </c>
      <c r="R37" s="13"/>
      <c r="S37" s="13"/>
      <c r="T37" s="13"/>
      <c r="U37" s="13"/>
      <c r="V37" s="13"/>
      <c r="W37" s="15">
        <f t="shared" si="7"/>
        <v>0.05</v>
      </c>
    </row>
    <row r="38" spans="1:23" hidden="1" outlineLevel="2">
      <c r="A38" s="2" t="s">
        <v>17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/>
      <c r="P38" s="13">
        <v>4.4999999999999998E-2</v>
      </c>
      <c r="Q38" s="13">
        <v>4.4999999999999998E-2</v>
      </c>
      <c r="R38" s="13"/>
      <c r="S38" s="13"/>
      <c r="T38" s="13"/>
      <c r="U38" s="13"/>
      <c r="V38" s="13"/>
      <c r="W38" s="15">
        <f t="shared" si="7"/>
        <v>0.05</v>
      </c>
    </row>
    <row r="39" spans="1:23" s="5" customFormat="1" hidden="1" outlineLevel="1">
      <c r="A39" s="3" t="s">
        <v>18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0.81186428571428593</v>
      </c>
    </row>
    <row r="40" spans="1:23" collapsed="1">
      <c r="A40" s="3" t="s">
        <v>19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</v>
      </c>
      <c r="P40" s="16">
        <f t="shared" si="9"/>
        <v>0.91</v>
      </c>
      <c r="Q40" s="16">
        <f t="shared" si="9"/>
        <v>0.91</v>
      </c>
      <c r="R40" s="16">
        <f t="shared" si="9"/>
        <v>0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0.88711857142857153</v>
      </c>
    </row>
    <row r="41" spans="1:23" s="11" customFormat="1">
      <c r="A41" s="3" t="s">
        <v>44</v>
      </c>
      <c r="B41" s="4"/>
      <c r="C41" s="10" t="s">
        <v>62</v>
      </c>
      <c r="D41" s="10" t="s">
        <v>62</v>
      </c>
      <c r="E41" s="10" t="s">
        <v>62</v>
      </c>
      <c r="F41" s="10" t="s">
        <v>62</v>
      </c>
      <c r="G41" s="10" t="s">
        <v>62</v>
      </c>
      <c r="H41" s="10" t="s">
        <v>62</v>
      </c>
      <c r="I41" s="10" t="s">
        <v>62</v>
      </c>
      <c r="J41" s="10" t="s">
        <v>62</v>
      </c>
      <c r="K41" s="10" t="s">
        <v>62</v>
      </c>
      <c r="L41" s="10" t="s">
        <v>62</v>
      </c>
      <c r="M41" s="10" t="s">
        <v>62</v>
      </c>
      <c r="N41" s="10" t="s">
        <v>62</v>
      </c>
      <c r="O41" s="10"/>
      <c r="P41" s="10" t="s">
        <v>62</v>
      </c>
      <c r="Q41" s="10" t="s">
        <v>62</v>
      </c>
      <c r="R41" s="10"/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29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3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/>
      <c r="P44" s="13">
        <v>0.25</v>
      </c>
      <c r="Q44" s="13">
        <v>0.25</v>
      </c>
      <c r="R44" s="13"/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4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/>
      <c r="P45" s="13">
        <v>0.15</v>
      </c>
      <c r="Q45" s="13">
        <v>0.15</v>
      </c>
      <c r="R45" s="13"/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5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/>
      <c r="P46" s="13">
        <v>0.55000000000000004</v>
      </c>
      <c r="Q46" s="13">
        <v>0.55000000000000004</v>
      </c>
      <c r="R46" s="13"/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6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/>
      <c r="P47" s="13">
        <v>0.05</v>
      </c>
      <c r="Q47" s="13">
        <v>0.05</v>
      </c>
      <c r="R47" s="13"/>
      <c r="S47" s="13"/>
      <c r="T47" s="13"/>
      <c r="U47" s="13"/>
      <c r="V47" s="13"/>
      <c r="W47" s="15">
        <f t="shared" si="10"/>
        <v>0.05</v>
      </c>
    </row>
    <row r="48" spans="1:23" s="5" customFormat="1" hidden="1" outlineLevel="1">
      <c r="A48" s="3" t="s">
        <v>7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0</v>
      </c>
      <c r="P48" s="16">
        <f t="shared" si="11"/>
        <v>1</v>
      </c>
      <c r="Q48" s="16">
        <f t="shared" si="11"/>
        <v>1</v>
      </c>
      <c r="R48" s="16">
        <f t="shared" si="11"/>
        <v>0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8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/>
      <c r="P49" s="13">
        <v>0.09</v>
      </c>
      <c r="Q49" s="13">
        <v>0.09</v>
      </c>
      <c r="R49" s="13"/>
      <c r="S49" s="13"/>
      <c r="T49" s="13"/>
      <c r="U49" s="13"/>
      <c r="V49" s="13"/>
      <c r="W49" s="15">
        <f t="shared" ref="W49:W58" si="12">AVERAGE(C49:V49)</f>
        <v>0.09</v>
      </c>
    </row>
    <row r="50" spans="1:23" hidden="1" outlineLevel="2">
      <c r="A50" s="2" t="s">
        <v>9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/>
      <c r="P50" s="13">
        <v>0.04</v>
      </c>
      <c r="Q50" s="13">
        <v>0.04</v>
      </c>
      <c r="R50" s="13"/>
      <c r="S50" s="13"/>
      <c r="T50" s="13"/>
      <c r="U50" s="13"/>
      <c r="V50" s="13"/>
      <c r="W50" s="15">
        <f t="shared" si="12"/>
        <v>3.9999999999999994E-2</v>
      </c>
    </row>
    <row r="51" spans="1:23" hidden="1" outlineLevel="2">
      <c r="A51" s="2" t="s">
        <v>10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/>
      <c r="P51" s="13">
        <v>0.1</v>
      </c>
      <c r="Q51" s="13">
        <v>0.1</v>
      </c>
      <c r="R51" s="13"/>
      <c r="S51" s="13"/>
      <c r="T51" s="13"/>
      <c r="U51" s="13"/>
      <c r="V51" s="13"/>
      <c r="W51" s="15">
        <f t="shared" si="12"/>
        <v>0.1</v>
      </c>
    </row>
    <row r="52" spans="1:23" hidden="1" outlineLevel="2">
      <c r="A52" s="2" t="s">
        <v>11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/>
      <c r="P52" s="13">
        <v>0.28999999999999998</v>
      </c>
      <c r="Q52" s="13">
        <v>0.28999999999999998</v>
      </c>
      <c r="R52" s="13"/>
      <c r="S52" s="13"/>
      <c r="T52" s="13"/>
      <c r="U52" s="13"/>
      <c r="V52" s="13"/>
      <c r="W52" s="15">
        <f t="shared" si="12"/>
        <v>0.22146428571428572</v>
      </c>
    </row>
    <row r="53" spans="1:23" hidden="1" outlineLevel="2">
      <c r="A53" s="2" t="s">
        <v>12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/>
      <c r="P53" s="13">
        <v>2.2499999999999999E-2</v>
      </c>
      <c r="Q53" s="13">
        <v>2.2499999999999999E-2</v>
      </c>
      <c r="R53" s="13"/>
      <c r="S53" s="13"/>
      <c r="T53" s="13"/>
      <c r="U53" s="13"/>
      <c r="V53" s="13"/>
      <c r="W53" s="15">
        <f t="shared" si="12"/>
        <v>2.2357142857142857E-2</v>
      </c>
    </row>
    <row r="54" spans="1:23" hidden="1" outlineLevel="2">
      <c r="A54" s="2" t="s">
        <v>13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/>
      <c r="P54" s="13">
        <v>0.03</v>
      </c>
      <c r="Q54" s="13">
        <v>0.03</v>
      </c>
      <c r="R54" s="13"/>
      <c r="S54" s="13"/>
      <c r="T54" s="13"/>
      <c r="U54" s="13"/>
      <c r="V54" s="13"/>
      <c r="W54" s="15">
        <f t="shared" si="12"/>
        <v>3.1028571428571437E-2</v>
      </c>
    </row>
    <row r="55" spans="1:23" hidden="1" outlineLevel="2">
      <c r="A55" s="2" t="s">
        <v>14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/>
      <c r="P55" s="13">
        <v>0.04</v>
      </c>
      <c r="Q55" s="13">
        <v>0.04</v>
      </c>
      <c r="R55" s="13"/>
      <c r="S55" s="13"/>
      <c r="T55" s="13"/>
      <c r="U55" s="13"/>
      <c r="V55" s="13"/>
      <c r="W55" s="15">
        <f t="shared" si="12"/>
        <v>3.9999999999999994E-2</v>
      </c>
    </row>
    <row r="56" spans="1:23" hidden="1" outlineLevel="2">
      <c r="A56" s="2" t="s">
        <v>15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/>
      <c r="P56" s="13">
        <v>0.09</v>
      </c>
      <c r="Q56" s="13">
        <v>0.09</v>
      </c>
      <c r="R56" s="13"/>
      <c r="S56" s="13"/>
      <c r="T56" s="13"/>
      <c r="U56" s="13"/>
      <c r="V56" s="13"/>
      <c r="W56" s="15">
        <f t="shared" si="12"/>
        <v>0.09</v>
      </c>
    </row>
    <row r="57" spans="1:23" hidden="1" outlineLevel="2">
      <c r="A57" s="2" t="s">
        <v>16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/>
      <c r="P57" s="13">
        <v>0.05</v>
      </c>
      <c r="Q57" s="13">
        <v>0.05</v>
      </c>
      <c r="R57" s="13"/>
      <c r="S57" s="13"/>
      <c r="T57" s="13"/>
      <c r="U57" s="13"/>
      <c r="V57" s="13"/>
      <c r="W57" s="15">
        <f t="shared" si="12"/>
        <v>0.05</v>
      </c>
    </row>
    <row r="58" spans="1:23" hidden="1" outlineLevel="2">
      <c r="A58" s="2" t="s">
        <v>17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/>
      <c r="P58" s="13">
        <v>2.2499999999999999E-2</v>
      </c>
      <c r="Q58" s="13">
        <v>2.2499999999999999E-2</v>
      </c>
      <c r="R58" s="13"/>
      <c r="S58" s="13"/>
      <c r="T58" s="13"/>
      <c r="U58" s="13"/>
      <c r="V58" s="13"/>
      <c r="W58" s="15">
        <f t="shared" si="12"/>
        <v>2.9464285714285724E-2</v>
      </c>
    </row>
    <row r="59" spans="1:23" s="5" customFormat="1" hidden="1" outlineLevel="1">
      <c r="A59" s="3" t="s">
        <v>18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0.71431428571428579</v>
      </c>
    </row>
    <row r="60" spans="1:23" collapsed="1">
      <c r="A60" s="3" t="s">
        <v>19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f t="shared" ref="R60" si="30">0.4*R48+0.6*R59</f>
        <v>0</v>
      </c>
      <c r="S60" s="16">
        <f t="shared" ref="S60" si="31">0.4*S48+0.6*S59</f>
        <v>0</v>
      </c>
      <c r="T60" s="16">
        <f t="shared" ref="T60" si="32">0.4*T48+0.6*T59</f>
        <v>0</v>
      </c>
      <c r="U60" s="16">
        <f t="shared" ref="U60" si="33">0.4*U48+0.6*U59</f>
        <v>0</v>
      </c>
      <c r="V60" s="16">
        <f t="shared" ref="V60" si="34">0.4*V48+0.6*V59</f>
        <v>0</v>
      </c>
      <c r="W60" s="16">
        <f t="shared" ref="W60" si="35">0.4*W48+0.6*W59</f>
        <v>0.82858857142857145</v>
      </c>
    </row>
    <row r="61" spans="1:23" s="11" customFormat="1">
      <c r="A61" s="3" t="s">
        <v>44</v>
      </c>
      <c r="B61" s="4"/>
      <c r="C61" s="10" t="s">
        <v>62</v>
      </c>
      <c r="D61" s="10" t="s">
        <v>62</v>
      </c>
      <c r="E61" s="10" t="s">
        <v>62</v>
      </c>
      <c r="F61" s="10" t="s">
        <v>62</v>
      </c>
      <c r="G61" s="10" t="s">
        <v>62</v>
      </c>
      <c r="H61" s="10" t="s">
        <v>62</v>
      </c>
      <c r="I61" s="10" t="s">
        <v>62</v>
      </c>
      <c r="J61" s="10" t="s">
        <v>62</v>
      </c>
      <c r="K61" s="10" t="s">
        <v>62</v>
      </c>
      <c r="L61" s="10" t="s">
        <v>62</v>
      </c>
      <c r="M61" s="10" t="s">
        <v>62</v>
      </c>
      <c r="N61" s="10" t="s">
        <v>62</v>
      </c>
      <c r="O61" s="10"/>
      <c r="P61" s="10" t="s">
        <v>62</v>
      </c>
      <c r="Q61" s="10" t="s">
        <v>62</v>
      </c>
      <c r="R61" s="10"/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26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3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/>
      <c r="P64" s="13">
        <v>0.25</v>
      </c>
      <c r="Q64" s="13">
        <v>0.25</v>
      </c>
      <c r="R64" s="13"/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4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/>
      <c r="P65" s="13">
        <v>7.4999999999999997E-2</v>
      </c>
      <c r="Q65" s="13">
        <v>7.4999999999999997E-2</v>
      </c>
      <c r="R65" s="13"/>
      <c r="S65" s="13"/>
      <c r="T65" s="13"/>
      <c r="U65" s="13"/>
      <c r="V65" s="13"/>
      <c r="W65" s="15">
        <f t="shared" ref="W65:W67" si="36">AVERAGE(C65:V65)</f>
        <v>7.6428571428571415E-2</v>
      </c>
    </row>
    <row r="66" spans="1:23" hidden="1" outlineLevel="2">
      <c r="A66" s="2" t="s">
        <v>5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/>
      <c r="P66" s="13">
        <v>0.27500000000000002</v>
      </c>
      <c r="Q66" s="13">
        <v>0.33</v>
      </c>
      <c r="R66" s="13"/>
      <c r="S66" s="13"/>
      <c r="T66" s="13"/>
      <c r="U66" s="13"/>
      <c r="V66" s="13"/>
      <c r="W66" s="15">
        <f t="shared" si="36"/>
        <v>0.29803571428571424</v>
      </c>
    </row>
    <row r="67" spans="1:23" hidden="1" outlineLevel="2">
      <c r="A67" s="2" t="s">
        <v>6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/>
      <c r="P67" s="13">
        <v>0.05</v>
      </c>
      <c r="Q67" s="13">
        <v>0.04</v>
      </c>
      <c r="R67" s="13"/>
      <c r="S67" s="13"/>
      <c r="T67" s="13"/>
      <c r="U67" s="13"/>
      <c r="V67" s="13"/>
      <c r="W67" s="15">
        <f t="shared" si="36"/>
        <v>4.9285714285714287E-2</v>
      </c>
    </row>
    <row r="68" spans="1:23" s="5" customFormat="1" hidden="1" outlineLevel="1">
      <c r="A68" s="3" t="s">
        <v>7</v>
      </c>
      <c r="B68" s="16">
        <f>SUM(B64:B67)</f>
        <v>1</v>
      </c>
      <c r="C68" s="16">
        <f t="shared" ref="C68:W68" si="37">SUM(C64:C67)</f>
        <v>0.73250000000000004</v>
      </c>
      <c r="D68" s="16">
        <f t="shared" si="37"/>
        <v>0.65000000000000013</v>
      </c>
      <c r="E68" s="16">
        <f t="shared" si="37"/>
        <v>0.77500000000000002</v>
      </c>
      <c r="F68" s="16">
        <f t="shared" si="37"/>
        <v>0.65000000000000013</v>
      </c>
      <c r="G68" s="16">
        <f t="shared" si="37"/>
        <v>0.65000000000000013</v>
      </c>
      <c r="H68" s="16">
        <f t="shared" si="37"/>
        <v>0.72500000000000009</v>
      </c>
      <c r="I68" s="16">
        <f t="shared" si="37"/>
        <v>0.65000000000000013</v>
      </c>
      <c r="J68" s="16">
        <f t="shared" si="37"/>
        <v>0.65500000000000003</v>
      </c>
      <c r="K68" s="16">
        <f t="shared" si="37"/>
        <v>0.65000000000000013</v>
      </c>
      <c r="L68" s="16">
        <f t="shared" si="37"/>
        <v>0.65000000000000013</v>
      </c>
      <c r="M68" s="16">
        <f t="shared" si="37"/>
        <v>0.65000000000000013</v>
      </c>
      <c r="N68" s="16">
        <f t="shared" si="37"/>
        <v>0.65000000000000013</v>
      </c>
      <c r="O68" s="16">
        <f t="shared" si="37"/>
        <v>0</v>
      </c>
      <c r="P68" s="16">
        <f t="shared" si="37"/>
        <v>0.65000000000000013</v>
      </c>
      <c r="Q68" s="16">
        <f t="shared" si="37"/>
        <v>0.69500000000000006</v>
      </c>
      <c r="R68" s="16">
        <f t="shared" si="37"/>
        <v>0</v>
      </c>
      <c r="S68" s="16">
        <f t="shared" si="37"/>
        <v>0</v>
      </c>
      <c r="T68" s="16">
        <f t="shared" si="37"/>
        <v>0</v>
      </c>
      <c r="U68" s="16">
        <f t="shared" si="37"/>
        <v>0</v>
      </c>
      <c r="V68" s="16">
        <f t="shared" si="37"/>
        <v>0</v>
      </c>
      <c r="W68" s="16">
        <f t="shared" si="37"/>
        <v>0.67374999999999996</v>
      </c>
    </row>
    <row r="69" spans="1:23" hidden="1" outlineLevel="2">
      <c r="A69" s="2" t="s">
        <v>8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/>
      <c r="P69" s="13">
        <v>4.4999999999999998E-2</v>
      </c>
      <c r="Q69" s="13">
        <v>4.4999999999999998E-2</v>
      </c>
      <c r="R69" s="13"/>
      <c r="S69" s="13"/>
      <c r="T69" s="13"/>
      <c r="U69" s="13"/>
      <c r="V69" s="13"/>
      <c r="W69" s="15">
        <f t="shared" ref="W69:W78" si="38">AVERAGE(C69:V69)</f>
        <v>4.9892857142857149E-2</v>
      </c>
    </row>
    <row r="70" spans="1:23" hidden="1" outlineLevel="2">
      <c r="A70" s="2" t="s">
        <v>9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/>
      <c r="P70" s="13">
        <v>0.02</v>
      </c>
      <c r="Q70" s="13">
        <v>0.02</v>
      </c>
      <c r="R70" s="13"/>
      <c r="S70" s="13"/>
      <c r="T70" s="13"/>
      <c r="U70" s="13"/>
      <c r="V70" s="13"/>
      <c r="W70" s="15">
        <f t="shared" si="38"/>
        <v>2.0285714285714285E-2</v>
      </c>
    </row>
    <row r="71" spans="1:23" hidden="1" outlineLevel="2">
      <c r="A71" s="2" t="s">
        <v>10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/>
      <c r="P71" s="13">
        <v>0.05</v>
      </c>
      <c r="Q71" s="13">
        <v>0.1</v>
      </c>
      <c r="R71" s="13"/>
      <c r="S71" s="13"/>
      <c r="T71" s="13"/>
      <c r="U71" s="13"/>
      <c r="V71" s="13"/>
      <c r="W71" s="15">
        <f t="shared" si="38"/>
        <v>5.3571428571428568E-2</v>
      </c>
    </row>
    <row r="72" spans="1:23" hidden="1" outlineLevel="2">
      <c r="A72" s="2" t="s">
        <v>11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/>
      <c r="P72" s="13">
        <v>0.14499999999999999</v>
      </c>
      <c r="Q72" s="13">
        <v>0.14499999999999999</v>
      </c>
      <c r="R72" s="13"/>
      <c r="S72" s="13"/>
      <c r="T72" s="13"/>
      <c r="U72" s="13"/>
      <c r="V72" s="13"/>
      <c r="W72" s="15">
        <f t="shared" si="38"/>
        <v>0.14810714285714285</v>
      </c>
    </row>
    <row r="73" spans="1:23" hidden="1" outlineLevel="2">
      <c r="A73" s="2" t="s">
        <v>12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/>
      <c r="P73" s="13">
        <v>0.09</v>
      </c>
      <c r="Q73" s="13">
        <v>0.09</v>
      </c>
      <c r="R73" s="13"/>
      <c r="S73" s="13"/>
      <c r="T73" s="13"/>
      <c r="U73" s="13"/>
      <c r="V73" s="13"/>
      <c r="W73" s="15">
        <f t="shared" si="38"/>
        <v>8.6785714285714285E-2</v>
      </c>
    </row>
    <row r="74" spans="1:23" hidden="1" outlineLevel="2">
      <c r="A74" s="2" t="s">
        <v>13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/>
      <c r="P74" s="13">
        <v>0.12</v>
      </c>
      <c r="Q74" s="13">
        <v>0.12</v>
      </c>
      <c r="R74" s="13"/>
      <c r="S74" s="13"/>
      <c r="T74" s="13"/>
      <c r="U74" s="13"/>
      <c r="V74" s="13"/>
      <c r="W74" s="15">
        <f t="shared" si="38"/>
        <v>0.11571428571428576</v>
      </c>
    </row>
    <row r="75" spans="1:23" hidden="1" outlineLevel="2">
      <c r="A75" s="2" t="s">
        <v>14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/>
      <c r="P75" s="13">
        <v>0.04</v>
      </c>
      <c r="Q75" s="13">
        <v>0.04</v>
      </c>
      <c r="R75" s="13"/>
      <c r="S75" s="13"/>
      <c r="T75" s="13"/>
      <c r="U75" s="13"/>
      <c r="V75" s="13"/>
      <c r="W75" s="15">
        <f t="shared" si="38"/>
        <v>3.9428571428571431E-2</v>
      </c>
    </row>
    <row r="76" spans="1:23" hidden="1" outlineLevel="2">
      <c r="A76" s="2" t="s">
        <v>15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/>
      <c r="P76" s="13">
        <v>4.4999999999999998E-2</v>
      </c>
      <c r="Q76" s="13">
        <v>4.4999999999999998E-2</v>
      </c>
      <c r="R76" s="13"/>
      <c r="S76" s="13"/>
      <c r="T76" s="13"/>
      <c r="U76" s="13"/>
      <c r="V76" s="13"/>
      <c r="W76" s="15">
        <f t="shared" si="38"/>
        <v>4.4999999999999998E-2</v>
      </c>
    </row>
    <row r="77" spans="1:23" hidden="1" outlineLevel="2">
      <c r="A77" s="2" t="s">
        <v>16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/>
      <c r="P77" s="13">
        <v>0.05</v>
      </c>
      <c r="Q77" s="13">
        <v>0.05</v>
      </c>
      <c r="R77" s="13"/>
      <c r="S77" s="13"/>
      <c r="T77" s="13"/>
      <c r="U77" s="13"/>
      <c r="V77" s="13"/>
      <c r="W77" s="15">
        <f t="shared" si="38"/>
        <v>0.05</v>
      </c>
    </row>
    <row r="78" spans="1:23" hidden="1" outlineLevel="2">
      <c r="A78" s="2" t="s">
        <v>17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/>
      <c r="P78" s="13">
        <v>4.4999999999999998E-2</v>
      </c>
      <c r="Q78" s="13">
        <v>0.09</v>
      </c>
      <c r="R78" s="13"/>
      <c r="S78" s="13"/>
      <c r="T78" s="13"/>
      <c r="U78" s="13"/>
      <c r="V78" s="13"/>
      <c r="W78" s="15">
        <f t="shared" si="38"/>
        <v>7.7142857142857138E-2</v>
      </c>
    </row>
    <row r="79" spans="1:23" s="5" customFormat="1" hidden="1" outlineLevel="1">
      <c r="A79" s="3" t="s">
        <v>18</v>
      </c>
      <c r="B79" s="16">
        <f>SUM(B69:B78)</f>
        <v>1</v>
      </c>
      <c r="C79" s="16">
        <f t="shared" ref="C79:W79" si="39">SUM(C69:C78)</f>
        <v>0.70400000000000007</v>
      </c>
      <c r="D79" s="16">
        <f t="shared" si="39"/>
        <v>0.70400000000000007</v>
      </c>
      <c r="E79" s="16">
        <f t="shared" si="39"/>
        <v>0.74700000000000011</v>
      </c>
      <c r="F79" s="16">
        <f t="shared" si="39"/>
        <v>0.54499999999999993</v>
      </c>
      <c r="G79" s="16">
        <f t="shared" si="39"/>
        <v>0.66800000000000015</v>
      </c>
      <c r="H79" s="16">
        <f t="shared" si="39"/>
        <v>0.70000000000000007</v>
      </c>
      <c r="I79" s="16">
        <f t="shared" si="39"/>
        <v>0.65900000000000014</v>
      </c>
      <c r="J79" s="16">
        <f t="shared" si="39"/>
        <v>0.70000000000000007</v>
      </c>
      <c r="K79" s="16">
        <f t="shared" si="39"/>
        <v>0.69500000000000006</v>
      </c>
      <c r="L79" s="16">
        <f t="shared" si="39"/>
        <v>0.68700000000000006</v>
      </c>
      <c r="M79" s="16">
        <f t="shared" si="39"/>
        <v>0.69500000000000006</v>
      </c>
      <c r="N79" s="16">
        <f t="shared" si="39"/>
        <v>0.70400000000000007</v>
      </c>
      <c r="O79" s="16">
        <f t="shared" si="39"/>
        <v>0</v>
      </c>
      <c r="P79" s="16">
        <f t="shared" si="39"/>
        <v>0.65000000000000013</v>
      </c>
      <c r="Q79" s="16">
        <f t="shared" si="39"/>
        <v>0.74500000000000011</v>
      </c>
      <c r="R79" s="16">
        <f t="shared" si="39"/>
        <v>0</v>
      </c>
      <c r="S79" s="16">
        <f t="shared" si="39"/>
        <v>0</v>
      </c>
      <c r="T79" s="16">
        <f t="shared" si="39"/>
        <v>0</v>
      </c>
      <c r="U79" s="16">
        <f t="shared" si="39"/>
        <v>0</v>
      </c>
      <c r="V79" s="16">
        <f t="shared" si="39"/>
        <v>0</v>
      </c>
      <c r="W79" s="16">
        <f t="shared" si="39"/>
        <v>0.68592857142857167</v>
      </c>
    </row>
    <row r="80" spans="1:23" collapsed="1">
      <c r="A80" s="3" t="s">
        <v>19</v>
      </c>
      <c r="B80" s="16">
        <f t="shared" ref="B80:W80" si="40">0.4*B68+0.6*B79</f>
        <v>1</v>
      </c>
      <c r="C80" s="16">
        <f t="shared" si="40"/>
        <v>0.71540000000000004</v>
      </c>
      <c r="D80" s="16">
        <f t="shared" si="40"/>
        <v>0.68240000000000012</v>
      </c>
      <c r="E80" s="16">
        <f t="shared" si="40"/>
        <v>0.7582000000000001</v>
      </c>
      <c r="F80" s="16">
        <f t="shared" si="40"/>
        <v>0.58699999999999997</v>
      </c>
      <c r="G80" s="16">
        <f t="shared" si="40"/>
        <v>0.66080000000000017</v>
      </c>
      <c r="H80" s="16">
        <f t="shared" si="40"/>
        <v>0.71000000000000008</v>
      </c>
      <c r="I80" s="16">
        <f t="shared" si="40"/>
        <v>0.6554000000000002</v>
      </c>
      <c r="J80" s="16">
        <f t="shared" si="40"/>
        <v>0.68200000000000005</v>
      </c>
      <c r="K80" s="16">
        <f t="shared" si="40"/>
        <v>0.67700000000000005</v>
      </c>
      <c r="L80" s="16">
        <f t="shared" si="40"/>
        <v>0.67220000000000013</v>
      </c>
      <c r="M80" s="16">
        <f t="shared" si="40"/>
        <v>0.67700000000000005</v>
      </c>
      <c r="N80" s="16">
        <f t="shared" si="40"/>
        <v>0.68240000000000012</v>
      </c>
      <c r="O80" s="16">
        <f t="shared" si="40"/>
        <v>0</v>
      </c>
      <c r="P80" s="16">
        <f t="shared" si="40"/>
        <v>0.65000000000000013</v>
      </c>
      <c r="Q80" s="16">
        <f t="shared" si="40"/>
        <v>0.72500000000000009</v>
      </c>
      <c r="R80" s="16">
        <f t="shared" si="40"/>
        <v>0</v>
      </c>
      <c r="S80" s="16">
        <f t="shared" si="40"/>
        <v>0</v>
      </c>
      <c r="T80" s="16">
        <f t="shared" si="40"/>
        <v>0</v>
      </c>
      <c r="U80" s="16">
        <f t="shared" si="40"/>
        <v>0</v>
      </c>
      <c r="V80" s="16">
        <f t="shared" si="40"/>
        <v>0</v>
      </c>
      <c r="W80" s="16">
        <f t="shared" si="40"/>
        <v>0.68105714285714303</v>
      </c>
    </row>
    <row r="81" spans="1:23" s="11" customFormat="1">
      <c r="A81" s="3" t="s">
        <v>44</v>
      </c>
      <c r="B81" s="4"/>
      <c r="C81" s="10" t="s">
        <v>63</v>
      </c>
      <c r="D81" s="10" t="s">
        <v>63</v>
      </c>
      <c r="E81" s="10" t="s">
        <v>63</v>
      </c>
      <c r="F81" s="10" t="s">
        <v>63</v>
      </c>
      <c r="G81" s="10" t="s">
        <v>63</v>
      </c>
      <c r="H81" s="10" t="s">
        <v>63</v>
      </c>
      <c r="I81" s="10" t="s">
        <v>63</v>
      </c>
      <c r="J81" s="10" t="s">
        <v>63</v>
      </c>
      <c r="K81" s="10" t="s">
        <v>63</v>
      </c>
      <c r="L81" s="10" t="s">
        <v>63</v>
      </c>
      <c r="M81" s="10" t="s">
        <v>63</v>
      </c>
      <c r="N81" s="10" t="s">
        <v>63</v>
      </c>
      <c r="O81" s="10"/>
      <c r="P81" s="10" t="s">
        <v>63</v>
      </c>
      <c r="Q81" s="10" t="s">
        <v>63</v>
      </c>
      <c r="R81" s="10"/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27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3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/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4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/>
      <c r="S85" s="13"/>
      <c r="T85" s="13"/>
      <c r="U85" s="13"/>
      <c r="V85" s="13"/>
      <c r="W85" s="15">
        <f t="shared" ref="W85:W87" si="41">AVERAGE(C85:V85)</f>
        <v>3.9366666666666654E-2</v>
      </c>
    </row>
    <row r="86" spans="1:23" hidden="1" outlineLevel="2">
      <c r="A86" s="2" t="s">
        <v>5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/>
      <c r="S86" s="13"/>
      <c r="T86" s="13"/>
      <c r="U86" s="13"/>
      <c r="V86" s="13"/>
      <c r="W86" s="15">
        <f t="shared" si="41"/>
        <v>0.17006666666666664</v>
      </c>
    </row>
    <row r="87" spans="1:23" hidden="1" outlineLevel="2">
      <c r="A87" s="2" t="s">
        <v>6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/>
      <c r="S87" s="13"/>
      <c r="T87" s="13"/>
      <c r="U87" s="13"/>
      <c r="V87" s="13"/>
      <c r="W87" s="15">
        <f t="shared" si="41"/>
        <v>4.8666666666666671E-2</v>
      </c>
    </row>
    <row r="88" spans="1:23" s="5" customFormat="1" hidden="1" outlineLevel="1">
      <c r="A88" s="3" t="s">
        <v>7</v>
      </c>
      <c r="B88" s="16">
        <f>SUM(B84:B87)</f>
        <v>1</v>
      </c>
      <c r="C88" s="16">
        <f t="shared" ref="C88:W88" si="42">SUM(C84:C87)</f>
        <v>0.61250000000000004</v>
      </c>
      <c r="D88" s="16">
        <f t="shared" si="42"/>
        <v>0.47499999999999998</v>
      </c>
      <c r="E88" s="16">
        <f t="shared" si="42"/>
        <v>0.66250000000000009</v>
      </c>
      <c r="F88" s="16">
        <f t="shared" si="42"/>
        <v>0.47499999999999998</v>
      </c>
      <c r="G88" s="16">
        <f t="shared" si="42"/>
        <v>0.47499999999999998</v>
      </c>
      <c r="H88" s="16">
        <f t="shared" si="42"/>
        <v>0.52300000000000002</v>
      </c>
      <c r="I88" s="16">
        <f t="shared" si="42"/>
        <v>0.47499999999999998</v>
      </c>
      <c r="J88" s="16">
        <f t="shared" si="42"/>
        <v>0.48</v>
      </c>
      <c r="K88" s="16">
        <f t="shared" si="42"/>
        <v>0.47499999999999998</v>
      </c>
      <c r="L88" s="16">
        <f t="shared" si="42"/>
        <v>0.5575</v>
      </c>
      <c r="M88" s="16">
        <f t="shared" si="42"/>
        <v>0.47499999999999998</v>
      </c>
      <c r="N88" s="16">
        <f t="shared" si="42"/>
        <v>0.47499999999999998</v>
      </c>
      <c r="O88" s="16">
        <f t="shared" si="42"/>
        <v>0.47599999999999998</v>
      </c>
      <c r="P88" s="16">
        <f t="shared" si="42"/>
        <v>0.47499999999999998</v>
      </c>
      <c r="Q88" s="16">
        <f t="shared" si="42"/>
        <v>0.51</v>
      </c>
      <c r="R88" s="16">
        <f t="shared" si="42"/>
        <v>0</v>
      </c>
      <c r="S88" s="16">
        <f t="shared" si="42"/>
        <v>0</v>
      </c>
      <c r="T88" s="16">
        <f t="shared" si="42"/>
        <v>0</v>
      </c>
      <c r="U88" s="16">
        <f t="shared" si="42"/>
        <v>0</v>
      </c>
      <c r="V88" s="16">
        <f t="shared" si="42"/>
        <v>0</v>
      </c>
      <c r="W88" s="16">
        <f t="shared" si="42"/>
        <v>0.5081</v>
      </c>
    </row>
    <row r="89" spans="1:23" hidden="1" outlineLevel="2">
      <c r="A89" s="2" t="s">
        <v>8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/>
      <c r="S89" s="13"/>
      <c r="T89" s="13"/>
      <c r="U89" s="13"/>
      <c r="V89" s="13"/>
      <c r="W89" s="15">
        <f t="shared" ref="W89:W98" si="43">AVERAGE(C89:V89)</f>
        <v>3.0483333333333338E-2</v>
      </c>
    </row>
    <row r="90" spans="1:23" hidden="1" outlineLevel="2">
      <c r="A90" s="2" t="s">
        <v>9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/>
      <c r="S90" s="13"/>
      <c r="T90" s="13"/>
      <c r="U90" s="13"/>
      <c r="V90" s="13"/>
      <c r="W90" s="15">
        <f t="shared" si="43"/>
        <v>1.0533333333333334E-2</v>
      </c>
    </row>
    <row r="91" spans="1:23" hidden="1" outlineLevel="2">
      <c r="A91" s="2" t="s">
        <v>10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/>
      <c r="S91" s="13"/>
      <c r="T91" s="13"/>
      <c r="U91" s="13"/>
      <c r="V91" s="13"/>
      <c r="W91" s="15">
        <f t="shared" si="43"/>
        <v>3.0000000000000006E-2</v>
      </c>
    </row>
    <row r="92" spans="1:23" hidden="1" outlineLevel="2">
      <c r="A92" s="2" t="s">
        <v>11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/>
      <c r="S92" s="13"/>
      <c r="T92" s="13"/>
      <c r="U92" s="13"/>
      <c r="V92" s="13"/>
      <c r="W92" s="15">
        <f t="shared" si="43"/>
        <v>7.7083333333333337E-2</v>
      </c>
    </row>
    <row r="93" spans="1:23" hidden="1" outlineLevel="2">
      <c r="A93" s="2" t="s">
        <v>12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/>
      <c r="S93" s="13"/>
      <c r="T93" s="13"/>
      <c r="U93" s="13"/>
      <c r="V93" s="13"/>
      <c r="W93" s="15">
        <f t="shared" si="43"/>
        <v>8.5500000000000007E-2</v>
      </c>
    </row>
    <row r="94" spans="1:23" hidden="1" outlineLevel="2">
      <c r="A94" s="2" t="s">
        <v>13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/>
      <c r="S94" s="13"/>
      <c r="T94" s="13"/>
      <c r="U94" s="13"/>
      <c r="V94" s="13"/>
      <c r="W94" s="15">
        <f t="shared" si="43"/>
        <v>0.11400000000000003</v>
      </c>
    </row>
    <row r="95" spans="1:23" hidden="1" outlineLevel="2">
      <c r="A95" s="2" t="s">
        <v>14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/>
      <c r="S95" s="13"/>
      <c r="T95" s="13"/>
      <c r="U95" s="13"/>
      <c r="V95" s="13"/>
      <c r="W95" s="15">
        <f t="shared" si="43"/>
        <v>3.9200000000000006E-2</v>
      </c>
    </row>
    <row r="96" spans="1:23" hidden="1" outlineLevel="2">
      <c r="A96" s="2" t="s">
        <v>15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/>
      <c r="S96" s="13"/>
      <c r="T96" s="13"/>
      <c r="U96" s="13"/>
      <c r="V96" s="13"/>
      <c r="W96" s="15">
        <f t="shared" si="43"/>
        <v>2.2733333333333335E-2</v>
      </c>
    </row>
    <row r="97" spans="1:23" hidden="1" outlineLevel="2">
      <c r="A97" s="2" t="s">
        <v>16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/>
      <c r="S97" s="13"/>
      <c r="T97" s="13"/>
      <c r="U97" s="13"/>
      <c r="V97" s="13"/>
      <c r="W97" s="15">
        <f t="shared" si="43"/>
        <v>5.000000000000001E-2</v>
      </c>
    </row>
    <row r="98" spans="1:23" hidden="1" outlineLevel="2">
      <c r="A98" s="2" t="s">
        <v>17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/>
      <c r="S98" s="13"/>
      <c r="T98" s="13"/>
      <c r="U98" s="13"/>
      <c r="V98" s="13"/>
      <c r="W98" s="15">
        <f t="shared" si="43"/>
        <v>6.5999999999999989E-2</v>
      </c>
    </row>
    <row r="99" spans="1:23" s="5" customFormat="1" hidden="1" outlineLevel="1">
      <c r="A99" s="3" t="s">
        <v>18</v>
      </c>
      <c r="B99" s="16">
        <f>SUM(B89:B98)</f>
        <v>1</v>
      </c>
      <c r="C99" s="16">
        <f t="shared" ref="C99:W99" si="44">SUM(C89:C98)</f>
        <v>0.55600000000000005</v>
      </c>
      <c r="D99" s="16">
        <f t="shared" si="44"/>
        <v>0.55600000000000005</v>
      </c>
      <c r="E99" s="16">
        <f t="shared" si="44"/>
        <v>0.62049999999999994</v>
      </c>
      <c r="F99" s="16">
        <f t="shared" si="44"/>
        <v>0.3175</v>
      </c>
      <c r="G99" s="16">
        <f t="shared" si="44"/>
        <v>0.502</v>
      </c>
      <c r="H99" s="16">
        <f t="shared" si="44"/>
        <v>0.55099999999999993</v>
      </c>
      <c r="I99" s="16">
        <f t="shared" si="44"/>
        <v>0.48750000000000004</v>
      </c>
      <c r="J99" s="16">
        <f t="shared" si="44"/>
        <v>0.55499999999999994</v>
      </c>
      <c r="K99" s="16">
        <f t="shared" si="44"/>
        <v>0.54249999999999998</v>
      </c>
      <c r="L99" s="16">
        <f t="shared" si="44"/>
        <v>0.53049999999999997</v>
      </c>
      <c r="M99" s="16">
        <f t="shared" si="44"/>
        <v>0.54249999999999998</v>
      </c>
      <c r="N99" s="16">
        <f t="shared" si="44"/>
        <v>0.55600000000000005</v>
      </c>
      <c r="O99" s="16">
        <f t="shared" si="44"/>
        <v>0.45999999999999996</v>
      </c>
      <c r="P99" s="16">
        <f t="shared" si="44"/>
        <v>0.48850000000000005</v>
      </c>
      <c r="Q99" s="16">
        <f t="shared" si="44"/>
        <v>0.61750000000000005</v>
      </c>
      <c r="R99" s="16">
        <f t="shared" si="44"/>
        <v>0</v>
      </c>
      <c r="S99" s="16">
        <f t="shared" si="44"/>
        <v>0</v>
      </c>
      <c r="T99" s="16">
        <f t="shared" si="44"/>
        <v>0</v>
      </c>
      <c r="U99" s="16">
        <f t="shared" si="44"/>
        <v>0</v>
      </c>
      <c r="V99" s="16">
        <f t="shared" si="44"/>
        <v>0</v>
      </c>
      <c r="W99" s="16">
        <f t="shared" si="44"/>
        <v>0.52553333333333341</v>
      </c>
    </row>
    <row r="100" spans="1:23" collapsed="1">
      <c r="A100" s="3" t="s">
        <v>19</v>
      </c>
      <c r="B100" s="16">
        <f t="shared" ref="B100" si="45">0.4*B88+0.6*B99</f>
        <v>1</v>
      </c>
      <c r="C100" s="16">
        <f t="shared" ref="C100" si="46">0.4*C88+0.6*C99</f>
        <v>0.5786</v>
      </c>
      <c r="D100" s="16">
        <f t="shared" ref="D100" si="47">0.4*D88+0.6*D99</f>
        <v>0.52360000000000007</v>
      </c>
      <c r="E100" s="16">
        <f t="shared" ref="E100" si="48">0.4*E88+0.6*E99</f>
        <v>0.63729999999999998</v>
      </c>
      <c r="F100" s="16">
        <f t="shared" ref="F100" si="49">0.4*F88+0.6*F99</f>
        <v>0.3805</v>
      </c>
      <c r="G100" s="16">
        <f t="shared" ref="G100" si="50">0.4*G88+0.6*G99</f>
        <v>0.49119999999999997</v>
      </c>
      <c r="H100" s="16">
        <f t="shared" ref="H100" si="51">0.4*H88+0.6*H99</f>
        <v>0.53979999999999995</v>
      </c>
      <c r="I100" s="16">
        <f t="shared" ref="I100" si="52">0.4*I88+0.6*I99</f>
        <v>0.48250000000000004</v>
      </c>
      <c r="J100" s="16">
        <f t="shared" ref="J100" si="53">0.4*J88+0.6*J99</f>
        <v>0.52499999999999991</v>
      </c>
      <c r="K100" s="16">
        <f t="shared" ref="K100" si="54">0.4*K88+0.6*K99</f>
        <v>0.51549999999999996</v>
      </c>
      <c r="L100" s="16">
        <f t="shared" ref="L100" si="55">0.4*L88+0.6*L99</f>
        <v>0.5413</v>
      </c>
      <c r="M100" s="16">
        <f t="shared" ref="M100" si="56">0.4*M88+0.6*M99</f>
        <v>0.51549999999999996</v>
      </c>
      <c r="N100" s="16">
        <f t="shared" ref="N100" si="57">0.4*N88+0.6*N99</f>
        <v>0.52360000000000007</v>
      </c>
      <c r="O100" s="16">
        <f t="shared" ref="O100" si="58">0.4*O88+0.6*O99</f>
        <v>0.46639999999999998</v>
      </c>
      <c r="P100" s="16">
        <f t="shared" ref="P100" si="59">0.4*P88+0.6*P99</f>
        <v>0.48310000000000003</v>
      </c>
      <c r="Q100" s="16">
        <f t="shared" ref="Q100" si="60">0.4*Q88+0.6*Q99</f>
        <v>0.57450000000000001</v>
      </c>
      <c r="R100" s="16">
        <f t="shared" ref="R100" si="61">0.4*R88+0.6*R99</f>
        <v>0</v>
      </c>
      <c r="S100" s="16">
        <f t="shared" ref="S100" si="62">0.4*S88+0.6*S99</f>
        <v>0</v>
      </c>
      <c r="T100" s="16">
        <f t="shared" ref="T100" si="63">0.4*T88+0.6*T99</f>
        <v>0</v>
      </c>
      <c r="U100" s="16">
        <f t="shared" ref="U100" si="64">0.4*U88+0.6*U99</f>
        <v>0</v>
      </c>
      <c r="V100" s="16">
        <f t="shared" ref="V100" si="65">0.4*V88+0.6*V99</f>
        <v>0</v>
      </c>
      <c r="W100" s="16">
        <f t="shared" ref="W100" si="66">0.4*W88+0.6*W99</f>
        <v>0.51856000000000002</v>
      </c>
    </row>
    <row r="101" spans="1:23" s="11" customFormat="1">
      <c r="A101" s="3" t="s">
        <v>44</v>
      </c>
      <c r="B101" s="4"/>
      <c r="C101" s="10" t="s">
        <v>63</v>
      </c>
      <c r="D101" s="10" t="s">
        <v>63</v>
      </c>
      <c r="E101" s="10" t="s">
        <v>63</v>
      </c>
      <c r="F101" s="10" t="s">
        <v>63</v>
      </c>
      <c r="G101" s="10" t="s">
        <v>63</v>
      </c>
      <c r="H101" s="10" t="s">
        <v>63</v>
      </c>
      <c r="I101" s="10" t="s">
        <v>63</v>
      </c>
      <c r="J101" s="10" t="s">
        <v>63</v>
      </c>
      <c r="K101" s="10" t="s">
        <v>63</v>
      </c>
      <c r="L101" s="10" t="s">
        <v>63</v>
      </c>
      <c r="M101" s="10" t="s">
        <v>63</v>
      </c>
      <c r="N101" s="10" t="s">
        <v>63</v>
      </c>
      <c r="O101" s="10"/>
      <c r="P101" s="10" t="s">
        <v>63</v>
      </c>
      <c r="Q101" s="10" t="s">
        <v>63</v>
      </c>
      <c r="R101" s="10"/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43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3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/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4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/>
      <c r="S105" s="13"/>
      <c r="T105" s="13"/>
      <c r="U105" s="13"/>
      <c r="V105" s="13"/>
      <c r="W105" s="15">
        <f t="shared" ref="W105:W107" si="67">AVERAGE(C105:V105)</f>
        <v>0.14999999999999997</v>
      </c>
    </row>
    <row r="106" spans="1:23" hidden="1" outlineLevel="2">
      <c r="A106" s="2" t="s">
        <v>5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/>
      <c r="S106" s="13"/>
      <c r="T106" s="13"/>
      <c r="U106" s="13"/>
      <c r="V106" s="13"/>
      <c r="W106" s="15">
        <f t="shared" si="67"/>
        <v>0.54999999999999993</v>
      </c>
    </row>
    <row r="107" spans="1:23" hidden="1" outlineLevel="2">
      <c r="A107" s="2" t="s">
        <v>6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/>
      <c r="S107" s="13"/>
      <c r="T107" s="13"/>
      <c r="U107" s="13"/>
      <c r="V107" s="13"/>
      <c r="W107" s="15">
        <f t="shared" si="67"/>
        <v>0.05</v>
      </c>
    </row>
    <row r="108" spans="1:23" s="5" customFormat="1" hidden="1" outlineLevel="1">
      <c r="A108" s="3" t="s">
        <v>7</v>
      </c>
      <c r="B108" s="16">
        <f>SUM(B104:B107)</f>
        <v>1</v>
      </c>
      <c r="C108" s="16">
        <f t="shared" ref="C108:W108" si="68">SUM(C104:C107)</f>
        <v>1</v>
      </c>
      <c r="D108" s="16">
        <f t="shared" si="68"/>
        <v>1</v>
      </c>
      <c r="E108" s="16">
        <f t="shared" si="68"/>
        <v>1</v>
      </c>
      <c r="F108" s="16">
        <f t="shared" si="68"/>
        <v>1</v>
      </c>
      <c r="G108" s="16">
        <f t="shared" si="68"/>
        <v>1</v>
      </c>
      <c r="H108" s="16">
        <f t="shared" si="68"/>
        <v>1</v>
      </c>
      <c r="I108" s="16">
        <f t="shared" si="68"/>
        <v>1</v>
      </c>
      <c r="J108" s="16">
        <f t="shared" si="68"/>
        <v>1</v>
      </c>
      <c r="K108" s="16">
        <f t="shared" si="68"/>
        <v>0</v>
      </c>
      <c r="L108" s="16">
        <f t="shared" si="68"/>
        <v>1</v>
      </c>
      <c r="M108" s="16">
        <f t="shared" si="68"/>
        <v>1</v>
      </c>
      <c r="N108" s="16">
        <f t="shared" si="68"/>
        <v>1</v>
      </c>
      <c r="O108" s="16">
        <f t="shared" si="68"/>
        <v>0</v>
      </c>
      <c r="P108" s="16">
        <f t="shared" si="68"/>
        <v>1</v>
      </c>
      <c r="Q108" s="16">
        <f t="shared" si="68"/>
        <v>1</v>
      </c>
      <c r="R108" s="16">
        <f t="shared" si="68"/>
        <v>0</v>
      </c>
      <c r="S108" s="16">
        <f t="shared" si="68"/>
        <v>0</v>
      </c>
      <c r="T108" s="16">
        <f t="shared" si="68"/>
        <v>0</v>
      </c>
      <c r="U108" s="16">
        <f t="shared" si="68"/>
        <v>0</v>
      </c>
      <c r="V108" s="16">
        <f t="shared" si="68"/>
        <v>0</v>
      </c>
      <c r="W108" s="16">
        <f t="shared" si="68"/>
        <v>1</v>
      </c>
    </row>
    <row r="109" spans="1:23" hidden="1" outlineLevel="2">
      <c r="A109" s="2" t="s">
        <v>8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/>
      <c r="S109" s="13"/>
      <c r="T109" s="13"/>
      <c r="U109" s="13"/>
      <c r="V109" s="13"/>
      <c r="W109" s="15">
        <f t="shared" ref="W109:W118" si="69">AVERAGE(C109:V109)</f>
        <v>0.09</v>
      </c>
    </row>
    <row r="110" spans="1:23" hidden="1" outlineLevel="2">
      <c r="A110" s="2" t="s">
        <v>9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/>
      <c r="S110" s="13"/>
      <c r="T110" s="13"/>
      <c r="U110" s="13"/>
      <c r="V110" s="13"/>
      <c r="W110" s="15">
        <f t="shared" si="69"/>
        <v>3.9999999999999994E-2</v>
      </c>
    </row>
    <row r="111" spans="1:23" hidden="1" outlineLevel="2">
      <c r="A111" s="2" t="s">
        <v>10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/>
      <c r="S111" s="13"/>
      <c r="T111" s="13"/>
      <c r="U111" s="13"/>
      <c r="V111" s="13"/>
      <c r="W111" s="15">
        <f t="shared" si="69"/>
        <v>0.1</v>
      </c>
    </row>
    <row r="112" spans="1:23" hidden="1" outlineLevel="2">
      <c r="A112" s="2" t="s">
        <v>11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/>
      <c r="S112" s="13"/>
      <c r="T112" s="13"/>
      <c r="U112" s="13"/>
      <c r="V112" s="13"/>
      <c r="W112" s="15">
        <f t="shared" si="69"/>
        <v>0.24276923076923071</v>
      </c>
    </row>
    <row r="113" spans="1:23" hidden="1" outlineLevel="2">
      <c r="A113" s="2" t="s">
        <v>12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13"/>
      <c r="S113" s="13"/>
      <c r="T113" s="13"/>
      <c r="U113" s="13"/>
      <c r="V113" s="13"/>
      <c r="W113" s="15">
        <f t="shared" si="69"/>
        <v>5.8384615384615375E-2</v>
      </c>
    </row>
    <row r="114" spans="1:23" hidden="1" outlineLevel="2">
      <c r="A114" s="2" t="s">
        <v>13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/>
      <c r="S114" s="13"/>
      <c r="T114" s="13"/>
      <c r="U114" s="13"/>
      <c r="V114" s="13"/>
      <c r="W114" s="15">
        <f t="shared" si="69"/>
        <v>0.12000000000000004</v>
      </c>
    </row>
    <row r="115" spans="1:23" hidden="1" outlineLevel="2">
      <c r="A115" s="2" t="s">
        <v>14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/>
      <c r="S115" s="13"/>
      <c r="T115" s="13"/>
      <c r="U115" s="13"/>
      <c r="V115" s="13"/>
      <c r="W115" s="15">
        <f t="shared" si="69"/>
        <v>3.3846153846153845E-2</v>
      </c>
    </row>
    <row r="116" spans="1:23" hidden="1" outlineLevel="2">
      <c r="A116" s="2" t="s">
        <v>15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13"/>
      <c r="S116" s="13"/>
      <c r="T116" s="13"/>
      <c r="U116" s="13"/>
      <c r="V116" s="13"/>
      <c r="W116" s="15">
        <f t="shared" si="69"/>
        <v>0.09</v>
      </c>
    </row>
    <row r="117" spans="1:23" hidden="1" outlineLevel="2">
      <c r="A117" s="2" t="s">
        <v>16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/>
      <c r="S117" s="13"/>
      <c r="T117" s="13"/>
      <c r="U117" s="13"/>
      <c r="V117" s="13"/>
      <c r="W117" s="15">
        <f t="shared" si="69"/>
        <v>3.5769230769230768E-2</v>
      </c>
    </row>
    <row r="118" spans="1:23" hidden="1" outlineLevel="2">
      <c r="A118" s="2" t="s">
        <v>17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/>
      <c r="S118" s="13"/>
      <c r="T118" s="13"/>
      <c r="U118" s="13"/>
      <c r="V118" s="13"/>
      <c r="W118" s="15">
        <f t="shared" si="69"/>
        <v>8.526923076923075E-2</v>
      </c>
    </row>
    <row r="119" spans="1:23" s="5" customFormat="1" hidden="1" outlineLevel="1">
      <c r="A119" s="3" t="s">
        <v>18</v>
      </c>
      <c r="B119" s="16">
        <f>SUM(B109:B118)</f>
        <v>1</v>
      </c>
      <c r="C119" s="16">
        <f t="shared" ref="C119:W119" si="70">SUM(C109:C118)</f>
        <v>0.9325</v>
      </c>
      <c r="D119" s="16">
        <f t="shared" si="70"/>
        <v>0.9425</v>
      </c>
      <c r="E119" s="16">
        <f t="shared" si="70"/>
        <v>0.95749999999999991</v>
      </c>
      <c r="F119" s="16">
        <f t="shared" si="70"/>
        <v>0.90500000000000003</v>
      </c>
      <c r="G119" s="16">
        <f t="shared" si="70"/>
        <v>0.78100000000000003</v>
      </c>
      <c r="H119" s="16">
        <f t="shared" si="70"/>
        <v>0.92899999999999994</v>
      </c>
      <c r="I119" s="16">
        <f t="shared" si="70"/>
        <v>0.9</v>
      </c>
      <c r="J119" s="16">
        <f t="shared" si="70"/>
        <v>0.79</v>
      </c>
      <c r="K119" s="16">
        <f t="shared" si="70"/>
        <v>0</v>
      </c>
      <c r="L119" s="16">
        <f t="shared" si="70"/>
        <v>0.85849999999999993</v>
      </c>
      <c r="M119" s="16">
        <f t="shared" si="70"/>
        <v>0.91400000000000003</v>
      </c>
      <c r="N119" s="16">
        <f t="shared" si="70"/>
        <v>0.96799999999999997</v>
      </c>
      <c r="O119" s="16">
        <f t="shared" si="70"/>
        <v>0</v>
      </c>
      <c r="P119" s="16">
        <f t="shared" si="70"/>
        <v>0.89600000000000002</v>
      </c>
      <c r="Q119" s="16">
        <f t="shared" si="70"/>
        <v>0.87449999999999994</v>
      </c>
      <c r="R119" s="16">
        <f t="shared" si="70"/>
        <v>0</v>
      </c>
      <c r="S119" s="16">
        <f t="shared" si="70"/>
        <v>0</v>
      </c>
      <c r="T119" s="16">
        <f t="shared" si="70"/>
        <v>0</v>
      </c>
      <c r="U119" s="16">
        <f t="shared" si="70"/>
        <v>0</v>
      </c>
      <c r="V119" s="16">
        <f t="shared" si="70"/>
        <v>0</v>
      </c>
      <c r="W119" s="16">
        <f t="shared" si="70"/>
        <v>0.89603846153846145</v>
      </c>
    </row>
    <row r="120" spans="1:23" collapsed="1">
      <c r="A120" s="3" t="s">
        <v>19</v>
      </c>
      <c r="B120" s="16">
        <f t="shared" ref="B120:W120" si="71">0.4*B108+0.6*B119</f>
        <v>1</v>
      </c>
      <c r="C120" s="16">
        <f t="shared" si="71"/>
        <v>0.95950000000000002</v>
      </c>
      <c r="D120" s="16">
        <f t="shared" si="71"/>
        <v>0.96550000000000002</v>
      </c>
      <c r="E120" s="16">
        <f t="shared" si="71"/>
        <v>0.97449999999999992</v>
      </c>
      <c r="F120" s="16">
        <f t="shared" si="71"/>
        <v>0.94300000000000006</v>
      </c>
      <c r="G120" s="16">
        <f t="shared" si="71"/>
        <v>0.86860000000000004</v>
      </c>
      <c r="H120" s="16">
        <f t="shared" si="71"/>
        <v>0.95739999999999992</v>
      </c>
      <c r="I120" s="16">
        <f t="shared" si="71"/>
        <v>0.94000000000000006</v>
      </c>
      <c r="J120" s="16">
        <f t="shared" si="71"/>
        <v>0.874</v>
      </c>
      <c r="K120" s="16">
        <f t="shared" si="71"/>
        <v>0</v>
      </c>
      <c r="L120" s="16">
        <f t="shared" si="71"/>
        <v>0.91509999999999991</v>
      </c>
      <c r="M120" s="16">
        <f t="shared" si="71"/>
        <v>0.94840000000000002</v>
      </c>
      <c r="N120" s="16">
        <f t="shared" si="71"/>
        <v>0.98080000000000001</v>
      </c>
      <c r="O120" s="16">
        <f t="shared" si="71"/>
        <v>0</v>
      </c>
      <c r="P120" s="16">
        <f t="shared" si="71"/>
        <v>0.93759999999999999</v>
      </c>
      <c r="Q120" s="16">
        <f t="shared" si="71"/>
        <v>0.92469999999999997</v>
      </c>
      <c r="R120" s="16">
        <f t="shared" si="71"/>
        <v>0</v>
      </c>
      <c r="S120" s="16">
        <f t="shared" si="71"/>
        <v>0</v>
      </c>
      <c r="T120" s="16">
        <f t="shared" si="71"/>
        <v>0</v>
      </c>
      <c r="U120" s="16">
        <f t="shared" si="71"/>
        <v>0</v>
      </c>
      <c r="V120" s="16">
        <f t="shared" si="71"/>
        <v>0</v>
      </c>
      <c r="W120" s="16">
        <f t="shared" si="71"/>
        <v>0.93762307692307689</v>
      </c>
    </row>
    <row r="121" spans="1:23" s="11" customFormat="1">
      <c r="A121" s="3" t="s">
        <v>44</v>
      </c>
      <c r="B121" s="4"/>
      <c r="C121" s="10" t="s">
        <v>62</v>
      </c>
      <c r="D121" s="10" t="s">
        <v>62</v>
      </c>
      <c r="E121" s="10" t="s">
        <v>62</v>
      </c>
      <c r="F121" s="10" t="s">
        <v>62</v>
      </c>
      <c r="G121" s="10" t="s">
        <v>62</v>
      </c>
      <c r="H121" s="10" t="s">
        <v>62</v>
      </c>
      <c r="I121" s="10" t="s">
        <v>62</v>
      </c>
      <c r="J121" s="10" t="s">
        <v>62</v>
      </c>
      <c r="K121" s="10"/>
      <c r="L121" s="10" t="s">
        <v>62</v>
      </c>
      <c r="M121" s="10" t="s">
        <v>62</v>
      </c>
      <c r="N121" s="10" t="s">
        <v>62</v>
      </c>
      <c r="O121" s="10"/>
      <c r="P121" s="10"/>
      <c r="Q121" s="10" t="s">
        <v>62</v>
      </c>
      <c r="R121" s="10"/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21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3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/>
      <c r="S124" s="13"/>
      <c r="T124" s="13"/>
      <c r="U124" s="13"/>
      <c r="V124" s="13"/>
      <c r="W124" s="15">
        <f>AVERAGE(C124:V124)</f>
        <v>0.23980769230769228</v>
      </c>
    </row>
    <row r="125" spans="1:23" hidden="1" outlineLevel="2">
      <c r="A125" s="2" t="s">
        <v>4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/>
      <c r="S125" s="13"/>
      <c r="T125" s="13"/>
      <c r="U125" s="13"/>
      <c r="V125" s="13"/>
      <c r="W125" s="15">
        <f t="shared" ref="W125:W127" si="72">AVERAGE(C125:V125)</f>
        <v>0.14826923076923074</v>
      </c>
    </row>
    <row r="126" spans="1:23" hidden="1" outlineLevel="2">
      <c r="A126" s="2" t="s">
        <v>5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0.55000000000000004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/>
      <c r="S126" s="13"/>
      <c r="T126" s="13"/>
      <c r="U126" s="13"/>
      <c r="V126" s="13"/>
      <c r="W126" s="15">
        <f t="shared" si="72"/>
        <v>0.52115384615384619</v>
      </c>
    </row>
    <row r="127" spans="1:23" hidden="1" outlineLevel="2">
      <c r="A127" s="2" t="s">
        <v>6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/>
      <c r="S127" s="13"/>
      <c r="T127" s="13"/>
      <c r="U127" s="13"/>
      <c r="V127" s="13"/>
      <c r="W127" s="15">
        <f t="shared" si="72"/>
        <v>4.9807692307692317E-2</v>
      </c>
    </row>
    <row r="128" spans="1:23" s="5" customFormat="1" hidden="1" outlineLevel="1">
      <c r="A128" s="3" t="s">
        <v>7</v>
      </c>
      <c r="B128" s="16">
        <f>SUM(B124:B127)</f>
        <v>1</v>
      </c>
      <c r="C128" s="16">
        <f t="shared" ref="C128:W128" si="73">SUM(C124:C127)</f>
        <v>0.97250000000000003</v>
      </c>
      <c r="D128" s="16">
        <f t="shared" si="73"/>
        <v>1</v>
      </c>
      <c r="E128" s="16">
        <f t="shared" si="73"/>
        <v>0.97250000000000003</v>
      </c>
      <c r="F128" s="16">
        <f t="shared" si="73"/>
        <v>0.95000000000000007</v>
      </c>
      <c r="G128" s="16">
        <f t="shared" si="73"/>
        <v>0.8849999999999999</v>
      </c>
      <c r="H128" s="16">
        <f t="shared" si="73"/>
        <v>0.97000000000000008</v>
      </c>
      <c r="I128" s="16">
        <f t="shared" si="73"/>
        <v>0.97250000000000003</v>
      </c>
      <c r="J128" s="16">
        <f t="shared" si="73"/>
        <v>0.93</v>
      </c>
      <c r="K128" s="16">
        <f t="shared" si="73"/>
        <v>0</v>
      </c>
      <c r="L128" s="16">
        <f t="shared" si="73"/>
        <v>0.97000000000000008</v>
      </c>
      <c r="M128" s="16">
        <f t="shared" si="73"/>
        <v>0.97250000000000003</v>
      </c>
      <c r="N128" s="16">
        <f t="shared" si="73"/>
        <v>0.95000000000000007</v>
      </c>
      <c r="O128" s="16">
        <f t="shared" si="73"/>
        <v>0</v>
      </c>
      <c r="P128" s="16">
        <f t="shared" si="73"/>
        <v>0.95000000000000007</v>
      </c>
      <c r="Q128" s="16">
        <f t="shared" si="73"/>
        <v>0.97250000000000003</v>
      </c>
      <c r="R128" s="16">
        <f t="shared" si="73"/>
        <v>0</v>
      </c>
      <c r="S128" s="16">
        <f t="shared" si="73"/>
        <v>0</v>
      </c>
      <c r="T128" s="16">
        <f t="shared" si="73"/>
        <v>0</v>
      </c>
      <c r="U128" s="16">
        <f t="shared" si="73"/>
        <v>0</v>
      </c>
      <c r="V128" s="16">
        <f t="shared" si="73"/>
        <v>0</v>
      </c>
      <c r="W128" s="16">
        <f t="shared" si="73"/>
        <v>0.95903846153846151</v>
      </c>
    </row>
    <row r="129" spans="1:23" hidden="1" outlineLevel="2">
      <c r="A129" s="2" t="s">
        <v>8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/>
      <c r="S129" s="13"/>
      <c r="T129" s="13"/>
      <c r="U129" s="13"/>
      <c r="V129" s="13"/>
      <c r="W129" s="15">
        <f t="shared" ref="W129:W138" si="74">AVERAGE(C129:V129)</f>
        <v>7.74230769230769E-2</v>
      </c>
    </row>
    <row r="130" spans="1:23" hidden="1" outlineLevel="2">
      <c r="A130" s="2" t="s">
        <v>9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/>
      <c r="S130" s="13"/>
      <c r="T130" s="13"/>
      <c r="U130" s="13"/>
      <c r="V130" s="13"/>
      <c r="W130" s="15">
        <f t="shared" si="74"/>
        <v>3.9999999999999994E-2</v>
      </c>
    </row>
    <row r="131" spans="1:23" hidden="1" outlineLevel="2">
      <c r="A131" s="2" t="s">
        <v>10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/>
      <c r="S131" s="13"/>
      <c r="T131" s="13"/>
      <c r="U131" s="13"/>
      <c r="V131" s="13"/>
      <c r="W131" s="15">
        <f t="shared" si="74"/>
        <v>9.3076923076923071E-2</v>
      </c>
    </row>
    <row r="132" spans="1:23" hidden="1" outlineLevel="2">
      <c r="A132" s="2" t="s">
        <v>11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/>
      <c r="S132" s="13"/>
      <c r="T132" s="13"/>
      <c r="U132" s="13"/>
      <c r="V132" s="13"/>
      <c r="W132" s="15">
        <f t="shared" si="74"/>
        <v>0.2788846153846154</v>
      </c>
    </row>
    <row r="133" spans="1:23" hidden="1" outlineLevel="2">
      <c r="A133" s="2" t="s">
        <v>12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/>
      <c r="S133" s="13"/>
      <c r="T133" s="13"/>
      <c r="U133" s="13"/>
      <c r="V133" s="13"/>
      <c r="W133" s="15">
        <f t="shared" si="74"/>
        <v>6.7038461538461547E-2</v>
      </c>
    </row>
    <row r="134" spans="1:23" hidden="1" outlineLevel="2">
      <c r="A134" s="2" t="s">
        <v>13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/>
      <c r="S134" s="13"/>
      <c r="T134" s="13"/>
      <c r="U134" s="13"/>
      <c r="V134" s="13"/>
      <c r="W134" s="15">
        <f t="shared" si="74"/>
        <v>9.1200000000000003E-2</v>
      </c>
    </row>
    <row r="135" spans="1:23" hidden="1" outlineLevel="2">
      <c r="A135" s="2" t="s">
        <v>14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/>
      <c r="S135" s="13"/>
      <c r="T135" s="13"/>
      <c r="U135" s="13"/>
      <c r="V135" s="13"/>
      <c r="W135" s="15">
        <f t="shared" si="74"/>
        <v>3.9999999999999994E-2</v>
      </c>
    </row>
    <row r="136" spans="1:23" hidden="1" outlineLevel="2">
      <c r="A136" s="2" t="s">
        <v>15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/>
      <c r="S136" s="13"/>
      <c r="T136" s="13"/>
      <c r="U136" s="13"/>
      <c r="V136" s="13"/>
      <c r="W136" s="15">
        <f t="shared" si="74"/>
        <v>0.09</v>
      </c>
    </row>
    <row r="137" spans="1:23" hidden="1" outlineLevel="2">
      <c r="A137" s="2" t="s">
        <v>16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/>
      <c r="S137" s="13"/>
      <c r="T137" s="13"/>
      <c r="U137" s="13"/>
      <c r="V137" s="13"/>
      <c r="W137" s="15">
        <f t="shared" si="74"/>
        <v>0.05</v>
      </c>
    </row>
    <row r="138" spans="1:23" hidden="1" outlineLevel="2">
      <c r="A138" s="2" t="s">
        <v>17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/>
      <c r="S138" s="13"/>
      <c r="T138" s="13"/>
      <c r="U138" s="13"/>
      <c r="V138" s="13"/>
      <c r="W138" s="15">
        <f t="shared" si="74"/>
        <v>8.6923076923076908E-2</v>
      </c>
    </row>
    <row r="139" spans="1:23" s="5" customFormat="1" hidden="1" outlineLevel="1">
      <c r="A139" s="3" t="s">
        <v>18</v>
      </c>
      <c r="B139" s="16">
        <f>SUM(B129:B138)</f>
        <v>1</v>
      </c>
      <c r="C139" s="16">
        <f t="shared" ref="C139:W139" si="75">SUM(C129:C138)</f>
        <v>0.92949999999999999</v>
      </c>
      <c r="D139" s="16">
        <f t="shared" si="75"/>
        <v>0.91459999999999997</v>
      </c>
      <c r="E139" s="16">
        <f t="shared" si="75"/>
        <v>0.90449999999999997</v>
      </c>
      <c r="F139" s="16">
        <f t="shared" si="75"/>
        <v>0.89500000000000002</v>
      </c>
      <c r="G139" s="16">
        <f t="shared" si="75"/>
        <v>0.91349999999999998</v>
      </c>
      <c r="H139" s="16">
        <f t="shared" si="75"/>
        <v>0.92499999999999993</v>
      </c>
      <c r="I139" s="16">
        <f t="shared" si="75"/>
        <v>0.9375</v>
      </c>
      <c r="J139" s="16">
        <f t="shared" si="75"/>
        <v>0.92</v>
      </c>
      <c r="K139" s="16">
        <f t="shared" si="75"/>
        <v>0</v>
      </c>
      <c r="L139" s="16">
        <f t="shared" si="75"/>
        <v>0.88000000000000012</v>
      </c>
      <c r="M139" s="16">
        <f t="shared" si="75"/>
        <v>0.91999999999999993</v>
      </c>
      <c r="N139" s="16">
        <f t="shared" si="75"/>
        <v>0.92949999999999999</v>
      </c>
      <c r="O139" s="16">
        <f t="shared" si="75"/>
        <v>0</v>
      </c>
      <c r="P139" s="16">
        <f t="shared" si="75"/>
        <v>0.93</v>
      </c>
      <c r="Q139" s="16">
        <f t="shared" si="75"/>
        <v>0.89</v>
      </c>
      <c r="R139" s="16">
        <f t="shared" si="75"/>
        <v>0</v>
      </c>
      <c r="S139" s="16">
        <f t="shared" si="75"/>
        <v>0</v>
      </c>
      <c r="T139" s="16">
        <f t="shared" si="75"/>
        <v>0</v>
      </c>
      <c r="U139" s="16">
        <f t="shared" si="75"/>
        <v>0</v>
      </c>
      <c r="V139" s="16">
        <f t="shared" si="75"/>
        <v>0</v>
      </c>
      <c r="W139" s="16">
        <f t="shared" si="75"/>
        <v>0.91454615384615379</v>
      </c>
    </row>
    <row r="140" spans="1:23" collapsed="1">
      <c r="A140" s="3" t="s">
        <v>19</v>
      </c>
      <c r="B140" s="16">
        <f t="shared" ref="B140:W140" si="76">0.4*B128+0.6*B139</f>
        <v>1</v>
      </c>
      <c r="C140" s="16">
        <f t="shared" si="76"/>
        <v>0.94669999999999999</v>
      </c>
      <c r="D140" s="16">
        <f t="shared" si="76"/>
        <v>0.94875999999999994</v>
      </c>
      <c r="E140" s="16">
        <f t="shared" si="76"/>
        <v>0.93169999999999997</v>
      </c>
      <c r="F140" s="16">
        <f t="shared" si="76"/>
        <v>0.91700000000000004</v>
      </c>
      <c r="G140" s="16">
        <f t="shared" si="76"/>
        <v>0.9020999999999999</v>
      </c>
      <c r="H140" s="16">
        <f t="shared" si="76"/>
        <v>0.94300000000000006</v>
      </c>
      <c r="I140" s="16">
        <f t="shared" si="76"/>
        <v>0.95150000000000001</v>
      </c>
      <c r="J140" s="16">
        <f t="shared" si="76"/>
        <v>0.92400000000000015</v>
      </c>
      <c r="K140" s="16">
        <f t="shared" si="76"/>
        <v>0</v>
      </c>
      <c r="L140" s="16">
        <f t="shared" si="76"/>
        <v>0.91600000000000015</v>
      </c>
      <c r="M140" s="16">
        <f t="shared" si="76"/>
        <v>0.94099999999999995</v>
      </c>
      <c r="N140" s="16">
        <f t="shared" si="76"/>
        <v>0.93769999999999998</v>
      </c>
      <c r="O140" s="16">
        <f t="shared" si="76"/>
        <v>0</v>
      </c>
      <c r="P140" s="16">
        <f t="shared" si="76"/>
        <v>0.93800000000000017</v>
      </c>
      <c r="Q140" s="16">
        <f t="shared" si="76"/>
        <v>0.92300000000000004</v>
      </c>
      <c r="R140" s="16">
        <f t="shared" si="76"/>
        <v>0</v>
      </c>
      <c r="S140" s="16">
        <f t="shared" si="76"/>
        <v>0</v>
      </c>
      <c r="T140" s="16">
        <f t="shared" si="76"/>
        <v>0</v>
      </c>
      <c r="U140" s="16">
        <f t="shared" si="76"/>
        <v>0</v>
      </c>
      <c r="V140" s="16">
        <f t="shared" si="76"/>
        <v>0</v>
      </c>
      <c r="W140" s="16">
        <f t="shared" si="76"/>
        <v>0.93234307692307694</v>
      </c>
    </row>
    <row r="141" spans="1:23" s="11" customFormat="1">
      <c r="A141" s="3" t="s">
        <v>44</v>
      </c>
      <c r="B141" s="4"/>
      <c r="C141" s="10" t="s">
        <v>62</v>
      </c>
      <c r="D141" s="10" t="s">
        <v>62</v>
      </c>
      <c r="E141" s="10" t="s">
        <v>62</v>
      </c>
      <c r="F141" s="10" t="s">
        <v>62</v>
      </c>
      <c r="G141" s="10" t="s">
        <v>62</v>
      </c>
      <c r="H141" s="10" t="s">
        <v>62</v>
      </c>
      <c r="I141" s="10" t="s">
        <v>62</v>
      </c>
      <c r="J141" s="10" t="s">
        <v>62</v>
      </c>
      <c r="K141" s="10"/>
      <c r="L141" s="10" t="s">
        <v>62</v>
      </c>
      <c r="M141" s="10" t="s">
        <v>62</v>
      </c>
      <c r="N141" s="10" t="s">
        <v>63</v>
      </c>
      <c r="O141" s="10"/>
      <c r="P141" s="10"/>
      <c r="Q141" s="10" t="s">
        <v>63</v>
      </c>
      <c r="R141" s="10"/>
      <c r="S141" s="10"/>
      <c r="T141" s="10"/>
      <c r="U141" s="10"/>
      <c r="V141" s="10"/>
      <c r="W141" s="16">
        <f>COUNTIF(C141:V141,"Y")/COUNTA(C141:V141)</f>
        <v>0.16666666666666666</v>
      </c>
    </row>
    <row r="142" spans="1:23">
      <c r="W142" s="17"/>
    </row>
    <row r="143" spans="1:23">
      <c r="A143" s="9" t="s">
        <v>22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3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/>
      <c r="S144" s="13"/>
      <c r="T144" s="13"/>
      <c r="U144" s="13"/>
      <c r="V144" s="13"/>
      <c r="W144" s="15">
        <f>AVERAGE(C144:V144)</f>
        <v>0.22365384615384618</v>
      </c>
    </row>
    <row r="145" spans="1:23" hidden="1" outlineLevel="2">
      <c r="A145" s="2" t="s">
        <v>4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/>
      <c r="S145" s="13"/>
      <c r="T145" s="13"/>
      <c r="U145" s="13"/>
      <c r="V145" s="13"/>
      <c r="W145" s="15">
        <f t="shared" ref="W145:W147" si="77">AVERAGE(C145:V145)</f>
        <v>0.14999999999999997</v>
      </c>
    </row>
    <row r="146" spans="1:23" hidden="1" outlineLevel="2">
      <c r="A146" s="2" t="s">
        <v>5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/>
      <c r="S146" s="13"/>
      <c r="T146" s="13"/>
      <c r="U146" s="13"/>
      <c r="V146" s="13"/>
      <c r="W146" s="15">
        <f t="shared" si="77"/>
        <v>0.5418846153846153</v>
      </c>
    </row>
    <row r="147" spans="1:23" hidden="1" outlineLevel="2">
      <c r="A147" s="2" t="s">
        <v>6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/>
      <c r="S147" s="13"/>
      <c r="T147" s="13"/>
      <c r="U147" s="13"/>
      <c r="V147" s="13"/>
      <c r="W147" s="15">
        <f t="shared" si="77"/>
        <v>0.05</v>
      </c>
    </row>
    <row r="148" spans="1:23" s="5" customFormat="1" hidden="1" outlineLevel="1">
      <c r="A148" s="3" t="s">
        <v>7</v>
      </c>
      <c r="B148" s="16">
        <f>SUM(B144:B147)</f>
        <v>1</v>
      </c>
      <c r="C148" s="16">
        <f t="shared" ref="C148:W148" si="78">SUM(C144:C147)</f>
        <v>0.97500000000000009</v>
      </c>
      <c r="D148" s="16">
        <f t="shared" si="78"/>
        <v>1</v>
      </c>
      <c r="E148" s="16">
        <f t="shared" si="78"/>
        <v>0.9335</v>
      </c>
      <c r="F148" s="16">
        <f t="shared" si="78"/>
        <v>0.98000000000000009</v>
      </c>
      <c r="G148" s="16">
        <f t="shared" si="78"/>
        <v>0.96</v>
      </c>
      <c r="H148" s="16">
        <f t="shared" si="78"/>
        <v>0.98000000000000009</v>
      </c>
      <c r="I148" s="16">
        <f t="shared" si="78"/>
        <v>0.98750000000000004</v>
      </c>
      <c r="J148" s="16">
        <f t="shared" si="78"/>
        <v>0.93</v>
      </c>
      <c r="K148" s="16">
        <f t="shared" si="78"/>
        <v>0</v>
      </c>
      <c r="L148" s="16">
        <f t="shared" si="78"/>
        <v>0.95000000000000007</v>
      </c>
      <c r="M148" s="16">
        <f t="shared" si="78"/>
        <v>0.95850000000000002</v>
      </c>
      <c r="N148" s="16">
        <f t="shared" si="78"/>
        <v>0.97500000000000009</v>
      </c>
      <c r="O148" s="16">
        <f t="shared" si="78"/>
        <v>0</v>
      </c>
      <c r="P148" s="16">
        <f t="shared" si="78"/>
        <v>0.95000000000000007</v>
      </c>
      <c r="Q148" s="16">
        <f t="shared" si="78"/>
        <v>0.97250000000000003</v>
      </c>
      <c r="R148" s="16">
        <f t="shared" si="78"/>
        <v>0</v>
      </c>
      <c r="S148" s="16">
        <f t="shared" si="78"/>
        <v>0</v>
      </c>
      <c r="T148" s="16">
        <f t="shared" si="78"/>
        <v>0</v>
      </c>
      <c r="U148" s="16">
        <f t="shared" si="78"/>
        <v>0</v>
      </c>
      <c r="V148" s="16">
        <f t="shared" si="78"/>
        <v>0</v>
      </c>
      <c r="W148" s="16">
        <f t="shared" si="78"/>
        <v>0.96553846153846146</v>
      </c>
    </row>
    <row r="149" spans="1:23" hidden="1" outlineLevel="2">
      <c r="A149" s="2" t="s">
        <v>8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/>
      <c r="S149" s="13"/>
      <c r="T149" s="13"/>
      <c r="U149" s="13"/>
      <c r="V149" s="13"/>
      <c r="W149" s="15">
        <f t="shared" ref="W149:W158" si="79">AVERAGE(C149:V149)</f>
        <v>8.096153846153846E-2</v>
      </c>
    </row>
    <row r="150" spans="1:23" hidden="1" outlineLevel="2">
      <c r="A150" s="2" t="s">
        <v>9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/>
      <c r="S150" s="13"/>
      <c r="T150" s="13"/>
      <c r="U150" s="13"/>
      <c r="V150" s="13"/>
      <c r="W150" s="15">
        <f t="shared" si="79"/>
        <v>3.9999999999999994E-2</v>
      </c>
    </row>
    <row r="151" spans="1:23" hidden="1" outlineLevel="2">
      <c r="A151" s="2" t="s">
        <v>10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/>
      <c r="S151" s="13"/>
      <c r="T151" s="13"/>
      <c r="U151" s="13"/>
      <c r="V151" s="13"/>
      <c r="W151" s="15">
        <f t="shared" si="79"/>
        <v>0.1</v>
      </c>
    </row>
    <row r="152" spans="1:23" hidden="1" outlineLevel="2">
      <c r="A152" s="2" t="s">
        <v>11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/>
      <c r="S152" s="13"/>
      <c r="T152" s="13"/>
      <c r="U152" s="13"/>
      <c r="V152" s="13"/>
      <c r="W152" s="15">
        <f t="shared" si="79"/>
        <v>0.28999999999999998</v>
      </c>
    </row>
    <row r="153" spans="1:23" hidden="1" outlineLevel="2">
      <c r="A153" s="2" t="s">
        <v>12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/>
      <c r="S153" s="13"/>
      <c r="T153" s="13"/>
      <c r="U153" s="13"/>
      <c r="V153" s="13"/>
      <c r="W153" s="15">
        <f t="shared" si="79"/>
        <v>0.09</v>
      </c>
    </row>
    <row r="154" spans="1:23" hidden="1" outlineLevel="2">
      <c r="A154" s="2" t="s">
        <v>13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/>
      <c r="S154" s="13"/>
      <c r="T154" s="13"/>
      <c r="U154" s="13"/>
      <c r="V154" s="13"/>
      <c r="W154" s="15">
        <f t="shared" si="79"/>
        <v>0.11944615384615388</v>
      </c>
    </row>
    <row r="155" spans="1:23" hidden="1" outlineLevel="2">
      <c r="A155" s="2" t="s">
        <v>14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/>
      <c r="S155" s="13"/>
      <c r="T155" s="13"/>
      <c r="U155" s="13"/>
      <c r="V155" s="13"/>
      <c r="W155" s="15">
        <f t="shared" si="79"/>
        <v>3.9999999999999994E-2</v>
      </c>
    </row>
    <row r="156" spans="1:23" hidden="1" outlineLevel="2">
      <c r="A156" s="2" t="s">
        <v>15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/>
      <c r="S156" s="13"/>
      <c r="T156" s="13"/>
      <c r="U156" s="13"/>
      <c r="V156" s="13"/>
      <c r="W156" s="15">
        <f t="shared" si="79"/>
        <v>0.09</v>
      </c>
    </row>
    <row r="157" spans="1:23" hidden="1" outlineLevel="2">
      <c r="A157" s="2" t="s">
        <v>16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/>
      <c r="S157" s="13"/>
      <c r="T157" s="13"/>
      <c r="U157" s="13"/>
      <c r="V157" s="13"/>
      <c r="W157" s="15">
        <f t="shared" si="79"/>
        <v>4.2307692307692303E-2</v>
      </c>
    </row>
    <row r="158" spans="1:23" hidden="1" outlineLevel="2">
      <c r="A158" s="2" t="s">
        <v>17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/>
      <c r="S158" s="13"/>
      <c r="T158" s="13"/>
      <c r="U158" s="13"/>
      <c r="V158" s="13"/>
      <c r="W158" s="15">
        <f t="shared" si="79"/>
        <v>0.09</v>
      </c>
    </row>
    <row r="159" spans="1:23" s="5" customFormat="1" hidden="1" outlineLevel="1">
      <c r="A159" s="3" t="s">
        <v>18</v>
      </c>
      <c r="B159" s="16">
        <f>SUM(B149:B158)</f>
        <v>1</v>
      </c>
      <c r="C159" s="16">
        <f t="shared" ref="C159:W159" si="80">SUM(C149:C158)</f>
        <v>0.99049999999999994</v>
      </c>
      <c r="D159" s="16">
        <f t="shared" si="80"/>
        <v>0.98329999999999995</v>
      </c>
      <c r="E159" s="16">
        <f t="shared" si="80"/>
        <v>0.98149999999999993</v>
      </c>
      <c r="F159" s="16">
        <f t="shared" si="80"/>
        <v>0.995</v>
      </c>
      <c r="G159" s="16">
        <f t="shared" si="80"/>
        <v>0.97599999999999998</v>
      </c>
      <c r="H159" s="16">
        <f t="shared" si="80"/>
        <v>0.98599999999999999</v>
      </c>
      <c r="I159" s="16">
        <f t="shared" si="80"/>
        <v>0.98499999999999999</v>
      </c>
      <c r="J159" s="16">
        <f t="shared" si="80"/>
        <v>0.98499999999999999</v>
      </c>
      <c r="K159" s="16">
        <f t="shared" si="80"/>
        <v>0</v>
      </c>
      <c r="L159" s="16">
        <f t="shared" si="80"/>
        <v>0.96</v>
      </c>
      <c r="M159" s="16">
        <f t="shared" si="80"/>
        <v>0.98599999999999999</v>
      </c>
      <c r="N159" s="16">
        <f t="shared" si="80"/>
        <v>0.98599999999999999</v>
      </c>
      <c r="O159" s="16">
        <f t="shared" si="80"/>
        <v>0</v>
      </c>
      <c r="P159" s="16">
        <f t="shared" si="80"/>
        <v>0.98499999999999999</v>
      </c>
      <c r="Q159" s="16">
        <f t="shared" si="80"/>
        <v>0.97599999999999998</v>
      </c>
      <c r="R159" s="16">
        <f t="shared" si="80"/>
        <v>0</v>
      </c>
      <c r="S159" s="16">
        <f t="shared" si="80"/>
        <v>0</v>
      </c>
      <c r="T159" s="16">
        <f t="shared" si="80"/>
        <v>0</v>
      </c>
      <c r="U159" s="16">
        <f t="shared" si="80"/>
        <v>0</v>
      </c>
      <c r="V159" s="16">
        <f t="shared" si="80"/>
        <v>0</v>
      </c>
      <c r="W159" s="16">
        <f t="shared" si="80"/>
        <v>0.98271538461538455</v>
      </c>
    </row>
    <row r="160" spans="1:23" collapsed="1">
      <c r="A160" s="3" t="s">
        <v>19</v>
      </c>
      <c r="B160" s="16">
        <f t="shared" ref="B160:W160" si="81">0.4*B148+0.6*B159</f>
        <v>1</v>
      </c>
      <c r="C160" s="16">
        <f t="shared" si="81"/>
        <v>0.98429999999999995</v>
      </c>
      <c r="D160" s="16">
        <f t="shared" si="81"/>
        <v>0.98997999999999997</v>
      </c>
      <c r="E160" s="16">
        <f t="shared" si="81"/>
        <v>0.96229999999999993</v>
      </c>
      <c r="F160" s="16">
        <f t="shared" si="81"/>
        <v>0.9890000000000001</v>
      </c>
      <c r="G160" s="16">
        <f t="shared" si="81"/>
        <v>0.96960000000000002</v>
      </c>
      <c r="H160" s="16">
        <f t="shared" si="81"/>
        <v>0.98360000000000003</v>
      </c>
      <c r="I160" s="16">
        <f t="shared" si="81"/>
        <v>0.98599999999999999</v>
      </c>
      <c r="J160" s="16">
        <f t="shared" si="81"/>
        <v>0.96300000000000008</v>
      </c>
      <c r="K160" s="16">
        <f t="shared" si="81"/>
        <v>0</v>
      </c>
      <c r="L160" s="16">
        <f t="shared" si="81"/>
        <v>0.95599999999999996</v>
      </c>
      <c r="M160" s="16">
        <f t="shared" si="81"/>
        <v>0.97500000000000009</v>
      </c>
      <c r="N160" s="16">
        <f t="shared" si="81"/>
        <v>0.98160000000000003</v>
      </c>
      <c r="O160" s="16">
        <f t="shared" si="81"/>
        <v>0</v>
      </c>
      <c r="P160" s="16">
        <f t="shared" si="81"/>
        <v>0.97100000000000009</v>
      </c>
      <c r="Q160" s="16">
        <f t="shared" si="81"/>
        <v>0.97460000000000002</v>
      </c>
      <c r="R160" s="16">
        <f t="shared" si="81"/>
        <v>0</v>
      </c>
      <c r="S160" s="16">
        <f t="shared" si="81"/>
        <v>0</v>
      </c>
      <c r="T160" s="16">
        <f t="shared" si="81"/>
        <v>0</v>
      </c>
      <c r="U160" s="16">
        <f t="shared" si="81"/>
        <v>0</v>
      </c>
      <c r="V160" s="16">
        <f t="shared" si="81"/>
        <v>0</v>
      </c>
      <c r="W160" s="16">
        <f t="shared" si="81"/>
        <v>0.97584461538461531</v>
      </c>
    </row>
    <row r="161" spans="1:23" s="11" customFormat="1">
      <c r="A161" s="3" t="s">
        <v>44</v>
      </c>
      <c r="B161" s="4"/>
      <c r="C161" s="10" t="s">
        <v>63</v>
      </c>
      <c r="D161" s="10" t="s">
        <v>62</v>
      </c>
      <c r="E161" s="10" t="s">
        <v>62</v>
      </c>
      <c r="F161" s="10" t="s">
        <v>62</v>
      </c>
      <c r="G161" s="10" t="s">
        <v>63</v>
      </c>
      <c r="H161" s="10" t="s">
        <v>62</v>
      </c>
      <c r="I161" s="10" t="s">
        <v>63</v>
      </c>
      <c r="J161" s="10" t="s">
        <v>63</v>
      </c>
      <c r="K161" s="10"/>
      <c r="L161" s="10" t="s">
        <v>63</v>
      </c>
      <c r="M161" s="10" t="s">
        <v>62</v>
      </c>
      <c r="N161" s="10" t="s">
        <v>63</v>
      </c>
      <c r="O161" s="10"/>
      <c r="P161" s="10"/>
      <c r="Q161" s="10" t="s">
        <v>63</v>
      </c>
      <c r="R161" s="10"/>
      <c r="S161" s="10"/>
      <c r="T161" s="10"/>
      <c r="U161" s="10"/>
      <c r="V161" s="10"/>
      <c r="W161" s="16">
        <f>COUNTIF(C161:V161,"Y")/COUNTA(C161:V161)</f>
        <v>0.58333333333333337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2" sqref="W2"/>
    </sheetView>
  </sheetViews>
  <sheetFormatPr defaultRowHeight="11.25" outlineLevelRow="2" outlineLevelCol="1"/>
  <cols>
    <col min="1" max="1" width="47.42578125" style="6" customWidth="1"/>
    <col min="2" max="2" width="9.7109375" style="1" customWidth="1"/>
    <col min="3" max="22" width="9.7109375" style="1" hidden="1" customWidth="1" outlineLevel="1"/>
    <col min="23" max="23" width="9.7109375" style="1" customWidth="1" collapsed="1"/>
    <col min="24" max="16384" width="9.140625" style="1"/>
  </cols>
  <sheetData>
    <row r="1" spans="1:23">
      <c r="B1" s="8" t="s">
        <v>0</v>
      </c>
      <c r="C1" s="8" t="s">
        <v>46</v>
      </c>
      <c r="D1" s="8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 t="s">
        <v>52</v>
      </c>
      <c r="J1" s="8" t="s">
        <v>53</v>
      </c>
      <c r="K1" s="8" t="s">
        <v>55</v>
      </c>
      <c r="L1" s="8" t="s">
        <v>56</v>
      </c>
      <c r="M1" s="8" t="s">
        <v>61</v>
      </c>
      <c r="N1" s="8" t="s">
        <v>1</v>
      </c>
      <c r="O1" s="8" t="s">
        <v>33</v>
      </c>
      <c r="P1" s="8" t="s">
        <v>34</v>
      </c>
      <c r="Q1" s="8" t="s">
        <v>35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>
      <c r="A3" s="9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42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/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3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/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0.17869090909090904</v>
      </c>
    </row>
    <row r="6" spans="1:23" hidden="1" outlineLevel="2">
      <c r="A6" s="2" t="s">
        <v>4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/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5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/>
      <c r="O7" s="12"/>
      <c r="P7" s="13"/>
      <c r="Q7" s="13"/>
      <c r="R7" s="13"/>
      <c r="S7" s="13"/>
      <c r="T7" s="13"/>
      <c r="U7" s="13"/>
      <c r="V7" s="13"/>
      <c r="W7" s="15">
        <f t="shared" si="0"/>
        <v>0.40545454545454546</v>
      </c>
    </row>
    <row r="8" spans="1:23" hidden="1" outlineLevel="2">
      <c r="A8" s="2" t="s">
        <v>6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/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7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0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0.99414545454545444</v>
      </c>
    </row>
    <row r="10" spans="1:23" hidden="1" outlineLevel="2">
      <c r="A10" s="2" t="s">
        <v>8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/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2.0181818181818179E-2</v>
      </c>
    </row>
    <row r="11" spans="1:23" hidden="1" outlineLevel="2">
      <c r="A11" s="2" t="s">
        <v>9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/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1.9554545454545453E-2</v>
      </c>
    </row>
    <row r="12" spans="1:23" hidden="1" outlineLevel="2">
      <c r="A12" s="2" t="s">
        <v>10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/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5.5909090909090915E-2</v>
      </c>
    </row>
    <row r="13" spans="1:23" hidden="1" outlineLevel="2">
      <c r="A13" s="2" t="s">
        <v>11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/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0.1412727272727273</v>
      </c>
    </row>
    <row r="14" spans="1:23" hidden="1" outlineLevel="2">
      <c r="A14" s="2" t="s">
        <v>12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/>
      <c r="O14" s="12"/>
      <c r="P14" s="13"/>
      <c r="Q14" s="13"/>
      <c r="R14" s="13"/>
      <c r="S14" s="13"/>
      <c r="T14" s="13"/>
      <c r="U14" s="13"/>
      <c r="V14" s="13"/>
      <c r="W14" s="15">
        <f t="shared" si="2"/>
        <v>5.5181818181818193E-2</v>
      </c>
    </row>
    <row r="15" spans="1:23" hidden="1" outlineLevel="2">
      <c r="A15" s="2" t="s">
        <v>13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/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6.0454545454545469E-2</v>
      </c>
    </row>
    <row r="16" spans="1:23" hidden="1" outlineLevel="2">
      <c r="A16" s="2" t="s">
        <v>14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/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4.7045454545454543E-2</v>
      </c>
    </row>
    <row r="17" spans="1:23" hidden="1" outlineLevel="2">
      <c r="A17" s="2" t="s">
        <v>15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/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16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/>
      <c r="O18" s="12"/>
      <c r="P18" s="13"/>
      <c r="Q18" s="13"/>
      <c r="R18" s="13"/>
      <c r="S18" s="13"/>
      <c r="T18" s="13"/>
      <c r="U18" s="13"/>
      <c r="V18" s="13"/>
      <c r="W18" s="15">
        <f t="shared" si="2"/>
        <v>5.6090909090909101E-2</v>
      </c>
    </row>
    <row r="19" spans="1:23" hidden="1" outlineLevel="2">
      <c r="A19" s="2" t="s">
        <v>17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/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0.17181818181818179</v>
      </c>
    </row>
    <row r="20" spans="1:23" s="5" customFormat="1" hidden="1" outlineLevel="1">
      <c r="A20" s="3" t="s">
        <v>18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f t="shared" si="3"/>
        <v>0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0.69750909090909097</v>
      </c>
    </row>
    <row r="21" spans="1:23" collapsed="1">
      <c r="A21" s="3" t="s">
        <v>41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f t="shared" si="4"/>
        <v>0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0.84582727272727265</v>
      </c>
    </row>
    <row r="22" spans="1:23" s="11" customFormat="1">
      <c r="A22" s="3" t="s">
        <v>44</v>
      </c>
      <c r="B22" s="4"/>
      <c r="C22" s="10" t="s">
        <v>62</v>
      </c>
      <c r="D22" s="10" t="s">
        <v>62</v>
      </c>
      <c r="E22" s="10" t="s">
        <v>62</v>
      </c>
      <c r="F22" s="10" t="s">
        <v>63</v>
      </c>
      <c r="G22" s="10" t="s">
        <v>63</v>
      </c>
      <c r="H22" s="10" t="s">
        <v>62</v>
      </c>
      <c r="I22" s="10" t="s">
        <v>62</v>
      </c>
      <c r="J22" s="10" t="s">
        <v>63</v>
      </c>
      <c r="K22" s="10" t="s">
        <v>62</v>
      </c>
      <c r="L22" s="10" t="s">
        <v>62</v>
      </c>
      <c r="M22" s="10" t="s">
        <v>62</v>
      </c>
      <c r="N22" s="10"/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0.27272727272727271</v>
      </c>
    </row>
    <row r="23" spans="1:23">
      <c r="W23" s="17"/>
    </row>
    <row r="24" spans="1:23">
      <c r="A24" s="9" t="s">
        <v>30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42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/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3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/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0.17738181818181814</v>
      </c>
    </row>
    <row r="27" spans="1:23" hidden="1" outlineLevel="2">
      <c r="A27" s="2" t="s">
        <v>4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/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5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/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0.40181818181818191</v>
      </c>
    </row>
    <row r="29" spans="1:23" hidden="1" outlineLevel="2">
      <c r="A29" s="2" t="s">
        <v>6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/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7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0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0.98920000000000008</v>
      </c>
    </row>
    <row r="31" spans="1:23" hidden="1" outlineLevel="2">
      <c r="A31" s="2" t="s">
        <v>8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/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1.0363636363636363E-2</v>
      </c>
    </row>
    <row r="32" spans="1:23" hidden="1" outlineLevel="2">
      <c r="A32" s="2" t="s">
        <v>9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/>
      <c r="O32" s="12"/>
      <c r="P32" s="13"/>
      <c r="Q32" s="13"/>
      <c r="R32" s="13"/>
      <c r="S32" s="13"/>
      <c r="T32" s="13"/>
      <c r="U32" s="13"/>
      <c r="V32" s="13"/>
      <c r="W32" s="15">
        <f t="shared" si="7"/>
        <v>9.5545454545454527E-3</v>
      </c>
    </row>
    <row r="33" spans="1:23" hidden="1" outlineLevel="2">
      <c r="A33" s="2" t="s">
        <v>10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/>
      <c r="O33" s="12"/>
      <c r="P33" s="13"/>
      <c r="Q33" s="13"/>
      <c r="R33" s="13"/>
      <c r="S33" s="13"/>
      <c r="T33" s="13"/>
      <c r="U33" s="13"/>
      <c r="V33" s="13"/>
      <c r="W33" s="15">
        <f t="shared" si="7"/>
        <v>2.8000000000000004E-2</v>
      </c>
    </row>
    <row r="34" spans="1:23" hidden="1" outlineLevel="2">
      <c r="A34" s="2" t="s">
        <v>11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/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9.0509090909090928E-2</v>
      </c>
    </row>
    <row r="35" spans="1:23" hidden="1" outlineLevel="2">
      <c r="A35" s="2" t="s">
        <v>12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/>
      <c r="O35" s="12"/>
      <c r="P35" s="13"/>
      <c r="Q35" s="13"/>
      <c r="R35" s="13"/>
      <c r="S35" s="13"/>
      <c r="T35" s="13"/>
      <c r="U35" s="13"/>
      <c r="V35" s="13"/>
      <c r="W35" s="15">
        <f t="shared" si="7"/>
        <v>3.8436363636363644E-2</v>
      </c>
    </row>
    <row r="36" spans="1:23" hidden="1" outlineLevel="2">
      <c r="A36" s="2" t="s">
        <v>13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/>
      <c r="O36" s="12"/>
      <c r="P36" s="13"/>
      <c r="Q36" s="13"/>
      <c r="R36" s="13"/>
      <c r="S36" s="13"/>
      <c r="T36" s="13"/>
      <c r="U36" s="13"/>
      <c r="V36" s="13"/>
      <c r="W36" s="15">
        <f t="shared" si="7"/>
        <v>3.5272727272727282E-2</v>
      </c>
    </row>
    <row r="37" spans="1:23" hidden="1" outlineLevel="2">
      <c r="A37" s="2" t="s">
        <v>14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/>
      <c r="O37" s="12"/>
      <c r="P37" s="13"/>
      <c r="Q37" s="13"/>
      <c r="R37" s="13"/>
      <c r="S37" s="13"/>
      <c r="T37" s="13"/>
      <c r="U37" s="13"/>
      <c r="V37" s="13"/>
      <c r="W37" s="15">
        <f t="shared" si="7"/>
        <v>4.4636363636363634E-2</v>
      </c>
    </row>
    <row r="38" spans="1:23" hidden="1" outlineLevel="2">
      <c r="A38" s="2" t="s">
        <v>15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/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16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/>
      <c r="O39" s="12"/>
      <c r="P39" s="13"/>
      <c r="Q39" s="13"/>
      <c r="R39" s="13"/>
      <c r="S39" s="13"/>
      <c r="T39" s="13"/>
      <c r="U39" s="13"/>
      <c r="V39" s="13"/>
      <c r="W39" s="15">
        <f t="shared" si="7"/>
        <v>5.0263636363636358E-2</v>
      </c>
    </row>
    <row r="40" spans="1:23" hidden="1" outlineLevel="2">
      <c r="A40" s="2" t="s">
        <v>17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/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0.16818181818181815</v>
      </c>
    </row>
    <row r="41" spans="1:23" s="5" customFormat="1" hidden="1" outlineLevel="1">
      <c r="A41" s="3" t="s">
        <v>18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0.54521818181818182</v>
      </c>
    </row>
    <row r="42" spans="1:23" collapsed="1">
      <c r="A42" s="3" t="s">
        <v>41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0.76720909090909095</v>
      </c>
    </row>
    <row r="43" spans="1:23" s="11" customFormat="1">
      <c r="A43" s="3" t="s">
        <v>44</v>
      </c>
      <c r="B43" s="4"/>
      <c r="C43" s="10" t="s">
        <v>62</v>
      </c>
      <c r="D43" s="10" t="s">
        <v>62</v>
      </c>
      <c r="E43" s="10" t="s">
        <v>62</v>
      </c>
      <c r="F43" s="10" t="s">
        <v>63</v>
      </c>
      <c r="G43" s="10" t="s">
        <v>63</v>
      </c>
      <c r="H43" s="10" t="s">
        <v>62</v>
      </c>
      <c r="I43" s="10" t="s">
        <v>62</v>
      </c>
      <c r="J43" s="10" t="s">
        <v>63</v>
      </c>
      <c r="K43" s="10" t="s">
        <v>62</v>
      </c>
      <c r="L43" s="10" t="s">
        <v>62</v>
      </c>
      <c r="M43" s="10" t="s">
        <v>62</v>
      </c>
      <c r="N43" s="10"/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0.27272727272727271</v>
      </c>
    </row>
    <row r="44" spans="1:23">
      <c r="W44" s="17"/>
    </row>
    <row r="45" spans="1:23">
      <c r="A45" s="9" t="s">
        <v>23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42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/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3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/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4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/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5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/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6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/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7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0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8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/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9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/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10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/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0.11000000000000001</v>
      </c>
    </row>
    <row r="55" spans="1:23" hidden="1" outlineLevel="2">
      <c r="A55" s="2" t="s">
        <v>11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/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0.20399999999999999</v>
      </c>
    </row>
    <row r="56" spans="1:23" hidden="1" outlineLevel="2">
      <c r="A56" s="2" t="s">
        <v>12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/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4.5454545454545442E-2</v>
      </c>
    </row>
    <row r="57" spans="1:23" hidden="1" outlineLevel="2">
      <c r="A57" s="2" t="s">
        <v>13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/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5.7154545454545458E-2</v>
      </c>
    </row>
    <row r="58" spans="1:23" hidden="1" outlineLevel="2">
      <c r="A58" s="2" t="s">
        <v>14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/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15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/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16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/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17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/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9.4545454545454544E-2</v>
      </c>
    </row>
    <row r="62" spans="1:23" s="5" customFormat="1" hidden="1" outlineLevel="1">
      <c r="A62" s="3" t="s">
        <v>18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0.78115454545454566</v>
      </c>
    </row>
    <row r="63" spans="1:23" collapsed="1">
      <c r="A63" s="3" t="s">
        <v>41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0.89057727272727283</v>
      </c>
    </row>
    <row r="64" spans="1:23" s="11" customFormat="1">
      <c r="A64" s="3" t="s">
        <v>44</v>
      </c>
      <c r="B64" s="4"/>
      <c r="C64" s="10" t="s">
        <v>62</v>
      </c>
      <c r="D64" s="10" t="s">
        <v>62</v>
      </c>
      <c r="E64" s="10" t="s">
        <v>62</v>
      </c>
      <c r="F64" s="10" t="s">
        <v>62</v>
      </c>
      <c r="G64" s="10" t="s">
        <v>62</v>
      </c>
      <c r="H64" s="10" t="s">
        <v>62</v>
      </c>
      <c r="I64" s="10" t="s">
        <v>62</v>
      </c>
      <c r="J64" s="10" t="s">
        <v>62</v>
      </c>
      <c r="K64" s="10" t="s">
        <v>62</v>
      </c>
      <c r="L64" s="10" t="s">
        <v>62</v>
      </c>
      <c r="M64" s="10" t="s">
        <v>62</v>
      </c>
      <c r="N64" s="10"/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24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42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/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0.1831818181818182</v>
      </c>
    </row>
    <row r="68" spans="1:23" hidden="1" outlineLevel="2">
      <c r="A68" s="2" t="s">
        <v>3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/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4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/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4.2909090909090904E-2</v>
      </c>
    </row>
    <row r="70" spans="1:23" hidden="1" outlineLevel="2">
      <c r="A70" s="2" t="s">
        <v>5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/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0.23281818181818184</v>
      </c>
    </row>
    <row r="71" spans="1:23" hidden="1" outlineLevel="2">
      <c r="A71" s="2" t="s">
        <v>6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/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7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0.63890909090909087</v>
      </c>
    </row>
    <row r="73" spans="1:23" hidden="1" outlineLevel="2">
      <c r="A73" s="2" t="s">
        <v>8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/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2.2909090909090903E-2</v>
      </c>
    </row>
    <row r="74" spans="1:23" hidden="1" outlineLevel="2">
      <c r="A74" s="2" t="s">
        <v>9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/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2.0618181818181813E-2</v>
      </c>
    </row>
    <row r="75" spans="1:23" hidden="1" outlineLevel="2">
      <c r="A75" s="2" t="s">
        <v>10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/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6.0000000000000005E-2</v>
      </c>
    </row>
    <row r="76" spans="1:23" hidden="1" outlineLevel="2">
      <c r="A76" s="2" t="s">
        <v>11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/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0.1232727272727273</v>
      </c>
    </row>
    <row r="77" spans="1:23" hidden="1" outlineLevel="2">
      <c r="A77" s="2" t="s">
        <v>12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/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8.5909090909090893E-2</v>
      </c>
    </row>
    <row r="78" spans="1:23" hidden="1" outlineLevel="2">
      <c r="A78" s="2" t="s">
        <v>13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/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</v>
      </c>
    </row>
    <row r="79" spans="1:23" hidden="1" outlineLevel="2">
      <c r="A79" s="2" t="s">
        <v>14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/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4.9090909090909081E-2</v>
      </c>
    </row>
    <row r="80" spans="1:23" hidden="1" outlineLevel="2">
      <c r="A80" s="2" t="s">
        <v>15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/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3.8181818181818192E-2</v>
      </c>
    </row>
    <row r="81" spans="1:23" hidden="1" outlineLevel="2">
      <c r="A81" s="2" t="s">
        <v>16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/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17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/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0.15545454545454543</v>
      </c>
    </row>
    <row r="83" spans="1:23" s="5" customFormat="1" hidden="1" outlineLevel="1">
      <c r="A83" s="3" t="s">
        <v>18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f t="shared" si="18"/>
        <v>0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0.73043636363636355</v>
      </c>
    </row>
    <row r="84" spans="1:23" collapsed="1">
      <c r="A84" s="3" t="s">
        <v>41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f t="shared" si="20"/>
        <v>0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0.68467272727272721</v>
      </c>
    </row>
    <row r="85" spans="1:23" s="11" customFormat="1">
      <c r="A85" s="3" t="s">
        <v>44</v>
      </c>
      <c r="B85" s="4"/>
      <c r="C85" s="10" t="s">
        <v>63</v>
      </c>
      <c r="D85" s="10" t="s">
        <v>63</v>
      </c>
      <c r="E85" s="10" t="s">
        <v>63</v>
      </c>
      <c r="F85" s="10" t="s">
        <v>63</v>
      </c>
      <c r="G85" s="10" t="s">
        <v>63</v>
      </c>
      <c r="H85" s="10" t="s">
        <v>63</v>
      </c>
      <c r="I85" s="10" t="s">
        <v>63</v>
      </c>
      <c r="J85" s="10" t="s">
        <v>63</v>
      </c>
      <c r="K85" s="10" t="s">
        <v>63</v>
      </c>
      <c r="L85" s="10" t="s">
        <v>63</v>
      </c>
      <c r="M85" s="10" t="s">
        <v>63</v>
      </c>
      <c r="N85" s="10"/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43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42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/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3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/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4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/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5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/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6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/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7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0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8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/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9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/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10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/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0.11000000000000001</v>
      </c>
    </row>
    <row r="97" spans="1:23" hidden="1" outlineLevel="2">
      <c r="A97" s="2" t="s">
        <v>11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/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0.19518181818181815</v>
      </c>
    </row>
    <row r="98" spans="1:23" hidden="1" outlineLevel="2">
      <c r="A98" s="2" t="s">
        <v>12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13"/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5.9181818181818176E-2</v>
      </c>
    </row>
    <row r="99" spans="1:23" hidden="1" outlineLevel="2">
      <c r="A99" s="2" t="s">
        <v>13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/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0.11000000000000001</v>
      </c>
    </row>
    <row r="100" spans="1:23" hidden="1" outlineLevel="2">
      <c r="A100" s="2" t="s">
        <v>14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/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4.1363636363636352E-2</v>
      </c>
    </row>
    <row r="101" spans="1:23" hidden="1" outlineLevel="2">
      <c r="A101" s="2" t="s">
        <v>15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13"/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16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/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5.0909090909090911E-2</v>
      </c>
    </row>
    <row r="103" spans="1:23" hidden="1" outlineLevel="2">
      <c r="A103" s="2" t="s">
        <v>17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/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0.16881818181818178</v>
      </c>
    </row>
    <row r="104" spans="1:23" s="5" customFormat="1" hidden="1" outlineLevel="1">
      <c r="A104" s="3" t="s">
        <v>18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0.88545454545454549</v>
      </c>
    </row>
    <row r="105" spans="1:23" collapsed="1">
      <c r="A105" s="3" t="s">
        <v>41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0.94272727272727275</v>
      </c>
    </row>
    <row r="106" spans="1:23" s="11" customFormat="1">
      <c r="A106" s="3" t="s">
        <v>44</v>
      </c>
      <c r="B106" s="4"/>
      <c r="C106" s="10" t="s">
        <v>62</v>
      </c>
      <c r="D106" s="10" t="s">
        <v>62</v>
      </c>
      <c r="E106" s="10" t="s">
        <v>62</v>
      </c>
      <c r="F106" s="10" t="s">
        <v>62</v>
      </c>
      <c r="G106" s="10" t="s">
        <v>62</v>
      </c>
      <c r="H106" s="10" t="s">
        <v>62</v>
      </c>
      <c r="I106" s="10" t="s">
        <v>62</v>
      </c>
      <c r="J106" s="10" t="s">
        <v>62</v>
      </c>
      <c r="K106" s="10" t="s">
        <v>62</v>
      </c>
      <c r="L106" s="10" t="s">
        <v>62</v>
      </c>
      <c r="M106" s="10" t="s">
        <v>62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32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42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/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3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0.12</v>
      </c>
      <c r="K110" s="13">
        <v>0.18</v>
      </c>
      <c r="L110" s="13">
        <v>0.18</v>
      </c>
      <c r="M110" s="13">
        <v>0.18</v>
      </c>
      <c r="N110" s="13"/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0.17454545454545453</v>
      </c>
    </row>
    <row r="111" spans="1:23" hidden="1" outlineLevel="2">
      <c r="A111" s="2" t="s">
        <v>4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/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5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0.41</v>
      </c>
      <c r="K112" s="13">
        <v>0.39</v>
      </c>
      <c r="L112" s="13">
        <v>0.39</v>
      </c>
      <c r="M112" s="13">
        <v>0.39360000000000001</v>
      </c>
      <c r="N112" s="13"/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0.3911</v>
      </c>
    </row>
    <row r="113" spans="1:23" hidden="1" outlineLevel="2">
      <c r="A113" s="2" t="s">
        <v>6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/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7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0.94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0.97564545454545448</v>
      </c>
    </row>
    <row r="115" spans="1:23" hidden="1" outlineLevel="2">
      <c r="A115" s="2" t="s">
        <v>8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/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3.5272727272727275E-2</v>
      </c>
    </row>
    <row r="116" spans="1:23" hidden="1" outlineLevel="2">
      <c r="A116" s="2" t="s">
        <v>9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/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10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/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9.9909090909090906E-2</v>
      </c>
    </row>
    <row r="118" spans="1:23" hidden="1" outlineLevel="2">
      <c r="A118" s="2" t="s">
        <v>11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/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0.22800000000000004</v>
      </c>
    </row>
    <row r="119" spans="1:23" hidden="1" outlineLevel="2">
      <c r="A119" s="2" t="s">
        <v>12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/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6.1509090909090909E-2</v>
      </c>
    </row>
    <row r="120" spans="1:23" hidden="1" outlineLevel="2">
      <c r="A120" s="2" t="s">
        <v>13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/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7.8509090909090889E-2</v>
      </c>
    </row>
    <row r="121" spans="1:23" hidden="1" outlineLevel="2">
      <c r="A121" s="2" t="s">
        <v>14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/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15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/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16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/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17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/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0.17181818181818179</v>
      </c>
    </row>
    <row r="125" spans="1:23" s="5" customFormat="1" hidden="1" outlineLevel="1">
      <c r="A125" s="3" t="s">
        <v>18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0.90501818181818194</v>
      </c>
    </row>
    <row r="126" spans="1:23" collapsed="1">
      <c r="A126" s="3" t="s">
        <v>41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0.92500000000000004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0.94033181818181821</v>
      </c>
    </row>
    <row r="127" spans="1:23" s="11" customFormat="1">
      <c r="A127" s="3" t="s">
        <v>44</v>
      </c>
      <c r="B127" s="4"/>
      <c r="C127" s="10" t="s">
        <v>62</v>
      </c>
      <c r="D127" s="10" t="s">
        <v>62</v>
      </c>
      <c r="E127" s="10" t="s">
        <v>62</v>
      </c>
      <c r="F127" s="10" t="s">
        <v>62</v>
      </c>
      <c r="G127" s="10" t="s">
        <v>63</v>
      </c>
      <c r="H127" s="10" t="s">
        <v>62</v>
      </c>
      <c r="I127" s="10" t="s">
        <v>62</v>
      </c>
      <c r="J127" s="10" t="s">
        <v>63</v>
      </c>
      <c r="K127" s="10" t="s">
        <v>62</v>
      </c>
      <c r="L127" s="10" t="s">
        <v>62</v>
      </c>
      <c r="M127" s="10" t="s">
        <v>63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0.27272727272727271</v>
      </c>
    </row>
    <row r="128" spans="1:23">
      <c r="W128" s="17"/>
    </row>
    <row r="129" spans="1:23">
      <c r="A129" s="9" t="s">
        <v>22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42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/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3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/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0.15954545454545455</v>
      </c>
    </row>
    <row r="132" spans="1:23" hidden="1" outlineLevel="2">
      <c r="A132" s="2" t="s">
        <v>4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/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5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/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0.40410909090909092</v>
      </c>
    </row>
    <row r="134" spans="1:23" hidden="1" outlineLevel="2">
      <c r="A134" s="2" t="s">
        <v>6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/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7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0.97365454545454555</v>
      </c>
    </row>
    <row r="136" spans="1:23" hidden="1" outlineLevel="2">
      <c r="A136" s="2" t="s">
        <v>8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/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3.6109090909090896E-2</v>
      </c>
    </row>
    <row r="137" spans="1:23" hidden="1" outlineLevel="2">
      <c r="A137" s="2" t="s">
        <v>9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/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10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/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0.11000000000000001</v>
      </c>
    </row>
    <row r="139" spans="1:23" hidden="1" outlineLevel="2">
      <c r="A139" s="2" t="s">
        <v>11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/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0.24000000000000005</v>
      </c>
    </row>
    <row r="140" spans="1:23" hidden="1" outlineLevel="2">
      <c r="A140" s="2" t="s">
        <v>12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/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13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/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0.10890000000000001</v>
      </c>
    </row>
    <row r="142" spans="1:23" hidden="1" outlineLevel="2">
      <c r="A142" s="2" t="s">
        <v>14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/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15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/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16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/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5.7500000000000016E-2</v>
      </c>
    </row>
    <row r="145" spans="1:23" hidden="1" outlineLevel="2">
      <c r="A145" s="2" t="s">
        <v>17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/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18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0.982509090909091</v>
      </c>
    </row>
    <row r="147" spans="1:23" collapsed="1">
      <c r="A147" s="3" t="s">
        <v>41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0.97808181818181827</v>
      </c>
    </row>
    <row r="148" spans="1:23" s="11" customFormat="1">
      <c r="A148" s="3" t="s">
        <v>44</v>
      </c>
      <c r="B148" s="4"/>
      <c r="C148" s="10" t="s">
        <v>63</v>
      </c>
      <c r="D148" s="10" t="s">
        <v>62</v>
      </c>
      <c r="E148" s="10" t="s">
        <v>62</v>
      </c>
      <c r="F148" s="10" t="s">
        <v>62</v>
      </c>
      <c r="G148" s="10" t="s">
        <v>63</v>
      </c>
      <c r="H148" s="10" t="s">
        <v>62</v>
      </c>
      <c r="I148" s="10" t="s">
        <v>63</v>
      </c>
      <c r="J148" s="10" t="s">
        <v>63</v>
      </c>
      <c r="K148" s="10" t="s">
        <v>63</v>
      </c>
      <c r="L148" s="10" t="s">
        <v>62</v>
      </c>
      <c r="M148" s="10" t="s">
        <v>63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0.54545454545454541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2020-10-26T00:03:18Z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