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N4\RAN4_116\5 meeting\218 SBFD\"/>
    </mc:Choice>
  </mc:AlternateContent>
  <xr:revisionPtr revIDLastSave="0" documentId="13_ncr:1_{100D56CE-0DDC-4EDD-B386-5AC86BB3AFCA}" xr6:coauthVersionLast="36" xr6:coauthVersionMax="36" xr10:uidLastSave="{00000000-0000-0000-0000-000000000000}"/>
  <bookViews>
    <workbookView xWindow="-105" yWindow="-105" windowWidth="23250" windowHeight="14970" activeTab="2" xr2:uid="{00000000-000D-0000-FFFF-FFFF00000000}"/>
  </bookViews>
  <sheets>
    <sheet name="Cover" sheetId="1" r:id="rId1"/>
    <sheet name="Case 1 + AWGN" sheetId="2" r:id="rId2"/>
    <sheet name="Case 2 +AWGN" sheetId="5" r:id="rId3"/>
    <sheet name="Case 1 + TDLA" sheetId="4" r:id="rId4"/>
    <sheet name="Case 2 +TDLA" sheetId="6" r:id="rId5"/>
    <sheet name="Case 1 + TDLC" sheetId="7" r:id="rId6"/>
    <sheet name="Case 2 +TDLC" sheetId="8" r:id="rId7"/>
  </sheets>
  <calcPr calcId="191029"/>
</workbook>
</file>

<file path=xl/calcChain.xml><?xml version="1.0" encoding="utf-8"?>
<calcChain xmlns="http://schemas.openxmlformats.org/spreadsheetml/2006/main">
  <c r="BV38" i="5" l="1"/>
  <c r="BU38" i="5"/>
  <c r="BT38" i="5"/>
  <c r="BS38" i="5"/>
  <c r="BR38" i="5"/>
  <c r="BQ38" i="5"/>
  <c r="BV37" i="5"/>
  <c r="BU37" i="5"/>
  <c r="BT37" i="5"/>
  <c r="BS37" i="5"/>
  <c r="BR37" i="5"/>
  <c r="BQ37" i="5"/>
  <c r="BV36" i="5"/>
  <c r="BU36" i="5"/>
  <c r="BT36" i="5"/>
  <c r="BS36" i="5"/>
  <c r="BR36" i="5"/>
  <c r="BQ36" i="5"/>
  <c r="BV35" i="5"/>
  <c r="BU35" i="5"/>
  <c r="BT35" i="5"/>
  <c r="BS35" i="5"/>
  <c r="BR35" i="5"/>
  <c r="BQ35" i="5"/>
  <c r="BV34" i="5"/>
  <c r="BU34" i="5"/>
  <c r="BT34" i="5"/>
  <c r="BS34" i="5"/>
  <c r="BR34" i="5"/>
  <c r="BQ34" i="5"/>
  <c r="BV33" i="5"/>
  <c r="BU33" i="5"/>
  <c r="BT33" i="5"/>
  <c r="BS33" i="5"/>
  <c r="BR33" i="5"/>
  <c r="BQ33" i="5"/>
  <c r="BV32" i="5"/>
  <c r="BU32" i="5"/>
  <c r="BT32" i="5"/>
  <c r="BS32" i="5"/>
  <c r="BR32" i="5"/>
  <c r="BQ32" i="5"/>
  <c r="BV31" i="5"/>
  <c r="BU31" i="5"/>
  <c r="BT31" i="5"/>
  <c r="BS31" i="5"/>
  <c r="BR31" i="5"/>
  <c r="BQ31" i="5"/>
  <c r="BV30" i="5"/>
  <c r="BU30" i="5"/>
  <c r="BT30" i="5"/>
  <c r="BS30" i="5"/>
  <c r="BR30" i="5"/>
  <c r="BQ30" i="5"/>
  <c r="BV29" i="5"/>
  <c r="BU29" i="5"/>
  <c r="BT29" i="5"/>
  <c r="BS29" i="5"/>
  <c r="BR29" i="5"/>
  <c r="BQ29" i="5"/>
  <c r="BV28" i="5"/>
  <c r="BU28" i="5"/>
  <c r="BT28" i="5"/>
  <c r="BS28" i="5"/>
  <c r="BR28" i="5"/>
  <c r="BQ28" i="5"/>
  <c r="BV27" i="5"/>
  <c r="BU27" i="5"/>
  <c r="BT27" i="5"/>
  <c r="BS27" i="5"/>
  <c r="BR27" i="5"/>
  <c r="BQ27" i="5"/>
  <c r="BV26" i="5"/>
  <c r="BU26" i="5"/>
  <c r="BT26" i="5"/>
  <c r="BS26" i="5"/>
  <c r="BR26" i="5"/>
  <c r="BQ26" i="5"/>
  <c r="BV25" i="5"/>
  <c r="BU25" i="5"/>
  <c r="BT25" i="5"/>
  <c r="BS25" i="5"/>
  <c r="BR25" i="5"/>
  <c r="BQ25" i="5"/>
  <c r="BS24" i="5"/>
  <c r="BR24" i="5"/>
  <c r="BV23" i="5"/>
  <c r="BU23" i="5"/>
  <c r="BT23" i="5"/>
  <c r="BS23" i="5"/>
  <c r="BR23" i="5"/>
  <c r="BQ23" i="5"/>
  <c r="BV22" i="5"/>
  <c r="BU22" i="5"/>
  <c r="BT22" i="5"/>
  <c r="BS22" i="5"/>
  <c r="BR22" i="5"/>
  <c r="BQ22" i="5"/>
  <c r="BS21" i="5"/>
  <c r="BR21" i="5"/>
  <c r="BV20" i="5"/>
  <c r="BU20" i="5"/>
  <c r="BT20" i="5"/>
  <c r="BS20" i="5"/>
  <c r="BR20" i="5"/>
  <c r="BQ20" i="5"/>
  <c r="BV19" i="5"/>
  <c r="BU19" i="5"/>
  <c r="BT19" i="5"/>
  <c r="BS19" i="5"/>
  <c r="BR19" i="5"/>
  <c r="BQ19" i="5"/>
  <c r="BV18" i="5"/>
  <c r="BU18" i="5"/>
  <c r="BS18" i="5"/>
  <c r="BR18" i="5"/>
  <c r="BV17" i="5"/>
  <c r="BU17" i="5"/>
  <c r="BT17" i="5"/>
  <c r="BS17" i="5"/>
  <c r="BR17" i="5"/>
  <c r="BQ17" i="5"/>
  <c r="BV16" i="5"/>
  <c r="BU16" i="5"/>
  <c r="BT16" i="5"/>
  <c r="BS16" i="5"/>
  <c r="BR16" i="5"/>
  <c r="BQ16" i="5"/>
  <c r="BT15" i="5"/>
  <c r="BS15" i="5"/>
  <c r="BR15" i="5"/>
  <c r="BQ15" i="5"/>
  <c r="BV14" i="5"/>
  <c r="BU14" i="5"/>
  <c r="BT14" i="5"/>
  <c r="BS14" i="5"/>
  <c r="BR14" i="5"/>
  <c r="BQ14" i="5"/>
  <c r="BV13" i="5"/>
  <c r="BU13" i="5"/>
  <c r="BT13" i="5"/>
  <c r="BS13" i="5"/>
  <c r="BR13" i="5"/>
  <c r="BQ13" i="5"/>
  <c r="BT12" i="5"/>
  <c r="BS12" i="5"/>
  <c r="BR12" i="5"/>
  <c r="BV11" i="5"/>
  <c r="BU11" i="5"/>
  <c r="BT11" i="5"/>
  <c r="BS11" i="5"/>
  <c r="BR11" i="5"/>
  <c r="BQ11" i="5"/>
  <c r="BV10" i="5"/>
  <c r="BU10" i="5"/>
  <c r="BT10" i="5"/>
  <c r="BS10" i="5"/>
  <c r="BR10" i="5"/>
  <c r="BQ10" i="5"/>
  <c r="BU9" i="5"/>
  <c r="BT9" i="5"/>
  <c r="BS9" i="5"/>
  <c r="BR9" i="5"/>
  <c r="BP24" i="5"/>
  <c r="BV24" i="5" s="1"/>
  <c r="BM24" i="5"/>
  <c r="BT24" i="5" s="1"/>
  <c r="BJ24" i="5"/>
  <c r="BQ24" i="5" s="1"/>
  <c r="BP21" i="5"/>
  <c r="BV21" i="5" s="1"/>
  <c r="BM21" i="5"/>
  <c r="BT21" i="5" s="1"/>
  <c r="BJ21" i="5"/>
  <c r="BQ21" i="5" s="1"/>
  <c r="BP18" i="5"/>
  <c r="BM18" i="5"/>
  <c r="BT18" i="5" s="1"/>
  <c r="BJ18" i="5"/>
  <c r="BQ18" i="5" s="1"/>
  <c r="BP15" i="5"/>
  <c r="BV15" i="5" s="1"/>
  <c r="BM15" i="5"/>
  <c r="BJ15" i="5"/>
  <c r="BP12" i="5"/>
  <c r="BV12" i="5" s="1"/>
  <c r="BM12" i="5"/>
  <c r="BJ12" i="5"/>
  <c r="BQ12" i="5" s="1"/>
  <c r="BP9" i="5"/>
  <c r="BV9" i="5" s="1"/>
  <c r="BM9" i="5"/>
  <c r="BJ9" i="5"/>
  <c r="BQ9" i="5" s="1"/>
  <c r="BV38" i="2"/>
  <c r="BU38" i="2"/>
  <c r="BV37" i="2"/>
  <c r="BU37" i="2"/>
  <c r="BV36" i="2"/>
  <c r="BU36" i="2"/>
  <c r="BV35" i="2"/>
  <c r="BU35" i="2"/>
  <c r="BV34" i="2"/>
  <c r="BU34" i="2"/>
  <c r="BV33" i="2"/>
  <c r="BU33" i="2"/>
  <c r="BV32" i="2"/>
  <c r="BU32" i="2"/>
  <c r="BV31" i="2"/>
  <c r="BU31" i="2"/>
  <c r="BV30" i="2"/>
  <c r="BU30" i="2"/>
  <c r="BV29" i="2"/>
  <c r="BU29" i="2"/>
  <c r="BV28" i="2"/>
  <c r="BU28" i="2"/>
  <c r="BV27" i="2"/>
  <c r="BU27" i="2"/>
  <c r="BV26" i="2"/>
  <c r="BU26" i="2"/>
  <c r="BV25" i="2"/>
  <c r="BU25" i="2"/>
  <c r="BV24" i="2"/>
  <c r="BU24" i="2"/>
  <c r="BV23" i="2"/>
  <c r="BU23" i="2"/>
  <c r="BV22" i="2"/>
  <c r="BU22" i="2"/>
  <c r="BV21" i="2"/>
  <c r="BU21" i="2"/>
  <c r="BV20" i="2"/>
  <c r="BU20" i="2"/>
  <c r="BV19" i="2"/>
  <c r="BU19" i="2"/>
  <c r="BV18" i="2"/>
  <c r="BU18" i="2"/>
  <c r="BV17" i="2"/>
  <c r="BU17" i="2"/>
  <c r="BV16" i="2"/>
  <c r="BU16" i="2"/>
  <c r="BV15" i="2"/>
  <c r="BU15" i="2"/>
  <c r="BV14" i="2"/>
  <c r="BU14" i="2"/>
  <c r="BV13" i="2"/>
  <c r="BU13" i="2"/>
  <c r="BV12" i="2"/>
  <c r="BU12" i="2"/>
  <c r="BV11" i="2"/>
  <c r="BU11" i="2"/>
  <c r="BV10" i="2"/>
  <c r="BU10" i="2"/>
  <c r="BV9" i="2"/>
  <c r="BU9" i="2"/>
  <c r="BT38" i="2"/>
  <c r="BS38" i="2"/>
  <c r="BT37" i="2"/>
  <c r="BS37" i="2"/>
  <c r="BT36" i="2"/>
  <c r="BS36" i="2"/>
  <c r="BT35" i="2"/>
  <c r="BS35" i="2"/>
  <c r="BT34" i="2"/>
  <c r="BS34" i="2"/>
  <c r="BT33" i="2"/>
  <c r="BS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R38" i="2"/>
  <c r="BQ38" i="2"/>
  <c r="BR37" i="2"/>
  <c r="BQ37" i="2"/>
  <c r="BR36" i="2"/>
  <c r="BQ36" i="2"/>
  <c r="BR35" i="2"/>
  <c r="BQ35" i="2"/>
  <c r="BR34" i="2"/>
  <c r="BQ34" i="2"/>
  <c r="BR33" i="2"/>
  <c r="BQ33" i="2"/>
  <c r="BR32" i="2"/>
  <c r="BQ32" i="2"/>
  <c r="BR31" i="2"/>
  <c r="BQ31" i="2"/>
  <c r="BR30" i="2"/>
  <c r="BQ30" i="2"/>
  <c r="BR29" i="2"/>
  <c r="BQ29" i="2"/>
  <c r="BR28" i="2"/>
  <c r="BQ28" i="2"/>
  <c r="BR27" i="2"/>
  <c r="BQ27" i="2"/>
  <c r="BR26" i="2"/>
  <c r="BQ26" i="2"/>
  <c r="BR25" i="2"/>
  <c r="BQ25" i="2"/>
  <c r="BR24" i="2"/>
  <c r="BQ24" i="2"/>
  <c r="BR23" i="2"/>
  <c r="BQ23" i="2"/>
  <c r="BR22" i="2"/>
  <c r="BQ22" i="2"/>
  <c r="BR21" i="2"/>
  <c r="BQ21" i="2"/>
  <c r="BR20" i="2"/>
  <c r="BQ20" i="2"/>
  <c r="BR19" i="2"/>
  <c r="BQ19" i="2"/>
  <c r="BR18" i="2"/>
  <c r="BQ18" i="2"/>
  <c r="BR17" i="2"/>
  <c r="BQ17" i="2"/>
  <c r="BR16" i="2"/>
  <c r="BQ16" i="2"/>
  <c r="BR15" i="2"/>
  <c r="BQ15" i="2"/>
  <c r="BR14" i="2"/>
  <c r="BQ14" i="2"/>
  <c r="BR13" i="2"/>
  <c r="BQ13" i="2"/>
  <c r="BR12" i="2"/>
  <c r="BQ12" i="2"/>
  <c r="BR11" i="2"/>
  <c r="BQ11" i="2"/>
  <c r="BR10" i="2"/>
  <c r="BQ10" i="2"/>
  <c r="BR9" i="2"/>
  <c r="BQ9" i="2"/>
  <c r="BP24" i="2"/>
  <c r="BM24" i="2"/>
  <c r="BJ24" i="2"/>
  <c r="BP21" i="2"/>
  <c r="BM21" i="2"/>
  <c r="BJ21" i="2"/>
  <c r="BP18" i="2"/>
  <c r="BM18" i="2"/>
  <c r="BJ18" i="2"/>
  <c r="BP15" i="2"/>
  <c r="BM15" i="2"/>
  <c r="BJ15" i="2"/>
  <c r="BP12" i="2"/>
  <c r="BM12" i="2"/>
  <c r="BJ12" i="2"/>
  <c r="BP9" i="2"/>
  <c r="BM9" i="2"/>
  <c r="BJ9" i="2"/>
  <c r="BU24" i="5" l="1"/>
  <c r="BU21" i="5"/>
  <c r="BU15" i="5"/>
  <c r="BU12" i="5"/>
  <c r="AL38" i="8"/>
  <c r="AK38" i="8"/>
  <c r="AJ38" i="8"/>
  <c r="AI38" i="8"/>
  <c r="AH38" i="8"/>
  <c r="AG38" i="8"/>
  <c r="AL37" i="8"/>
  <c r="AK37" i="8"/>
  <c r="AJ37" i="8"/>
  <c r="AI37" i="8"/>
  <c r="AH37" i="8"/>
  <c r="AG37" i="8"/>
  <c r="AL36" i="8"/>
  <c r="AK36" i="8"/>
  <c r="AJ36" i="8"/>
  <c r="AI36" i="8"/>
  <c r="AH36" i="8"/>
  <c r="AG36" i="8"/>
  <c r="AL35" i="8"/>
  <c r="AK35" i="8"/>
  <c r="AJ35" i="8"/>
  <c r="AI35" i="8"/>
  <c r="AH35" i="8"/>
  <c r="AG35" i="8"/>
  <c r="AL34" i="8"/>
  <c r="AK34" i="8"/>
  <c r="AJ34" i="8"/>
  <c r="AI34" i="8"/>
  <c r="AH34" i="8"/>
  <c r="AG34" i="8"/>
  <c r="AL33" i="8"/>
  <c r="AK33" i="8"/>
  <c r="AJ33" i="8"/>
  <c r="AI33" i="8"/>
  <c r="AH33" i="8"/>
  <c r="AG33" i="8"/>
  <c r="AL32" i="8"/>
  <c r="AK32" i="8"/>
  <c r="AJ32" i="8"/>
  <c r="AI32" i="8"/>
  <c r="AH32" i="8"/>
  <c r="AG32" i="8"/>
  <c r="AL31" i="8"/>
  <c r="AK31" i="8"/>
  <c r="AJ31" i="8"/>
  <c r="AI31" i="8"/>
  <c r="AH31" i="8"/>
  <c r="AG31" i="8"/>
  <c r="AL30" i="8"/>
  <c r="AK30" i="8"/>
  <c r="AJ30" i="8"/>
  <c r="AI30" i="8"/>
  <c r="AH30" i="8"/>
  <c r="AG30" i="8"/>
  <c r="AL29" i="8"/>
  <c r="AK29" i="8"/>
  <c r="AJ29" i="8"/>
  <c r="AI29" i="8"/>
  <c r="AH29" i="8"/>
  <c r="AG29" i="8"/>
  <c r="AL28" i="8"/>
  <c r="AK28" i="8"/>
  <c r="AJ28" i="8"/>
  <c r="AI28" i="8"/>
  <c r="AH28" i="8"/>
  <c r="AG28" i="8"/>
  <c r="AL27" i="8"/>
  <c r="AK27" i="8"/>
  <c r="AJ27" i="8"/>
  <c r="AI27" i="8"/>
  <c r="AH27" i="8"/>
  <c r="AG27" i="8"/>
  <c r="AL26" i="8"/>
  <c r="AK26" i="8"/>
  <c r="AJ26" i="8"/>
  <c r="AI26" i="8"/>
  <c r="AH26" i="8"/>
  <c r="AG26" i="8"/>
  <c r="AL25" i="8"/>
  <c r="AK25" i="8"/>
  <c r="AJ25" i="8"/>
  <c r="AI25" i="8"/>
  <c r="AH25" i="8"/>
  <c r="AG25" i="8"/>
  <c r="AL24" i="8"/>
  <c r="AK24" i="8"/>
  <c r="AJ24" i="8"/>
  <c r="AI24" i="8"/>
  <c r="AH24" i="8"/>
  <c r="AG24" i="8"/>
  <c r="AL23" i="8"/>
  <c r="AK23" i="8"/>
  <c r="AJ23" i="8"/>
  <c r="AI23" i="8"/>
  <c r="AH23" i="8"/>
  <c r="AG23" i="8"/>
  <c r="AL22" i="8"/>
  <c r="AK22" i="8"/>
  <c r="AJ22" i="8"/>
  <c r="AI22" i="8"/>
  <c r="AH22" i="8"/>
  <c r="AG22" i="8"/>
  <c r="AL21" i="8"/>
  <c r="AK21" i="8"/>
  <c r="AJ21" i="8"/>
  <c r="AI21" i="8"/>
  <c r="AH21" i="8"/>
  <c r="AG21" i="8"/>
  <c r="AL20" i="8"/>
  <c r="AK20" i="8"/>
  <c r="AJ20" i="8"/>
  <c r="AI20" i="8"/>
  <c r="AH20" i="8"/>
  <c r="AG20" i="8"/>
  <c r="AL19" i="8"/>
  <c r="AK19" i="8"/>
  <c r="AJ19" i="8"/>
  <c r="AI19" i="8"/>
  <c r="AH19" i="8"/>
  <c r="AG19" i="8"/>
  <c r="AL18" i="8"/>
  <c r="AK18" i="8"/>
  <c r="AJ18" i="8"/>
  <c r="AI18" i="8"/>
  <c r="AH18" i="8"/>
  <c r="AG18" i="8"/>
  <c r="AL17" i="8"/>
  <c r="AK17" i="8"/>
  <c r="AJ17" i="8"/>
  <c r="AI17" i="8"/>
  <c r="AH17" i="8"/>
  <c r="AG17" i="8"/>
  <c r="AL16" i="8"/>
  <c r="AK16" i="8"/>
  <c r="AJ16" i="8"/>
  <c r="AI16" i="8"/>
  <c r="AH16" i="8"/>
  <c r="AG16" i="8"/>
  <c r="AL15" i="8"/>
  <c r="AK15" i="8"/>
  <c r="AJ15" i="8"/>
  <c r="AI15" i="8"/>
  <c r="AH15" i="8"/>
  <c r="AG15" i="8"/>
  <c r="AL14" i="8"/>
  <c r="AK14" i="8"/>
  <c r="AJ14" i="8"/>
  <c r="AI14" i="8"/>
  <c r="AH14" i="8"/>
  <c r="AG14" i="8"/>
  <c r="AL13" i="8"/>
  <c r="AK13" i="8"/>
  <c r="AJ13" i="8"/>
  <c r="AI13" i="8"/>
  <c r="AH13" i="8"/>
  <c r="AG13" i="8"/>
  <c r="AL12" i="8"/>
  <c r="AK12" i="8"/>
  <c r="AJ12" i="8"/>
  <c r="AI12" i="8"/>
  <c r="AH12" i="8"/>
  <c r="AG12" i="8"/>
  <c r="AL11" i="8"/>
  <c r="AK11" i="8"/>
  <c r="AJ11" i="8"/>
  <c r="AI11" i="8"/>
  <c r="AH11" i="8"/>
  <c r="AG11" i="8"/>
  <c r="AL10" i="8"/>
  <c r="AK10" i="8"/>
  <c r="AJ10" i="8"/>
  <c r="AI10" i="8"/>
  <c r="AH10" i="8"/>
  <c r="AG10" i="8"/>
  <c r="AL9" i="8"/>
  <c r="AK9" i="8"/>
  <c r="AJ9" i="8"/>
  <c r="AI9" i="8"/>
  <c r="AH9" i="8"/>
  <c r="AG9" i="8"/>
  <c r="AC37" i="8"/>
  <c r="AC36" i="8"/>
  <c r="AC31" i="8"/>
  <c r="AC30" i="8"/>
  <c r="AC25" i="8"/>
  <c r="AC24" i="8"/>
  <c r="AC19" i="8"/>
  <c r="AC18" i="8"/>
  <c r="AC13" i="8"/>
  <c r="AC12" i="8"/>
  <c r="Z37" i="8"/>
  <c r="Z36" i="8"/>
  <c r="Z31" i="8"/>
  <c r="Z30" i="8"/>
  <c r="Z25" i="8"/>
  <c r="Z24" i="8"/>
  <c r="Z19" i="8"/>
  <c r="Z18" i="8"/>
  <c r="Z13" i="8"/>
  <c r="Z12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N38" i="8"/>
  <c r="N36" i="8"/>
  <c r="N35" i="8"/>
  <c r="N33" i="8"/>
  <c r="N32" i="8"/>
  <c r="N30" i="8"/>
  <c r="N29" i="8"/>
  <c r="N27" i="8"/>
  <c r="N26" i="8"/>
  <c r="N24" i="8"/>
  <c r="N23" i="8"/>
  <c r="N21" i="8"/>
  <c r="N20" i="8"/>
  <c r="N18" i="8"/>
  <c r="N17" i="8"/>
  <c r="N15" i="8"/>
  <c r="N14" i="8"/>
  <c r="N12" i="8"/>
  <c r="N11" i="8"/>
  <c r="N9" i="8"/>
  <c r="H38" i="8"/>
  <c r="H36" i="8"/>
  <c r="H35" i="8"/>
  <c r="H33" i="8"/>
  <c r="H32" i="8"/>
  <c r="H31" i="8"/>
  <c r="H30" i="8"/>
  <c r="H29" i="8"/>
  <c r="H27" i="8"/>
  <c r="H26" i="8"/>
  <c r="H24" i="8"/>
  <c r="H23" i="8"/>
  <c r="H21" i="8"/>
  <c r="H20" i="8"/>
  <c r="H18" i="8"/>
  <c r="H17" i="8"/>
  <c r="H15" i="8"/>
  <c r="H14" i="8"/>
  <c r="H12" i="8"/>
  <c r="H11" i="8"/>
  <c r="H9" i="8"/>
  <c r="AL38" i="7"/>
  <c r="AK38" i="7"/>
  <c r="AJ38" i="7"/>
  <c r="AI38" i="7"/>
  <c r="AH38" i="7"/>
  <c r="AG38" i="7"/>
  <c r="AL37" i="7"/>
  <c r="AK37" i="7"/>
  <c r="AJ37" i="7"/>
  <c r="AI37" i="7"/>
  <c r="AH37" i="7"/>
  <c r="AG37" i="7"/>
  <c r="AL36" i="7"/>
  <c r="AK36" i="7"/>
  <c r="AJ36" i="7"/>
  <c r="AI36" i="7"/>
  <c r="AH36" i="7"/>
  <c r="AG36" i="7"/>
  <c r="AL35" i="7"/>
  <c r="AK35" i="7"/>
  <c r="AJ35" i="7"/>
  <c r="AI35" i="7"/>
  <c r="AH35" i="7"/>
  <c r="AG35" i="7"/>
  <c r="AL34" i="7"/>
  <c r="AK34" i="7"/>
  <c r="AJ34" i="7"/>
  <c r="AI34" i="7"/>
  <c r="AH34" i="7"/>
  <c r="AG34" i="7"/>
  <c r="AL33" i="7"/>
  <c r="AK33" i="7"/>
  <c r="AJ33" i="7"/>
  <c r="AI33" i="7"/>
  <c r="AH33" i="7"/>
  <c r="AG33" i="7"/>
  <c r="AL32" i="7"/>
  <c r="AK32" i="7"/>
  <c r="AJ32" i="7"/>
  <c r="AI32" i="7"/>
  <c r="AH32" i="7"/>
  <c r="AG32" i="7"/>
  <c r="AL31" i="7"/>
  <c r="AK31" i="7"/>
  <c r="AJ31" i="7"/>
  <c r="AI31" i="7"/>
  <c r="AH31" i="7"/>
  <c r="AG31" i="7"/>
  <c r="AL30" i="7"/>
  <c r="AK30" i="7"/>
  <c r="AJ30" i="7"/>
  <c r="AI30" i="7"/>
  <c r="AH30" i="7"/>
  <c r="AG30" i="7"/>
  <c r="AL29" i="7"/>
  <c r="AK29" i="7"/>
  <c r="AJ29" i="7"/>
  <c r="AI29" i="7"/>
  <c r="AH29" i="7"/>
  <c r="AG29" i="7"/>
  <c r="AL28" i="7"/>
  <c r="AK28" i="7"/>
  <c r="AJ28" i="7"/>
  <c r="AI28" i="7"/>
  <c r="AH28" i="7"/>
  <c r="AG28" i="7"/>
  <c r="AL27" i="7"/>
  <c r="AK27" i="7"/>
  <c r="AJ27" i="7"/>
  <c r="AI27" i="7"/>
  <c r="AH27" i="7"/>
  <c r="AG27" i="7"/>
  <c r="AL26" i="7"/>
  <c r="AK26" i="7"/>
  <c r="AJ26" i="7"/>
  <c r="AI26" i="7"/>
  <c r="AH26" i="7"/>
  <c r="AG26" i="7"/>
  <c r="AL25" i="7"/>
  <c r="AK25" i="7"/>
  <c r="AJ25" i="7"/>
  <c r="AI25" i="7"/>
  <c r="AH25" i="7"/>
  <c r="AG25" i="7"/>
  <c r="AL24" i="7"/>
  <c r="AK24" i="7"/>
  <c r="AJ24" i="7"/>
  <c r="AI24" i="7"/>
  <c r="AH24" i="7"/>
  <c r="AG24" i="7"/>
  <c r="AL23" i="7"/>
  <c r="AK23" i="7"/>
  <c r="AJ23" i="7"/>
  <c r="AI23" i="7"/>
  <c r="AH23" i="7"/>
  <c r="AG23" i="7"/>
  <c r="AL22" i="7"/>
  <c r="AK22" i="7"/>
  <c r="AJ22" i="7"/>
  <c r="AI22" i="7"/>
  <c r="AH22" i="7"/>
  <c r="AG22" i="7"/>
  <c r="AL21" i="7"/>
  <c r="AK21" i="7"/>
  <c r="AJ21" i="7"/>
  <c r="AI21" i="7"/>
  <c r="AH21" i="7"/>
  <c r="AG21" i="7"/>
  <c r="AL20" i="7"/>
  <c r="AK20" i="7"/>
  <c r="AJ20" i="7"/>
  <c r="AI20" i="7"/>
  <c r="AH20" i="7"/>
  <c r="AG20" i="7"/>
  <c r="AL19" i="7"/>
  <c r="AK19" i="7"/>
  <c r="AJ19" i="7"/>
  <c r="AI19" i="7"/>
  <c r="AH19" i="7"/>
  <c r="AG19" i="7"/>
  <c r="AL18" i="7"/>
  <c r="AK18" i="7"/>
  <c r="AJ18" i="7"/>
  <c r="AI18" i="7"/>
  <c r="AH18" i="7"/>
  <c r="AG18" i="7"/>
  <c r="AL17" i="7"/>
  <c r="AK17" i="7"/>
  <c r="AJ17" i="7"/>
  <c r="AI17" i="7"/>
  <c r="AH17" i="7"/>
  <c r="AG17" i="7"/>
  <c r="AL16" i="7"/>
  <c r="AK16" i="7"/>
  <c r="AJ16" i="7"/>
  <c r="AI16" i="7"/>
  <c r="AH16" i="7"/>
  <c r="AG16" i="7"/>
  <c r="AL15" i="7"/>
  <c r="AK15" i="7"/>
  <c r="AJ15" i="7"/>
  <c r="AI15" i="7"/>
  <c r="AH15" i="7"/>
  <c r="AG15" i="7"/>
  <c r="AL14" i="7"/>
  <c r="AK14" i="7"/>
  <c r="AJ14" i="7"/>
  <c r="AI14" i="7"/>
  <c r="AH14" i="7"/>
  <c r="AG14" i="7"/>
  <c r="AL13" i="7"/>
  <c r="AK13" i="7"/>
  <c r="AJ13" i="7"/>
  <c r="AI13" i="7"/>
  <c r="AH13" i="7"/>
  <c r="AG13" i="7"/>
  <c r="AL12" i="7"/>
  <c r="AK12" i="7"/>
  <c r="AJ12" i="7"/>
  <c r="AI12" i="7"/>
  <c r="AH12" i="7"/>
  <c r="AG12" i="7"/>
  <c r="AL11" i="7"/>
  <c r="AK11" i="7"/>
  <c r="AJ11" i="7"/>
  <c r="AI11" i="7"/>
  <c r="AH11" i="7"/>
  <c r="AG11" i="7"/>
  <c r="AL10" i="7"/>
  <c r="AK10" i="7"/>
  <c r="AJ10" i="7"/>
  <c r="AI10" i="7"/>
  <c r="AH10" i="7"/>
  <c r="AG10" i="7"/>
  <c r="AL9" i="7"/>
  <c r="AK9" i="7"/>
  <c r="AJ9" i="7"/>
  <c r="AI9" i="7"/>
  <c r="AH9" i="7"/>
  <c r="AG9" i="7"/>
  <c r="AC37" i="7"/>
  <c r="AC36" i="7"/>
  <c r="AC31" i="7"/>
  <c r="AC30" i="7"/>
  <c r="AC25" i="7"/>
  <c r="AC24" i="7"/>
  <c r="AC19" i="7"/>
  <c r="AC18" i="7"/>
  <c r="AC13" i="7"/>
  <c r="AC12" i="7"/>
  <c r="Z37" i="7"/>
  <c r="Z36" i="7"/>
  <c r="Z32" i="7"/>
  <c r="Z31" i="7"/>
  <c r="Z30" i="7"/>
  <c r="Z25" i="7"/>
  <c r="Z24" i="7"/>
  <c r="Z19" i="7"/>
  <c r="Z18" i="7"/>
  <c r="Z13" i="7"/>
  <c r="Z12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N38" i="7"/>
  <c r="N36" i="7"/>
  <c r="N35" i="7"/>
  <c r="N33" i="7"/>
  <c r="N32" i="7"/>
  <c r="N30" i="7"/>
  <c r="N29" i="7"/>
  <c r="N27" i="7"/>
  <c r="N26" i="7"/>
  <c r="N24" i="7"/>
  <c r="N23" i="7"/>
  <c r="N21" i="7"/>
  <c r="N20" i="7"/>
  <c r="N18" i="7"/>
  <c r="N17" i="7"/>
  <c r="N15" i="7"/>
  <c r="N14" i="7"/>
  <c r="N12" i="7"/>
  <c r="N11" i="7"/>
  <c r="N9" i="7"/>
  <c r="H38" i="7"/>
  <c r="H36" i="7"/>
  <c r="H35" i="7"/>
  <c r="H33" i="7"/>
  <c r="H32" i="7"/>
  <c r="H30" i="7"/>
  <c r="H29" i="7"/>
  <c r="H27" i="7"/>
  <c r="H26" i="7"/>
  <c r="H24" i="7"/>
  <c r="H23" i="7"/>
  <c r="H21" i="7"/>
  <c r="H20" i="7"/>
  <c r="H18" i="7"/>
  <c r="H17" i="7"/>
  <c r="H15" i="7"/>
  <c r="H14" i="7"/>
  <c r="H12" i="7"/>
  <c r="H11" i="7"/>
  <c r="H9" i="7"/>
  <c r="AL38" i="6"/>
  <c r="AK38" i="6"/>
  <c r="AL37" i="6"/>
  <c r="AK37" i="6"/>
  <c r="AL36" i="6"/>
  <c r="AK36" i="6"/>
  <c r="AL35" i="6"/>
  <c r="AK35" i="6"/>
  <c r="AL34" i="6"/>
  <c r="AK34" i="6"/>
  <c r="AL33" i="6"/>
  <c r="AK33" i="6"/>
  <c r="AL32" i="6"/>
  <c r="AK32" i="6"/>
  <c r="AL31" i="6"/>
  <c r="AK31" i="6"/>
  <c r="AL30" i="6"/>
  <c r="AK30" i="6"/>
  <c r="AL29" i="6"/>
  <c r="AK29" i="6"/>
  <c r="AL28" i="6"/>
  <c r="AK28" i="6"/>
  <c r="AL27" i="6"/>
  <c r="AK27" i="6"/>
  <c r="AL26" i="6"/>
  <c r="AK26" i="6"/>
  <c r="AL25" i="6"/>
  <c r="AK25" i="6"/>
  <c r="AL24" i="6"/>
  <c r="AK24" i="6"/>
  <c r="AL23" i="6"/>
  <c r="AK23" i="6"/>
  <c r="AL22" i="6"/>
  <c r="AK22" i="6"/>
  <c r="AL21" i="6"/>
  <c r="AK21" i="6"/>
  <c r="AL20" i="6"/>
  <c r="AK20" i="6"/>
  <c r="AL19" i="6"/>
  <c r="AK19" i="6"/>
  <c r="AL18" i="6"/>
  <c r="AK18" i="6"/>
  <c r="AL17" i="6"/>
  <c r="AK17" i="6"/>
  <c r="AL16" i="6"/>
  <c r="AK16" i="6"/>
  <c r="AL15" i="6"/>
  <c r="AK15" i="6"/>
  <c r="AL14" i="6"/>
  <c r="AK14" i="6"/>
  <c r="AL13" i="6"/>
  <c r="AK13" i="6"/>
  <c r="AL12" i="6"/>
  <c r="AK12" i="6"/>
  <c r="AL11" i="6"/>
  <c r="AK11" i="6"/>
  <c r="AL10" i="6"/>
  <c r="AK10" i="6"/>
  <c r="AL9" i="6"/>
  <c r="AK9" i="6"/>
  <c r="AJ38" i="6"/>
  <c r="AI38" i="6"/>
  <c r="AJ37" i="6"/>
  <c r="AI37" i="6"/>
  <c r="AJ36" i="6"/>
  <c r="AI36" i="6"/>
  <c r="AJ35" i="6"/>
  <c r="AI35" i="6"/>
  <c r="AJ34" i="6"/>
  <c r="AI34" i="6"/>
  <c r="AJ33" i="6"/>
  <c r="AI33" i="6"/>
  <c r="AJ32" i="6"/>
  <c r="AI32" i="6"/>
  <c r="AJ31" i="6"/>
  <c r="AI31" i="6"/>
  <c r="AJ30" i="6"/>
  <c r="AI30" i="6"/>
  <c r="AJ29" i="6"/>
  <c r="AI29" i="6"/>
  <c r="AJ28" i="6"/>
  <c r="AI28" i="6"/>
  <c r="AJ27" i="6"/>
  <c r="AI27" i="6"/>
  <c r="AJ26" i="6"/>
  <c r="AI26" i="6"/>
  <c r="AJ25" i="6"/>
  <c r="AI25" i="6"/>
  <c r="AJ24" i="6"/>
  <c r="AI24" i="6"/>
  <c r="AJ23" i="6"/>
  <c r="AI23" i="6"/>
  <c r="AJ22" i="6"/>
  <c r="AI22" i="6"/>
  <c r="AJ21" i="6"/>
  <c r="AI21" i="6"/>
  <c r="AJ20" i="6"/>
  <c r="AI20" i="6"/>
  <c r="AJ19" i="6"/>
  <c r="AI19" i="6"/>
  <c r="AJ18" i="6"/>
  <c r="AI18" i="6"/>
  <c r="AJ17" i="6"/>
  <c r="AI17" i="6"/>
  <c r="AJ16" i="6"/>
  <c r="AI16" i="6"/>
  <c r="AJ15" i="6"/>
  <c r="AI15" i="6"/>
  <c r="AJ14" i="6"/>
  <c r="AI14" i="6"/>
  <c r="AJ13" i="6"/>
  <c r="AI13" i="6"/>
  <c r="AJ12" i="6"/>
  <c r="AI12" i="6"/>
  <c r="AJ11" i="6"/>
  <c r="AI11" i="6"/>
  <c r="AJ10" i="6"/>
  <c r="AI10" i="6"/>
  <c r="AJ9" i="6"/>
  <c r="AI9" i="6"/>
  <c r="AH38" i="6"/>
  <c r="AG38" i="6"/>
  <c r="AH37" i="6"/>
  <c r="AG37" i="6"/>
  <c r="AH36" i="6"/>
  <c r="AG36" i="6"/>
  <c r="AH35" i="6"/>
  <c r="AG35" i="6"/>
  <c r="AH34" i="6"/>
  <c r="AG34" i="6"/>
  <c r="AH33" i="6"/>
  <c r="AG33" i="6"/>
  <c r="AH32" i="6"/>
  <c r="AG32" i="6"/>
  <c r="AH31" i="6"/>
  <c r="AG31" i="6"/>
  <c r="AH30" i="6"/>
  <c r="AG30" i="6"/>
  <c r="AH29" i="6"/>
  <c r="AG29" i="6"/>
  <c r="AH28" i="6"/>
  <c r="AG28" i="6"/>
  <c r="AH27" i="6"/>
  <c r="AG27" i="6"/>
  <c r="AH26" i="6"/>
  <c r="AG26" i="6"/>
  <c r="AH25" i="6"/>
  <c r="AG25" i="6"/>
  <c r="AH24" i="6"/>
  <c r="AG24" i="6"/>
  <c r="AH23" i="6"/>
  <c r="AG23" i="6"/>
  <c r="AH22" i="6"/>
  <c r="AG22" i="6"/>
  <c r="AH21" i="6"/>
  <c r="AG21" i="6"/>
  <c r="AH20" i="6"/>
  <c r="AG20" i="6"/>
  <c r="AH19" i="6"/>
  <c r="AG19" i="6"/>
  <c r="AH18" i="6"/>
  <c r="AG18" i="6"/>
  <c r="AH17" i="6"/>
  <c r="AG17" i="6"/>
  <c r="AH16" i="6"/>
  <c r="AG16" i="6"/>
  <c r="AH15" i="6"/>
  <c r="AG15" i="6"/>
  <c r="AH14" i="6"/>
  <c r="AG14" i="6"/>
  <c r="AH13" i="6"/>
  <c r="AG13" i="6"/>
  <c r="AH12" i="6"/>
  <c r="AG12" i="6"/>
  <c r="AH11" i="6"/>
  <c r="AG11" i="6"/>
  <c r="AH10" i="6"/>
  <c r="AG10" i="6"/>
  <c r="AH9" i="6"/>
  <c r="AG9" i="6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T37" i="6"/>
  <c r="T36" i="6"/>
  <c r="T31" i="6"/>
  <c r="T30" i="6"/>
  <c r="T25" i="6"/>
  <c r="T24" i="6"/>
  <c r="T19" i="6"/>
  <c r="T18" i="6"/>
  <c r="T13" i="6"/>
  <c r="T12" i="6"/>
  <c r="Q37" i="6"/>
  <c r="Q36" i="6"/>
  <c r="Q31" i="6"/>
  <c r="Q30" i="6"/>
  <c r="Q25" i="6"/>
  <c r="Q24" i="6"/>
  <c r="Q19" i="6"/>
  <c r="Q18" i="6"/>
  <c r="Q13" i="6"/>
  <c r="Q12" i="6"/>
  <c r="N38" i="6"/>
  <c r="N36" i="6"/>
  <c r="N35" i="6"/>
  <c r="N33" i="6"/>
  <c r="N32" i="6"/>
  <c r="N30" i="6"/>
  <c r="N29" i="6"/>
  <c r="N27" i="6"/>
  <c r="N26" i="6"/>
  <c r="N24" i="6"/>
  <c r="N23" i="6"/>
  <c r="N21" i="6"/>
  <c r="N20" i="6"/>
  <c r="N18" i="6"/>
  <c r="N17" i="6"/>
  <c r="N15" i="6"/>
  <c r="N14" i="6"/>
  <c r="N12" i="6"/>
  <c r="N11" i="6"/>
  <c r="N9" i="6"/>
  <c r="H38" i="6"/>
  <c r="H36" i="6"/>
  <c r="H35" i="6"/>
  <c r="H33" i="6"/>
  <c r="H32" i="6"/>
  <c r="H30" i="6"/>
  <c r="H29" i="6"/>
  <c r="H27" i="6"/>
  <c r="H26" i="6"/>
  <c r="H24" i="6"/>
  <c r="H23" i="6"/>
  <c r="H21" i="6"/>
  <c r="H20" i="6"/>
  <c r="H18" i="6"/>
  <c r="H17" i="6"/>
  <c r="H15" i="6"/>
  <c r="H14" i="6"/>
  <c r="H12" i="6"/>
  <c r="H11" i="6"/>
  <c r="H9" i="6"/>
  <c r="AC38" i="4"/>
  <c r="AB38" i="4"/>
  <c r="AC37" i="4"/>
  <c r="AB37" i="4"/>
  <c r="AC36" i="4"/>
  <c r="AB36" i="4"/>
  <c r="AC35" i="4"/>
  <c r="AB35" i="4"/>
  <c r="AC34" i="4"/>
  <c r="AB34" i="4"/>
  <c r="AC33" i="4"/>
  <c r="AB33" i="4"/>
  <c r="AC32" i="4"/>
  <c r="AB32" i="4"/>
  <c r="AC31" i="4"/>
  <c r="AB31" i="4"/>
  <c r="AC30" i="4"/>
  <c r="AB30" i="4"/>
  <c r="AC29" i="4"/>
  <c r="AB29" i="4"/>
  <c r="AC28" i="4"/>
  <c r="AB28" i="4"/>
  <c r="AC27" i="4"/>
  <c r="AB27" i="4"/>
  <c r="AC26" i="4"/>
  <c r="AB26" i="4"/>
  <c r="AC25" i="4"/>
  <c r="AB25" i="4"/>
  <c r="AC24" i="4"/>
  <c r="AB24" i="4"/>
  <c r="AC23" i="4"/>
  <c r="AB23" i="4"/>
  <c r="AC22" i="4"/>
  <c r="AB22" i="4"/>
  <c r="AC21" i="4"/>
  <c r="AB21" i="4"/>
  <c r="AC20" i="4"/>
  <c r="AB20" i="4"/>
  <c r="AC19" i="4"/>
  <c r="AB19" i="4"/>
  <c r="AC18" i="4"/>
  <c r="AB18" i="4"/>
  <c r="AC17" i="4"/>
  <c r="AB17" i="4"/>
  <c r="AC16" i="4"/>
  <c r="AB16" i="4"/>
  <c r="AC15" i="4"/>
  <c r="AB15" i="4"/>
  <c r="AC14" i="4"/>
  <c r="AB14" i="4"/>
  <c r="AC13" i="4"/>
  <c r="AB13" i="4"/>
  <c r="AC12" i="4"/>
  <c r="AB12" i="4"/>
  <c r="AC11" i="4"/>
  <c r="AB11" i="4"/>
  <c r="AC10" i="4"/>
  <c r="AB10" i="4"/>
  <c r="AC9" i="4"/>
  <c r="AB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X9" i="4"/>
  <c r="Y38" i="4"/>
  <c r="X38" i="4"/>
  <c r="Y37" i="4"/>
  <c r="X37" i="4"/>
  <c r="Y36" i="4"/>
  <c r="X36" i="4"/>
  <c r="Y35" i="4"/>
  <c r="X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Y9" i="4"/>
  <c r="T37" i="4"/>
  <c r="T36" i="4"/>
  <c r="T31" i="4"/>
  <c r="T30" i="4"/>
  <c r="T25" i="4"/>
  <c r="T24" i="4"/>
  <c r="T19" i="4"/>
  <c r="T18" i="4"/>
  <c r="T13" i="4"/>
  <c r="T12" i="4"/>
  <c r="Q37" i="4"/>
  <c r="Q36" i="4"/>
  <c r="Q31" i="4"/>
  <c r="Q30" i="4"/>
  <c r="Q25" i="4"/>
  <c r="Q24" i="4"/>
  <c r="Q19" i="4"/>
  <c r="Q18" i="4"/>
  <c r="Q13" i="4"/>
  <c r="Q12" i="4"/>
  <c r="N38" i="4"/>
  <c r="N36" i="4"/>
  <c r="N35" i="4"/>
  <c r="N33" i="4"/>
  <c r="N32" i="4"/>
  <c r="N30" i="4"/>
  <c r="N29" i="4"/>
  <c r="N27" i="4"/>
  <c r="N26" i="4"/>
  <c r="N24" i="4"/>
  <c r="N23" i="4"/>
  <c r="N21" i="4"/>
  <c r="N20" i="4"/>
  <c r="N18" i="4"/>
  <c r="N17" i="4"/>
  <c r="N15" i="4"/>
  <c r="N14" i="4"/>
  <c r="N12" i="4"/>
  <c r="N11" i="4"/>
  <c r="N9" i="4"/>
  <c r="H38" i="4"/>
  <c r="H36" i="4"/>
  <c r="H35" i="4"/>
  <c r="H33" i="4"/>
  <c r="H32" i="4"/>
  <c r="H30" i="4"/>
  <c r="H29" i="4"/>
  <c r="H27" i="4"/>
  <c r="H26" i="4"/>
  <c r="H24" i="4"/>
  <c r="H23" i="4"/>
  <c r="H21" i="4"/>
  <c r="H20" i="4"/>
  <c r="H18" i="4"/>
  <c r="H17" i="4"/>
  <c r="H15" i="4"/>
  <c r="H14" i="4"/>
  <c r="H12" i="4"/>
  <c r="H11" i="4"/>
  <c r="H9" i="4"/>
  <c r="N161" i="5"/>
  <c r="N160" i="5"/>
  <c r="N159" i="5"/>
  <c r="N158" i="5"/>
  <c r="N157" i="5"/>
  <c r="N156" i="5"/>
  <c r="N155" i="5"/>
  <c r="N154" i="5"/>
  <c r="N153" i="5"/>
  <c r="N152" i="5"/>
  <c r="BV152" i="5" s="1"/>
  <c r="N151" i="5"/>
  <c r="BV151" i="5" s="1"/>
  <c r="N150" i="5"/>
  <c r="N149" i="5"/>
  <c r="BV149" i="5" s="1"/>
  <c r="N148" i="5"/>
  <c r="N147" i="5"/>
  <c r="BV147" i="5" s="1"/>
  <c r="N146" i="5"/>
  <c r="BV146" i="5" s="1"/>
  <c r="N145" i="5"/>
  <c r="BV145" i="5" s="1"/>
  <c r="N144" i="5"/>
  <c r="BU144" i="5" s="1"/>
  <c r="N143" i="5"/>
  <c r="BV143" i="5" s="1"/>
  <c r="N142" i="5"/>
  <c r="BV142" i="5" s="1"/>
  <c r="N141" i="5"/>
  <c r="N140" i="5"/>
  <c r="N139" i="5"/>
  <c r="N138" i="5"/>
  <c r="N137" i="5"/>
  <c r="N136" i="5"/>
  <c r="N135" i="5"/>
  <c r="N134" i="5"/>
  <c r="N133" i="5"/>
  <c r="N132" i="5"/>
  <c r="K161" i="5"/>
  <c r="K160" i="5"/>
  <c r="K159" i="5"/>
  <c r="K158" i="5"/>
  <c r="K157" i="5"/>
  <c r="K156" i="5"/>
  <c r="K155" i="5"/>
  <c r="K154" i="5"/>
  <c r="K153" i="5"/>
  <c r="K152" i="5"/>
  <c r="BT152" i="5" s="1"/>
  <c r="K151" i="5"/>
  <c r="BS151" i="5" s="1"/>
  <c r="K150" i="5"/>
  <c r="BT150" i="5" s="1"/>
  <c r="K149" i="5"/>
  <c r="BT149" i="5" s="1"/>
  <c r="K148" i="5"/>
  <c r="BS148" i="5" s="1"/>
  <c r="K147" i="5"/>
  <c r="K146" i="5"/>
  <c r="BT146" i="5" s="1"/>
  <c r="K145" i="5"/>
  <c r="BS145" i="5" s="1"/>
  <c r="K144" i="5"/>
  <c r="K143" i="5"/>
  <c r="BT143" i="5" s="1"/>
  <c r="K142" i="5"/>
  <c r="BT142" i="5" s="1"/>
  <c r="K141" i="5"/>
  <c r="K140" i="5"/>
  <c r="K139" i="5"/>
  <c r="K138" i="5"/>
  <c r="K137" i="5"/>
  <c r="K136" i="5"/>
  <c r="K135" i="5"/>
  <c r="K134" i="5"/>
  <c r="K133" i="5"/>
  <c r="K132" i="5"/>
  <c r="H161" i="5"/>
  <c r="H160" i="5"/>
  <c r="H159" i="5"/>
  <c r="H158" i="5"/>
  <c r="H157" i="5"/>
  <c r="H156" i="5"/>
  <c r="H155" i="5"/>
  <c r="H154" i="5"/>
  <c r="H153" i="5"/>
  <c r="BR153" i="5" s="1"/>
  <c r="H152" i="5"/>
  <c r="BR152" i="5" s="1"/>
  <c r="H151" i="5"/>
  <c r="H150" i="5"/>
  <c r="BR150" i="5" s="1"/>
  <c r="H149" i="5"/>
  <c r="BR149" i="5" s="1"/>
  <c r="H148" i="5"/>
  <c r="BR148" i="5" s="1"/>
  <c r="H147" i="5"/>
  <c r="H146" i="5"/>
  <c r="BR146" i="5" s="1"/>
  <c r="H145" i="5"/>
  <c r="BR145" i="5" s="1"/>
  <c r="H144" i="5"/>
  <c r="BR144" i="5" s="1"/>
  <c r="H143" i="5"/>
  <c r="BR143" i="5" s="1"/>
  <c r="H142" i="5"/>
  <c r="BR142" i="5" s="1"/>
  <c r="H141" i="5"/>
  <c r="H140" i="5"/>
  <c r="H139" i="5"/>
  <c r="H138" i="5"/>
  <c r="H137" i="5"/>
  <c r="H136" i="5"/>
  <c r="H135" i="5"/>
  <c r="H134" i="5"/>
  <c r="H133" i="5"/>
  <c r="BR133" i="5" s="1"/>
  <c r="H132" i="5"/>
  <c r="BR132" i="5" s="1"/>
  <c r="N120" i="5"/>
  <c r="N119" i="5"/>
  <c r="N118" i="5"/>
  <c r="N117" i="5"/>
  <c r="N116" i="5"/>
  <c r="BV116" i="5" s="1"/>
  <c r="N115" i="5"/>
  <c r="N114" i="5"/>
  <c r="N113" i="5"/>
  <c r="N112" i="5"/>
  <c r="BU112" i="5" s="1"/>
  <c r="N111" i="5"/>
  <c r="BV111" i="5" s="1"/>
  <c r="N110" i="5"/>
  <c r="N109" i="5"/>
  <c r="N108" i="5"/>
  <c r="BV108" i="5" s="1"/>
  <c r="N107" i="5"/>
  <c r="BU107" i="5" s="1"/>
  <c r="N106" i="5"/>
  <c r="BV106" i="5" s="1"/>
  <c r="N105" i="5"/>
  <c r="BU105" i="5" s="1"/>
  <c r="N104" i="5"/>
  <c r="BV104" i="5" s="1"/>
  <c r="N103" i="5"/>
  <c r="N102" i="5"/>
  <c r="BU102" i="5" s="1"/>
  <c r="N101" i="5"/>
  <c r="BV101" i="5" s="1"/>
  <c r="N100" i="5"/>
  <c r="N99" i="5"/>
  <c r="N98" i="5"/>
  <c r="N97" i="5"/>
  <c r="BV97" i="5" s="1"/>
  <c r="N96" i="5"/>
  <c r="N95" i="5"/>
  <c r="N94" i="5"/>
  <c r="N93" i="5"/>
  <c r="BU93" i="5" s="1"/>
  <c r="N92" i="5"/>
  <c r="BV92" i="5" s="1"/>
  <c r="N91" i="5"/>
  <c r="K120" i="5"/>
  <c r="K119" i="5"/>
  <c r="K118" i="5"/>
  <c r="K117" i="5"/>
  <c r="K116" i="5"/>
  <c r="K115" i="5"/>
  <c r="BT115" i="5" s="1"/>
  <c r="K114" i="5"/>
  <c r="K113" i="5"/>
  <c r="BT113" i="5" s="1"/>
  <c r="K112" i="5"/>
  <c r="K111" i="5"/>
  <c r="BS111" i="5" s="1"/>
  <c r="K110" i="5"/>
  <c r="K109" i="5"/>
  <c r="K108" i="5"/>
  <c r="K107" i="5"/>
  <c r="BT107" i="5" s="1"/>
  <c r="K106" i="5"/>
  <c r="BS106" i="5" s="1"/>
  <c r="K105" i="5"/>
  <c r="BT105" i="5" s="1"/>
  <c r="K104" i="5"/>
  <c r="K103" i="5"/>
  <c r="BT103" i="5" s="1"/>
  <c r="K102" i="5"/>
  <c r="BT102" i="5" s="1"/>
  <c r="K101" i="5"/>
  <c r="BT101" i="5" s="1"/>
  <c r="K100" i="5"/>
  <c r="K99" i="5"/>
  <c r="BS99" i="5" s="1"/>
  <c r="K98" i="5"/>
  <c r="K97" i="5"/>
  <c r="K96" i="5"/>
  <c r="K95" i="5"/>
  <c r="BT95" i="5" s="1"/>
  <c r="K94" i="5"/>
  <c r="BS94" i="5" s="1"/>
  <c r="K93" i="5"/>
  <c r="K92" i="5"/>
  <c r="K91" i="5"/>
  <c r="BT91" i="5" s="1"/>
  <c r="H120" i="5"/>
  <c r="H119" i="5"/>
  <c r="H118" i="5"/>
  <c r="H117" i="5"/>
  <c r="BR117" i="5" s="1"/>
  <c r="H116" i="5"/>
  <c r="H115" i="5"/>
  <c r="H114" i="5"/>
  <c r="BR114" i="5" s="1"/>
  <c r="H113" i="5"/>
  <c r="H112" i="5"/>
  <c r="H111" i="5"/>
  <c r="H110" i="5"/>
  <c r="BR110" i="5" s="1"/>
  <c r="H109" i="5"/>
  <c r="BR109" i="5" s="1"/>
  <c r="H108" i="5"/>
  <c r="H107" i="5"/>
  <c r="BR107" i="5" s="1"/>
  <c r="H106" i="5"/>
  <c r="BQ106" i="5" s="1"/>
  <c r="H105" i="5"/>
  <c r="BR105" i="5" s="1"/>
  <c r="H104" i="5"/>
  <c r="BR104" i="5" s="1"/>
  <c r="H103" i="5"/>
  <c r="BR103" i="5" s="1"/>
  <c r="H102" i="5"/>
  <c r="BQ102" i="5" s="1"/>
  <c r="H101" i="5"/>
  <c r="BR101" i="5" s="1"/>
  <c r="H100" i="5"/>
  <c r="H99" i="5"/>
  <c r="H98" i="5"/>
  <c r="H97" i="5"/>
  <c r="BR97" i="5" s="1"/>
  <c r="H96" i="5"/>
  <c r="H95" i="5"/>
  <c r="H94" i="5"/>
  <c r="BR94" i="5" s="1"/>
  <c r="H93" i="5"/>
  <c r="H92" i="5"/>
  <c r="H91" i="5"/>
  <c r="N79" i="5"/>
  <c r="N78" i="5"/>
  <c r="N77" i="5"/>
  <c r="BV77" i="5" s="1"/>
  <c r="N76" i="5"/>
  <c r="BU76" i="5" s="1"/>
  <c r="N75" i="5"/>
  <c r="N74" i="5"/>
  <c r="BU74" i="5" s="1"/>
  <c r="N73" i="5"/>
  <c r="N72" i="5"/>
  <c r="BV72" i="5" s="1"/>
  <c r="N71" i="5"/>
  <c r="N70" i="5"/>
  <c r="N69" i="5"/>
  <c r="N68" i="5"/>
  <c r="N67" i="5"/>
  <c r="N66" i="5"/>
  <c r="N65" i="5"/>
  <c r="BV65" i="5" s="1"/>
  <c r="N64" i="5"/>
  <c r="BV64" i="5" s="1"/>
  <c r="N63" i="5"/>
  <c r="BV63" i="5" s="1"/>
  <c r="N62" i="5"/>
  <c r="BV62" i="5" s="1"/>
  <c r="N61" i="5"/>
  <c r="BV61" i="5" s="1"/>
  <c r="N60" i="5"/>
  <c r="BV60" i="5" s="1"/>
  <c r="N59" i="5"/>
  <c r="N58" i="5"/>
  <c r="N57" i="5"/>
  <c r="BV57" i="5" s="1"/>
  <c r="N56" i="5"/>
  <c r="N55" i="5"/>
  <c r="BV55" i="5" s="1"/>
  <c r="N54" i="5"/>
  <c r="BU54" i="5" s="1"/>
  <c r="N53" i="5"/>
  <c r="N52" i="5"/>
  <c r="N51" i="5"/>
  <c r="BV51" i="5" s="1"/>
  <c r="N50" i="5"/>
  <c r="K79" i="5"/>
  <c r="K78" i="5"/>
  <c r="K77" i="5"/>
  <c r="K76" i="5"/>
  <c r="K75" i="5"/>
  <c r="BS75" i="5" s="1"/>
  <c r="K74" i="5"/>
  <c r="K73" i="5"/>
  <c r="K72" i="5"/>
  <c r="K71" i="5"/>
  <c r="K70" i="5"/>
  <c r="K69" i="5"/>
  <c r="BS69" i="5" s="1"/>
  <c r="K68" i="5"/>
  <c r="BS68" i="5" s="1"/>
  <c r="K67" i="5"/>
  <c r="BT67" i="5" s="1"/>
  <c r="K66" i="5"/>
  <c r="K65" i="5"/>
  <c r="K64" i="5"/>
  <c r="BT64" i="5" s="1"/>
  <c r="K63" i="5"/>
  <c r="BS63" i="5" s="1"/>
  <c r="K62" i="5"/>
  <c r="BT62" i="5" s="1"/>
  <c r="K61" i="5"/>
  <c r="BT61" i="5" s="1"/>
  <c r="K60" i="5"/>
  <c r="BT60" i="5" s="1"/>
  <c r="K59" i="5"/>
  <c r="K58" i="5"/>
  <c r="K57" i="5"/>
  <c r="K56" i="5"/>
  <c r="K55" i="5"/>
  <c r="K54" i="5"/>
  <c r="K53" i="5"/>
  <c r="BT53" i="5" s="1"/>
  <c r="K52" i="5"/>
  <c r="K51" i="5"/>
  <c r="K50" i="5"/>
  <c r="H79" i="5"/>
  <c r="H78" i="5"/>
  <c r="H77" i="5"/>
  <c r="H76" i="5"/>
  <c r="H75" i="5"/>
  <c r="H74" i="5"/>
  <c r="BR74" i="5" s="1"/>
  <c r="H73" i="5"/>
  <c r="H72" i="5"/>
  <c r="H71" i="5"/>
  <c r="BR71" i="5" s="1"/>
  <c r="H70" i="5"/>
  <c r="H69" i="5"/>
  <c r="H68" i="5"/>
  <c r="BR68" i="5" s="1"/>
  <c r="H67" i="5"/>
  <c r="BR67" i="5" s="1"/>
  <c r="H66" i="5"/>
  <c r="BR66" i="5" s="1"/>
  <c r="H65" i="5"/>
  <c r="H64" i="5"/>
  <c r="BR64" i="5" s="1"/>
  <c r="H63" i="5"/>
  <c r="BR63" i="5" s="1"/>
  <c r="H62" i="5"/>
  <c r="BR62" i="5" s="1"/>
  <c r="H61" i="5"/>
  <c r="BR61" i="5" s="1"/>
  <c r="H60" i="5"/>
  <c r="BQ60" i="5" s="1"/>
  <c r="H59" i="5"/>
  <c r="H58" i="5"/>
  <c r="H57" i="5"/>
  <c r="H56" i="5"/>
  <c r="H55" i="5"/>
  <c r="H54" i="5"/>
  <c r="BR54" i="5" s="1"/>
  <c r="H53" i="5"/>
  <c r="H52" i="5"/>
  <c r="H51" i="5"/>
  <c r="BR51" i="5" s="1"/>
  <c r="H50" i="5"/>
  <c r="BV161" i="5"/>
  <c r="BU161" i="5"/>
  <c r="BT161" i="5"/>
  <c r="BS161" i="5"/>
  <c r="BR161" i="5"/>
  <c r="BQ161" i="5"/>
  <c r="BV160" i="5"/>
  <c r="BU160" i="5"/>
  <c r="BT160" i="5"/>
  <c r="BS160" i="5"/>
  <c r="BR160" i="5"/>
  <c r="BQ160" i="5"/>
  <c r="BV159" i="5"/>
  <c r="BU159" i="5"/>
  <c r="BT159" i="5"/>
  <c r="BS159" i="5"/>
  <c r="BR159" i="5"/>
  <c r="BQ159" i="5"/>
  <c r="BV158" i="5"/>
  <c r="BU158" i="5"/>
  <c r="BT158" i="5"/>
  <c r="BS158" i="5"/>
  <c r="BR158" i="5"/>
  <c r="BQ158" i="5"/>
  <c r="BV157" i="5"/>
  <c r="BU157" i="5"/>
  <c r="BT157" i="5"/>
  <c r="BS157" i="5"/>
  <c r="BR157" i="5"/>
  <c r="BQ157" i="5"/>
  <c r="BV156" i="5"/>
  <c r="BU156" i="5"/>
  <c r="BT156" i="5"/>
  <c r="BS156" i="5"/>
  <c r="BR156" i="5"/>
  <c r="BQ156" i="5"/>
  <c r="BV155" i="5"/>
  <c r="BU155" i="5"/>
  <c r="BT155" i="5"/>
  <c r="BS155" i="5"/>
  <c r="BR155" i="5"/>
  <c r="BQ155" i="5"/>
  <c r="BV154" i="5"/>
  <c r="BU154" i="5"/>
  <c r="BT154" i="5"/>
  <c r="BS154" i="5"/>
  <c r="BR154" i="5"/>
  <c r="BQ154" i="5"/>
  <c r="BV153" i="5"/>
  <c r="BU153" i="5"/>
  <c r="BT153" i="5"/>
  <c r="BS153" i="5"/>
  <c r="BS152" i="5"/>
  <c r="BQ152" i="5"/>
  <c r="BT151" i="5"/>
  <c r="BR151" i="5"/>
  <c r="BQ151" i="5"/>
  <c r="BV150" i="5"/>
  <c r="BU150" i="5"/>
  <c r="BS150" i="5"/>
  <c r="BU149" i="5"/>
  <c r="BV148" i="5"/>
  <c r="BU148" i="5"/>
  <c r="BT148" i="5"/>
  <c r="BQ148" i="5"/>
  <c r="BT147" i="5"/>
  <c r="BS147" i="5"/>
  <c r="BR147" i="5"/>
  <c r="BQ147" i="5"/>
  <c r="BS146" i="5"/>
  <c r="BT145" i="5"/>
  <c r="BT144" i="5"/>
  <c r="BS144" i="5"/>
  <c r="BQ144" i="5"/>
  <c r="BU143" i="5"/>
  <c r="BS143" i="5"/>
  <c r="BV141" i="5"/>
  <c r="BU141" i="5"/>
  <c r="BT141" i="5"/>
  <c r="BS141" i="5"/>
  <c r="BR141" i="5"/>
  <c r="BQ141" i="5"/>
  <c r="BV140" i="5"/>
  <c r="BU140" i="5"/>
  <c r="BT140" i="5"/>
  <c r="BS140" i="5"/>
  <c r="BR140" i="5"/>
  <c r="BQ140" i="5"/>
  <c r="BV139" i="5"/>
  <c r="BU139" i="5"/>
  <c r="BT139" i="5"/>
  <c r="BS139" i="5"/>
  <c r="BR139" i="5"/>
  <c r="BQ139" i="5"/>
  <c r="BV138" i="5"/>
  <c r="BU138" i="5"/>
  <c r="BT138" i="5"/>
  <c r="BS138" i="5"/>
  <c r="BR138" i="5"/>
  <c r="BQ138" i="5"/>
  <c r="BV137" i="5"/>
  <c r="BU137" i="5"/>
  <c r="BT137" i="5"/>
  <c r="BS137" i="5"/>
  <c r="BR137" i="5"/>
  <c r="BQ137" i="5"/>
  <c r="BV136" i="5"/>
  <c r="BU136" i="5"/>
  <c r="BT136" i="5"/>
  <c r="BS136" i="5"/>
  <c r="BR136" i="5"/>
  <c r="BQ136" i="5"/>
  <c r="BV135" i="5"/>
  <c r="BU135" i="5"/>
  <c r="BT135" i="5"/>
  <c r="BS135" i="5"/>
  <c r="BR135" i="5"/>
  <c r="BQ135" i="5"/>
  <c r="BV134" i="5"/>
  <c r="BU134" i="5"/>
  <c r="BT134" i="5"/>
  <c r="BS134" i="5"/>
  <c r="BR134" i="5"/>
  <c r="BQ134" i="5"/>
  <c r="BV133" i="5"/>
  <c r="BU133" i="5"/>
  <c r="BT133" i="5"/>
  <c r="BS133" i="5"/>
  <c r="BV132" i="5"/>
  <c r="BU132" i="5"/>
  <c r="BT132" i="5"/>
  <c r="BS132" i="5"/>
  <c r="BQ132" i="5"/>
  <c r="BV120" i="5"/>
  <c r="BU120" i="5"/>
  <c r="BT120" i="5"/>
  <c r="BS120" i="5"/>
  <c r="BR120" i="5"/>
  <c r="BQ120" i="5"/>
  <c r="BV119" i="5"/>
  <c r="BU119" i="5"/>
  <c r="BT119" i="5"/>
  <c r="BS119" i="5"/>
  <c r="BR119" i="5"/>
  <c r="BQ119" i="5"/>
  <c r="BV118" i="5"/>
  <c r="BU118" i="5"/>
  <c r="BT118" i="5"/>
  <c r="BS118" i="5"/>
  <c r="BR118" i="5"/>
  <c r="BQ118" i="5"/>
  <c r="BV117" i="5"/>
  <c r="BU117" i="5"/>
  <c r="BT117" i="5"/>
  <c r="BS117" i="5"/>
  <c r="BQ117" i="5"/>
  <c r="BU116" i="5"/>
  <c r="BT116" i="5"/>
  <c r="BS116" i="5"/>
  <c r="BR116" i="5"/>
  <c r="BQ116" i="5"/>
  <c r="BV115" i="5"/>
  <c r="BU115" i="5"/>
  <c r="BR115" i="5"/>
  <c r="BQ115" i="5"/>
  <c r="BV114" i="5"/>
  <c r="BU114" i="5"/>
  <c r="BT114" i="5"/>
  <c r="BS114" i="5"/>
  <c r="BV113" i="5"/>
  <c r="BU113" i="5"/>
  <c r="BS113" i="5"/>
  <c r="BR113" i="5"/>
  <c r="BQ113" i="5"/>
  <c r="BT112" i="5"/>
  <c r="BS112" i="5"/>
  <c r="BR112" i="5"/>
  <c r="BQ112" i="5"/>
  <c r="BR111" i="5"/>
  <c r="BQ111" i="5"/>
  <c r="BV110" i="5"/>
  <c r="BU110" i="5"/>
  <c r="BT110" i="5"/>
  <c r="BS110" i="5"/>
  <c r="BV109" i="5"/>
  <c r="BU109" i="5"/>
  <c r="BT109" i="5"/>
  <c r="BS109" i="5"/>
  <c r="BT108" i="5"/>
  <c r="BS108" i="5"/>
  <c r="BR108" i="5"/>
  <c r="BQ108" i="5"/>
  <c r="BQ105" i="5"/>
  <c r="BT104" i="5"/>
  <c r="BS104" i="5"/>
  <c r="BV103" i="5"/>
  <c r="BU103" i="5"/>
  <c r="BV102" i="5"/>
  <c r="BQ101" i="5"/>
  <c r="BV100" i="5"/>
  <c r="BU100" i="5"/>
  <c r="BT100" i="5"/>
  <c r="BS100" i="5"/>
  <c r="BR100" i="5"/>
  <c r="BQ100" i="5"/>
  <c r="BV99" i="5"/>
  <c r="BU99" i="5"/>
  <c r="BT99" i="5"/>
  <c r="BR99" i="5"/>
  <c r="BQ99" i="5"/>
  <c r="BV98" i="5"/>
  <c r="BU98" i="5"/>
  <c r="BT98" i="5"/>
  <c r="BS98" i="5"/>
  <c r="BR98" i="5"/>
  <c r="BQ98" i="5"/>
  <c r="BT97" i="5"/>
  <c r="BS97" i="5"/>
  <c r="BQ97" i="5"/>
  <c r="BV96" i="5"/>
  <c r="BU96" i="5"/>
  <c r="BT96" i="5"/>
  <c r="BS96" i="5"/>
  <c r="BR96" i="5"/>
  <c r="BQ96" i="5"/>
  <c r="BV95" i="5"/>
  <c r="BU95" i="5"/>
  <c r="BR95" i="5"/>
  <c r="BQ95" i="5"/>
  <c r="BV94" i="5"/>
  <c r="BU94" i="5"/>
  <c r="BT94" i="5"/>
  <c r="BV93" i="5"/>
  <c r="BT93" i="5"/>
  <c r="BS93" i="5"/>
  <c r="BR93" i="5"/>
  <c r="BQ93" i="5"/>
  <c r="BT92" i="5"/>
  <c r="BS92" i="5"/>
  <c r="BR92" i="5"/>
  <c r="BQ92" i="5"/>
  <c r="BV91" i="5"/>
  <c r="BU91" i="5"/>
  <c r="BS91" i="5"/>
  <c r="BR91" i="5"/>
  <c r="BQ91" i="5"/>
  <c r="BV79" i="5"/>
  <c r="BU79" i="5"/>
  <c r="BT79" i="5"/>
  <c r="BS79" i="5"/>
  <c r="BR79" i="5"/>
  <c r="BQ79" i="5"/>
  <c r="BV78" i="5"/>
  <c r="BU78" i="5"/>
  <c r="BT78" i="5"/>
  <c r="BS78" i="5"/>
  <c r="BR78" i="5"/>
  <c r="BQ78" i="5"/>
  <c r="BT77" i="5"/>
  <c r="BS77" i="5"/>
  <c r="BR77" i="5"/>
  <c r="BQ77" i="5"/>
  <c r="BV76" i="5"/>
  <c r="BT76" i="5"/>
  <c r="BS76" i="5"/>
  <c r="BR76" i="5"/>
  <c r="BQ76" i="5"/>
  <c r="BV75" i="5"/>
  <c r="BU75" i="5"/>
  <c r="BT75" i="5"/>
  <c r="BR75" i="5"/>
  <c r="BQ75" i="5"/>
  <c r="BV74" i="5"/>
  <c r="BT74" i="5"/>
  <c r="BS74" i="5"/>
  <c r="BQ74" i="5"/>
  <c r="BV73" i="5"/>
  <c r="BU73" i="5"/>
  <c r="BT73" i="5"/>
  <c r="BS73" i="5"/>
  <c r="BR73" i="5"/>
  <c r="BQ73" i="5"/>
  <c r="BT72" i="5"/>
  <c r="BS72" i="5"/>
  <c r="BR72" i="5"/>
  <c r="BQ72" i="5"/>
  <c r="BV71" i="5"/>
  <c r="BU71" i="5"/>
  <c r="BT71" i="5"/>
  <c r="BS71" i="5"/>
  <c r="BV70" i="5"/>
  <c r="BU70" i="5"/>
  <c r="BT70" i="5"/>
  <c r="BS70" i="5"/>
  <c r="BR70" i="5"/>
  <c r="BQ70" i="5"/>
  <c r="BV69" i="5"/>
  <c r="BU69" i="5"/>
  <c r="BT69" i="5"/>
  <c r="BR69" i="5"/>
  <c r="BQ69" i="5"/>
  <c r="BV68" i="5"/>
  <c r="BU68" i="5"/>
  <c r="BV67" i="5"/>
  <c r="BU67" i="5"/>
  <c r="BV66" i="5"/>
  <c r="BU66" i="5"/>
  <c r="BT66" i="5"/>
  <c r="BS66" i="5"/>
  <c r="BQ66" i="5"/>
  <c r="BT65" i="5"/>
  <c r="BS65" i="5"/>
  <c r="BR65" i="5"/>
  <c r="BQ65" i="5"/>
  <c r="BQ62" i="5"/>
  <c r="BS61" i="5"/>
  <c r="BV59" i="5"/>
  <c r="BU59" i="5"/>
  <c r="BT59" i="5"/>
  <c r="BS59" i="5"/>
  <c r="BR59" i="5"/>
  <c r="BQ59" i="5"/>
  <c r="BV58" i="5"/>
  <c r="BU58" i="5"/>
  <c r="BT58" i="5"/>
  <c r="BS58" i="5"/>
  <c r="BR58" i="5"/>
  <c r="BQ58" i="5"/>
  <c r="BU57" i="5"/>
  <c r="BT57" i="5"/>
  <c r="BS57" i="5"/>
  <c r="BR57" i="5"/>
  <c r="BQ57" i="5"/>
  <c r="BV56" i="5"/>
  <c r="BU56" i="5"/>
  <c r="BT56" i="5"/>
  <c r="BS56" i="5"/>
  <c r="BR56" i="5"/>
  <c r="BQ56" i="5"/>
  <c r="BT55" i="5"/>
  <c r="BS55" i="5"/>
  <c r="BR55" i="5"/>
  <c r="BQ55" i="5"/>
  <c r="BV54" i="5"/>
  <c r="BT54" i="5"/>
  <c r="BS54" i="5"/>
  <c r="BQ54" i="5"/>
  <c r="BV53" i="5"/>
  <c r="BU53" i="5"/>
  <c r="BR53" i="5"/>
  <c r="BQ53" i="5"/>
  <c r="BV52" i="5"/>
  <c r="BU52" i="5"/>
  <c r="BT52" i="5"/>
  <c r="BS52" i="5"/>
  <c r="BR52" i="5"/>
  <c r="BQ52" i="5"/>
  <c r="BT51" i="5"/>
  <c r="BS51" i="5"/>
  <c r="BV50" i="5"/>
  <c r="BU50" i="5"/>
  <c r="BT50" i="5"/>
  <c r="BS50" i="5"/>
  <c r="BR50" i="5"/>
  <c r="BQ50" i="5"/>
  <c r="BU145" i="5" l="1"/>
  <c r="BU146" i="5"/>
  <c r="BU151" i="5"/>
  <c r="BV144" i="5"/>
  <c r="BU152" i="5"/>
  <c r="BU142" i="5"/>
  <c r="BU147" i="5"/>
  <c r="BS149" i="5"/>
  <c r="BS142" i="5"/>
  <c r="BQ146" i="5"/>
  <c r="BQ145" i="5"/>
  <c r="BQ142" i="5"/>
  <c r="BQ133" i="5"/>
  <c r="BQ143" i="5"/>
  <c r="BQ153" i="5"/>
  <c r="BQ149" i="5"/>
  <c r="BQ150" i="5"/>
  <c r="BU104" i="5"/>
  <c r="BU106" i="5"/>
  <c r="BU92" i="5"/>
  <c r="BU97" i="5"/>
  <c r="BU101" i="5"/>
  <c r="BV112" i="5"/>
  <c r="BV105" i="5"/>
  <c r="BU111" i="5"/>
  <c r="BV107" i="5"/>
  <c r="BU108" i="5"/>
  <c r="BS105" i="5"/>
  <c r="BS101" i="5"/>
  <c r="BT106" i="5"/>
  <c r="BS102" i="5"/>
  <c r="BS95" i="5"/>
  <c r="BT111" i="5"/>
  <c r="BS107" i="5"/>
  <c r="BS115" i="5"/>
  <c r="BS103" i="5"/>
  <c r="BR102" i="5"/>
  <c r="BR106" i="5"/>
  <c r="BQ110" i="5"/>
  <c r="BQ109" i="5"/>
  <c r="BQ94" i="5"/>
  <c r="BQ104" i="5"/>
  <c r="BQ114" i="5"/>
  <c r="BQ103" i="5"/>
  <c r="BQ107" i="5"/>
  <c r="BU61" i="5"/>
  <c r="BU60" i="5"/>
  <c r="BU62" i="5"/>
  <c r="BU72" i="5"/>
  <c r="BU63" i="5"/>
  <c r="BU64" i="5"/>
  <c r="BU51" i="5"/>
  <c r="BU55" i="5"/>
  <c r="BU77" i="5"/>
  <c r="BU65" i="5"/>
  <c r="BS67" i="5"/>
  <c r="BT63" i="5"/>
  <c r="BS64" i="5"/>
  <c r="BT68" i="5"/>
  <c r="BS60" i="5"/>
  <c r="BS62" i="5"/>
  <c r="BS53" i="5"/>
  <c r="BR60" i="5"/>
  <c r="BQ67" i="5"/>
  <c r="BQ63" i="5"/>
  <c r="BQ61" i="5"/>
  <c r="BQ71" i="5"/>
  <c r="BQ64" i="5"/>
  <c r="BQ51" i="5"/>
  <c r="BQ68" i="5"/>
  <c r="BG38" i="5" l="1"/>
  <c r="BG37" i="5"/>
  <c r="BG36" i="5"/>
  <c r="BG35" i="5"/>
  <c r="BG34" i="5"/>
  <c r="BG33" i="5"/>
  <c r="BG32" i="5"/>
  <c r="BG31" i="5"/>
  <c r="BG30" i="5"/>
  <c r="BG29" i="5"/>
  <c r="BG28" i="5"/>
  <c r="BG27" i="5"/>
  <c r="BG26" i="5"/>
  <c r="BG25" i="5"/>
  <c r="BG24" i="5"/>
  <c r="BG23" i="5"/>
  <c r="BG22" i="5"/>
  <c r="BG21" i="5"/>
  <c r="BG20" i="5"/>
  <c r="BG19" i="5"/>
  <c r="BG18" i="5"/>
  <c r="BG17" i="5"/>
  <c r="BG16" i="5"/>
  <c r="BG15" i="5"/>
  <c r="BG14" i="5"/>
  <c r="BG13" i="5"/>
  <c r="BG12" i="5"/>
  <c r="BG11" i="5"/>
  <c r="BG10" i="5"/>
  <c r="BG9" i="5"/>
  <c r="BD38" i="5"/>
  <c r="BD37" i="5"/>
  <c r="BD36" i="5"/>
  <c r="BD35" i="5"/>
  <c r="BD34" i="5"/>
  <c r="BD33" i="5"/>
  <c r="BD32" i="5"/>
  <c r="BD31" i="5"/>
  <c r="BD30" i="5"/>
  <c r="BD29" i="5"/>
  <c r="BD28" i="5"/>
  <c r="BD27" i="5"/>
  <c r="BD26" i="5"/>
  <c r="BD25" i="5"/>
  <c r="BD24" i="5"/>
  <c r="BD23" i="5"/>
  <c r="BD22" i="5"/>
  <c r="BD21" i="5"/>
  <c r="BD20" i="5"/>
  <c r="BD19" i="5"/>
  <c r="BD18" i="5"/>
  <c r="BD17" i="5"/>
  <c r="BD16" i="5"/>
  <c r="BD15" i="5"/>
  <c r="BD14" i="5"/>
  <c r="BD13" i="5"/>
  <c r="BD12" i="5"/>
  <c r="BD11" i="5"/>
  <c r="BD10" i="5"/>
  <c r="BD9" i="5"/>
  <c r="BA38" i="5"/>
  <c r="BA37" i="5"/>
  <c r="BA36" i="5"/>
  <c r="BA35" i="5"/>
  <c r="BA34" i="5"/>
  <c r="BA33" i="5"/>
  <c r="BA32" i="5"/>
  <c r="BA31" i="5"/>
  <c r="BA30" i="5"/>
  <c r="BA29" i="5"/>
  <c r="BA28" i="5"/>
  <c r="BA27" i="5"/>
  <c r="BA26" i="5"/>
  <c r="BA25" i="5"/>
  <c r="BA24" i="5"/>
  <c r="BA23" i="5"/>
  <c r="BA22" i="5"/>
  <c r="BA21" i="5"/>
  <c r="BA20" i="5"/>
  <c r="BA19" i="5"/>
  <c r="BA18" i="5"/>
  <c r="BA17" i="5"/>
  <c r="BA16" i="5"/>
  <c r="BA15" i="5"/>
  <c r="BA14" i="5"/>
  <c r="BA13" i="5"/>
  <c r="BA12" i="5"/>
  <c r="BA11" i="5"/>
  <c r="BA10" i="5"/>
  <c r="BA9" i="5"/>
  <c r="AR36" i="5"/>
  <c r="AR30" i="5"/>
  <c r="AR24" i="5"/>
  <c r="AR18" i="5"/>
  <c r="AR12" i="5"/>
  <c r="AO38" i="5"/>
  <c r="AO37" i="5"/>
  <c r="AO36" i="5"/>
  <c r="AO32" i="5"/>
  <c r="AO31" i="5"/>
  <c r="AO30" i="5"/>
  <c r="AO26" i="5"/>
  <c r="AO25" i="5"/>
  <c r="AO24" i="5"/>
  <c r="AO20" i="5"/>
  <c r="AO19" i="5"/>
  <c r="AO18" i="5"/>
  <c r="AO14" i="5"/>
  <c r="AO13" i="5"/>
  <c r="AO12" i="5"/>
  <c r="AI38" i="5"/>
  <c r="AI37" i="5"/>
  <c r="AI36" i="5"/>
  <c r="AI32" i="5"/>
  <c r="AI31" i="5"/>
  <c r="AI30" i="5"/>
  <c r="AI26" i="5"/>
  <c r="AI25" i="5"/>
  <c r="AI24" i="5"/>
  <c r="AI20" i="5"/>
  <c r="AI19" i="5"/>
  <c r="AI18" i="5"/>
  <c r="AI14" i="5"/>
  <c r="AI13" i="5"/>
  <c r="AI12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W38" i="5"/>
  <c r="W36" i="5"/>
  <c r="W35" i="5"/>
  <c r="W33" i="5"/>
  <c r="W32" i="5"/>
  <c r="W30" i="5"/>
  <c r="W29" i="5"/>
  <c r="W27" i="5"/>
  <c r="W26" i="5"/>
  <c r="W24" i="5"/>
  <c r="W23" i="5"/>
  <c r="W21" i="5"/>
  <c r="W20" i="5"/>
  <c r="W18" i="5"/>
  <c r="W17" i="5"/>
  <c r="W15" i="5"/>
  <c r="W14" i="5"/>
  <c r="W12" i="5"/>
  <c r="W11" i="5"/>
  <c r="W9" i="5"/>
  <c r="Q38" i="5"/>
  <c r="Q36" i="5"/>
  <c r="Q35" i="5"/>
  <c r="Q33" i="5"/>
  <c r="Q32" i="5"/>
  <c r="Q30" i="5"/>
  <c r="Q29" i="5"/>
  <c r="Q27" i="5"/>
  <c r="Q26" i="5"/>
  <c r="Q24" i="5"/>
  <c r="Q23" i="5"/>
  <c r="Q21" i="5"/>
  <c r="Q20" i="5"/>
  <c r="Q18" i="5"/>
  <c r="Q17" i="5"/>
  <c r="Q15" i="5"/>
  <c r="Q14" i="5"/>
  <c r="Q12" i="5"/>
  <c r="Q11" i="5"/>
  <c r="Q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N161" i="2" l="1"/>
  <c r="K161" i="2"/>
  <c r="H161" i="2"/>
  <c r="N160" i="2"/>
  <c r="K160" i="2"/>
  <c r="H160" i="2"/>
  <c r="N159" i="2"/>
  <c r="K159" i="2"/>
  <c r="H159" i="2"/>
  <c r="N158" i="2"/>
  <c r="K158" i="2"/>
  <c r="H158" i="2"/>
  <c r="N157" i="2"/>
  <c r="K157" i="2"/>
  <c r="H157" i="2"/>
  <c r="N156" i="2"/>
  <c r="K156" i="2"/>
  <c r="H156" i="2"/>
  <c r="N155" i="2"/>
  <c r="K155" i="2"/>
  <c r="H155" i="2"/>
  <c r="N154" i="2"/>
  <c r="K154" i="2"/>
  <c r="H154" i="2"/>
  <c r="N153" i="2"/>
  <c r="K153" i="2"/>
  <c r="H153" i="2"/>
  <c r="N152" i="2"/>
  <c r="K152" i="2"/>
  <c r="H152" i="2"/>
  <c r="N151" i="2"/>
  <c r="K151" i="2"/>
  <c r="H151" i="2"/>
  <c r="N150" i="2"/>
  <c r="K150" i="2"/>
  <c r="H150" i="2"/>
  <c r="N149" i="2"/>
  <c r="K149" i="2"/>
  <c r="H149" i="2"/>
  <c r="N148" i="2"/>
  <c r="K148" i="2"/>
  <c r="H148" i="2"/>
  <c r="N147" i="2"/>
  <c r="K147" i="2"/>
  <c r="H147" i="2"/>
  <c r="N146" i="2"/>
  <c r="K146" i="2"/>
  <c r="H146" i="2"/>
  <c r="N145" i="2"/>
  <c r="K145" i="2"/>
  <c r="H145" i="2"/>
  <c r="N144" i="2"/>
  <c r="K144" i="2"/>
  <c r="H144" i="2"/>
  <c r="N143" i="2"/>
  <c r="K143" i="2"/>
  <c r="H143" i="2"/>
  <c r="N142" i="2"/>
  <c r="K142" i="2"/>
  <c r="H142" i="2"/>
  <c r="N141" i="2"/>
  <c r="K141" i="2"/>
  <c r="H141" i="2"/>
  <c r="N140" i="2"/>
  <c r="K140" i="2"/>
  <c r="H140" i="2"/>
  <c r="N139" i="2"/>
  <c r="K139" i="2"/>
  <c r="H139" i="2"/>
  <c r="N138" i="2"/>
  <c r="K138" i="2"/>
  <c r="H138" i="2"/>
  <c r="N137" i="2"/>
  <c r="K137" i="2"/>
  <c r="H137" i="2"/>
  <c r="N136" i="2"/>
  <c r="K136" i="2"/>
  <c r="H136" i="2"/>
  <c r="N135" i="2"/>
  <c r="K135" i="2"/>
  <c r="H135" i="2"/>
  <c r="N134" i="2"/>
  <c r="K134" i="2"/>
  <c r="H134" i="2"/>
  <c r="N133" i="2"/>
  <c r="K133" i="2"/>
  <c r="H133" i="2"/>
  <c r="N132" i="2"/>
  <c r="K132" i="2"/>
  <c r="H132" i="2"/>
  <c r="N120" i="2"/>
  <c r="K120" i="2"/>
  <c r="H120" i="2"/>
  <c r="N119" i="2"/>
  <c r="K119" i="2"/>
  <c r="H119" i="2"/>
  <c r="N118" i="2"/>
  <c r="K118" i="2"/>
  <c r="H118" i="2"/>
  <c r="N117" i="2"/>
  <c r="K117" i="2"/>
  <c r="H117" i="2"/>
  <c r="N116" i="2"/>
  <c r="K116" i="2"/>
  <c r="H116" i="2"/>
  <c r="N115" i="2"/>
  <c r="K115" i="2"/>
  <c r="H115" i="2"/>
  <c r="N114" i="2"/>
  <c r="K114" i="2"/>
  <c r="H114" i="2"/>
  <c r="N113" i="2"/>
  <c r="K113" i="2"/>
  <c r="H113" i="2"/>
  <c r="N112" i="2"/>
  <c r="K112" i="2"/>
  <c r="H112" i="2"/>
  <c r="N111" i="2"/>
  <c r="K111" i="2"/>
  <c r="H111" i="2"/>
  <c r="N110" i="2"/>
  <c r="K110" i="2"/>
  <c r="H110" i="2"/>
  <c r="N109" i="2"/>
  <c r="K109" i="2"/>
  <c r="H109" i="2"/>
  <c r="N108" i="2"/>
  <c r="K108" i="2"/>
  <c r="H108" i="2"/>
  <c r="N107" i="2"/>
  <c r="K107" i="2"/>
  <c r="H107" i="2"/>
  <c r="N106" i="2"/>
  <c r="K106" i="2"/>
  <c r="H106" i="2"/>
  <c r="N105" i="2"/>
  <c r="K105" i="2"/>
  <c r="H105" i="2"/>
  <c r="N104" i="2"/>
  <c r="K104" i="2"/>
  <c r="H104" i="2"/>
  <c r="N103" i="2"/>
  <c r="K103" i="2"/>
  <c r="H103" i="2"/>
  <c r="N102" i="2"/>
  <c r="K102" i="2"/>
  <c r="H102" i="2"/>
  <c r="N101" i="2"/>
  <c r="K101" i="2"/>
  <c r="H101" i="2"/>
  <c r="N100" i="2"/>
  <c r="K100" i="2"/>
  <c r="H100" i="2"/>
  <c r="N99" i="2"/>
  <c r="K99" i="2"/>
  <c r="H99" i="2"/>
  <c r="N98" i="2"/>
  <c r="K98" i="2"/>
  <c r="H98" i="2"/>
  <c r="N97" i="2"/>
  <c r="K97" i="2"/>
  <c r="H97" i="2"/>
  <c r="N96" i="2"/>
  <c r="K96" i="2"/>
  <c r="H96" i="2"/>
  <c r="N95" i="2"/>
  <c r="K95" i="2"/>
  <c r="H95" i="2"/>
  <c r="N94" i="2"/>
  <c r="K94" i="2"/>
  <c r="H94" i="2"/>
  <c r="N93" i="2"/>
  <c r="K93" i="2"/>
  <c r="H93" i="2"/>
  <c r="N92" i="2"/>
  <c r="K92" i="2"/>
  <c r="H92" i="2"/>
  <c r="N91" i="2"/>
  <c r="K91" i="2"/>
  <c r="H91" i="2"/>
  <c r="N79" i="2"/>
  <c r="K79" i="2"/>
  <c r="H79" i="2"/>
  <c r="N78" i="2"/>
  <c r="K78" i="2"/>
  <c r="H78" i="2"/>
  <c r="N77" i="2"/>
  <c r="K77" i="2"/>
  <c r="H77" i="2"/>
  <c r="N76" i="2"/>
  <c r="K76" i="2"/>
  <c r="H76" i="2"/>
  <c r="N75" i="2"/>
  <c r="K75" i="2"/>
  <c r="H75" i="2"/>
  <c r="N74" i="2"/>
  <c r="K74" i="2"/>
  <c r="H74" i="2"/>
  <c r="N73" i="2"/>
  <c r="K73" i="2"/>
  <c r="H73" i="2"/>
  <c r="N72" i="2"/>
  <c r="K72" i="2"/>
  <c r="H72" i="2"/>
  <c r="N71" i="2"/>
  <c r="K71" i="2"/>
  <c r="H71" i="2"/>
  <c r="N70" i="2"/>
  <c r="K70" i="2"/>
  <c r="H70" i="2"/>
  <c r="N69" i="2"/>
  <c r="K69" i="2"/>
  <c r="H69" i="2"/>
  <c r="N68" i="2"/>
  <c r="K68" i="2"/>
  <c r="H68" i="2"/>
  <c r="N67" i="2"/>
  <c r="K67" i="2"/>
  <c r="H67" i="2"/>
  <c r="N66" i="2"/>
  <c r="K66" i="2"/>
  <c r="H66" i="2"/>
  <c r="N65" i="2"/>
  <c r="K65" i="2"/>
  <c r="H65" i="2"/>
  <c r="N64" i="2"/>
  <c r="K64" i="2"/>
  <c r="H64" i="2"/>
  <c r="N63" i="2"/>
  <c r="K63" i="2"/>
  <c r="H63" i="2"/>
  <c r="N62" i="2"/>
  <c r="K62" i="2"/>
  <c r="H62" i="2"/>
  <c r="N61" i="2"/>
  <c r="K61" i="2"/>
  <c r="H61" i="2"/>
  <c r="N60" i="2"/>
  <c r="K60" i="2"/>
  <c r="H60" i="2"/>
  <c r="N59" i="2"/>
  <c r="K59" i="2"/>
  <c r="H59" i="2"/>
  <c r="N58" i="2"/>
  <c r="K58" i="2"/>
  <c r="H58" i="2"/>
  <c r="N57" i="2"/>
  <c r="K57" i="2"/>
  <c r="H57" i="2"/>
  <c r="N56" i="2"/>
  <c r="K56" i="2"/>
  <c r="H56" i="2"/>
  <c r="N55" i="2"/>
  <c r="K55" i="2"/>
  <c r="H55" i="2"/>
  <c r="N54" i="2"/>
  <c r="K54" i="2"/>
  <c r="H54" i="2"/>
  <c r="N53" i="2"/>
  <c r="K53" i="2"/>
  <c r="H53" i="2"/>
  <c r="N52" i="2"/>
  <c r="K52" i="2"/>
  <c r="H52" i="2"/>
  <c r="N51" i="2"/>
  <c r="K51" i="2"/>
  <c r="H51" i="2"/>
  <c r="N50" i="2"/>
  <c r="K50" i="2"/>
  <c r="H50" i="2"/>
  <c r="BG38" i="2"/>
  <c r="BD38" i="2"/>
  <c r="BA38" i="2"/>
  <c r="AO38" i="2"/>
  <c r="AI38" i="2"/>
  <c r="Z38" i="2"/>
  <c r="W38" i="2"/>
  <c r="Q38" i="2"/>
  <c r="N38" i="2"/>
  <c r="K38" i="2"/>
  <c r="H38" i="2"/>
  <c r="BG37" i="2"/>
  <c r="BD37" i="2"/>
  <c r="BA37" i="2"/>
  <c r="AO37" i="2"/>
  <c r="AI37" i="2"/>
  <c r="Z37" i="2"/>
  <c r="N37" i="2"/>
  <c r="K37" i="2"/>
  <c r="H37" i="2"/>
  <c r="BG36" i="2"/>
  <c r="BD36" i="2"/>
  <c r="BA36" i="2"/>
  <c r="AR36" i="2"/>
  <c r="AO36" i="2"/>
  <c r="AI36" i="2"/>
  <c r="Z36" i="2"/>
  <c r="W36" i="2"/>
  <c r="Q36" i="2"/>
  <c r="N36" i="2"/>
  <c r="K36" i="2"/>
  <c r="H36" i="2"/>
  <c r="BG35" i="2"/>
  <c r="BD35" i="2"/>
  <c r="BA35" i="2"/>
  <c r="W35" i="2"/>
  <c r="Q35" i="2"/>
  <c r="N35" i="2"/>
  <c r="K35" i="2"/>
  <c r="H35" i="2"/>
  <c r="BG34" i="2"/>
  <c r="BD34" i="2"/>
  <c r="BA34" i="2"/>
  <c r="N34" i="2"/>
  <c r="K34" i="2"/>
  <c r="H34" i="2"/>
  <c r="BG33" i="2"/>
  <c r="BD33" i="2"/>
  <c r="BA33" i="2"/>
  <c r="W33" i="2"/>
  <c r="Q33" i="2"/>
  <c r="N33" i="2"/>
  <c r="K33" i="2"/>
  <c r="H33" i="2"/>
  <c r="BG32" i="2"/>
  <c r="BD32" i="2"/>
  <c r="BA32" i="2"/>
  <c r="AO32" i="2"/>
  <c r="AI32" i="2"/>
  <c r="Z32" i="2"/>
  <c r="W32" i="2"/>
  <c r="Q32" i="2"/>
  <c r="N32" i="2"/>
  <c r="K32" i="2"/>
  <c r="H32" i="2"/>
  <c r="BG31" i="2"/>
  <c r="BD31" i="2"/>
  <c r="BA31" i="2"/>
  <c r="AO31" i="2"/>
  <c r="AI31" i="2"/>
  <c r="Z31" i="2"/>
  <c r="N31" i="2"/>
  <c r="K31" i="2"/>
  <c r="H31" i="2"/>
  <c r="BG30" i="2"/>
  <c r="BD30" i="2"/>
  <c r="BA30" i="2"/>
  <c r="AR30" i="2"/>
  <c r="AO30" i="2"/>
  <c r="AI30" i="2"/>
  <c r="Z30" i="2"/>
  <c r="W30" i="2"/>
  <c r="Q30" i="2"/>
  <c r="N30" i="2"/>
  <c r="K30" i="2"/>
  <c r="H30" i="2"/>
  <c r="BG29" i="2"/>
  <c r="BD29" i="2"/>
  <c r="BA29" i="2"/>
  <c r="W29" i="2"/>
  <c r="Q29" i="2"/>
  <c r="N29" i="2"/>
  <c r="K29" i="2"/>
  <c r="H29" i="2"/>
  <c r="BG28" i="2"/>
  <c r="BD28" i="2"/>
  <c r="BA28" i="2"/>
  <c r="N28" i="2"/>
  <c r="K28" i="2"/>
  <c r="H28" i="2"/>
  <c r="BG27" i="2"/>
  <c r="BD27" i="2"/>
  <c r="BA27" i="2"/>
  <c r="W27" i="2"/>
  <c r="Q27" i="2"/>
  <c r="N27" i="2"/>
  <c r="K27" i="2"/>
  <c r="H27" i="2"/>
  <c r="BG26" i="2"/>
  <c r="BD26" i="2"/>
  <c r="BA26" i="2"/>
  <c r="AO26" i="2"/>
  <c r="AI26" i="2"/>
  <c r="Z26" i="2"/>
  <c r="W26" i="2"/>
  <c r="Q26" i="2"/>
  <c r="N26" i="2"/>
  <c r="K26" i="2"/>
  <c r="H26" i="2"/>
  <c r="BG25" i="2"/>
  <c r="BD25" i="2"/>
  <c r="BA25" i="2"/>
  <c r="AO25" i="2"/>
  <c r="AI25" i="2"/>
  <c r="Z25" i="2"/>
  <c r="N25" i="2"/>
  <c r="K25" i="2"/>
  <c r="H25" i="2"/>
  <c r="BG24" i="2"/>
  <c r="BD24" i="2"/>
  <c r="BA24" i="2"/>
  <c r="AR24" i="2"/>
  <c r="AO24" i="2"/>
  <c r="AI24" i="2"/>
  <c r="Z24" i="2"/>
  <c r="W24" i="2"/>
  <c r="Q24" i="2"/>
  <c r="N24" i="2"/>
  <c r="K24" i="2"/>
  <c r="H24" i="2"/>
  <c r="BG23" i="2"/>
  <c r="BD23" i="2"/>
  <c r="BA23" i="2"/>
  <c r="W23" i="2"/>
  <c r="Q23" i="2"/>
  <c r="N23" i="2"/>
  <c r="K23" i="2"/>
  <c r="H23" i="2"/>
  <c r="BG22" i="2"/>
  <c r="BD22" i="2"/>
  <c r="BA22" i="2"/>
  <c r="N22" i="2"/>
  <c r="K22" i="2"/>
  <c r="H22" i="2"/>
  <c r="BG21" i="2"/>
  <c r="BD21" i="2"/>
  <c r="BA21" i="2"/>
  <c r="W21" i="2"/>
  <c r="Q21" i="2"/>
  <c r="N21" i="2"/>
  <c r="K21" i="2"/>
  <c r="H21" i="2"/>
  <c r="BG20" i="2"/>
  <c r="BD20" i="2"/>
  <c r="BA20" i="2"/>
  <c r="AO20" i="2"/>
  <c r="AI20" i="2"/>
  <c r="Z20" i="2"/>
  <c r="W20" i="2"/>
  <c r="Q20" i="2"/>
  <c r="N20" i="2"/>
  <c r="K20" i="2"/>
  <c r="H20" i="2"/>
  <c r="BG19" i="2"/>
  <c r="BD19" i="2"/>
  <c r="BA19" i="2"/>
  <c r="AI19" i="2"/>
  <c r="Z19" i="2"/>
  <c r="N19" i="2"/>
  <c r="K19" i="2"/>
  <c r="H19" i="2"/>
  <c r="BG18" i="2"/>
  <c r="BD18" i="2"/>
  <c r="BA18" i="2"/>
  <c r="AR18" i="2"/>
  <c r="AO18" i="2"/>
  <c r="AI18" i="2"/>
  <c r="Z18" i="2"/>
  <c r="W18" i="2"/>
  <c r="Q18" i="2"/>
  <c r="N18" i="2"/>
  <c r="K18" i="2"/>
  <c r="H18" i="2"/>
  <c r="BG17" i="2"/>
  <c r="BD17" i="2"/>
  <c r="BA17" i="2"/>
  <c r="W17" i="2"/>
  <c r="Q17" i="2"/>
  <c r="N17" i="2"/>
  <c r="K17" i="2"/>
  <c r="H17" i="2"/>
  <c r="BG16" i="2"/>
  <c r="BD16" i="2"/>
  <c r="BA16" i="2"/>
  <c r="N16" i="2"/>
  <c r="K16" i="2"/>
  <c r="H16" i="2"/>
  <c r="BG15" i="2"/>
  <c r="BD15" i="2"/>
  <c r="BA15" i="2"/>
  <c r="W15" i="2"/>
  <c r="Q15" i="2"/>
  <c r="N15" i="2"/>
  <c r="K15" i="2"/>
  <c r="H15" i="2"/>
  <c r="BG14" i="2"/>
  <c r="BD14" i="2"/>
  <c r="BA14" i="2"/>
  <c r="AO14" i="2"/>
  <c r="AI14" i="2"/>
  <c r="Z14" i="2"/>
  <c r="W14" i="2"/>
  <c r="Q14" i="2"/>
  <c r="N14" i="2"/>
  <c r="K14" i="2"/>
  <c r="H14" i="2"/>
  <c r="BG13" i="2"/>
  <c r="BD13" i="2"/>
  <c r="BA13" i="2"/>
  <c r="AO13" i="2"/>
  <c r="AI13" i="2"/>
  <c r="Z13" i="2"/>
  <c r="N13" i="2"/>
  <c r="K13" i="2"/>
  <c r="H13" i="2"/>
  <c r="BG12" i="2"/>
  <c r="BD12" i="2"/>
  <c r="BA12" i="2"/>
  <c r="AR12" i="2"/>
  <c r="AO12" i="2"/>
  <c r="AI12" i="2"/>
  <c r="Z12" i="2"/>
  <c r="W12" i="2"/>
  <c r="Q12" i="2"/>
  <c r="N12" i="2"/>
  <c r="K12" i="2"/>
  <c r="H12" i="2"/>
  <c r="BG11" i="2"/>
  <c r="BD11" i="2"/>
  <c r="BA11" i="2"/>
  <c r="W11" i="2"/>
  <c r="Q11" i="2"/>
  <c r="N11" i="2"/>
  <c r="K11" i="2"/>
  <c r="H11" i="2"/>
  <c r="BG10" i="2"/>
  <c r="BD10" i="2"/>
  <c r="BA10" i="2"/>
  <c r="N10" i="2"/>
  <c r="K10" i="2"/>
  <c r="H10" i="2"/>
  <c r="BG9" i="2"/>
  <c r="BD9" i="2"/>
  <c r="BA9" i="2"/>
  <c r="W9" i="2"/>
  <c r="Q9" i="2"/>
  <c r="N9" i="2"/>
  <c r="K9" i="2"/>
  <c r="BS9" i="2" s="1"/>
  <c r="H9" i="2"/>
  <c r="BQ67" i="2" l="1"/>
  <c r="BR67" i="2"/>
  <c r="BV142" i="2"/>
  <c r="BU142" i="2"/>
  <c r="BR61" i="2"/>
  <c r="BQ61" i="2"/>
  <c r="BQ68" i="2"/>
  <c r="BR68" i="2"/>
  <c r="BS143" i="2"/>
  <c r="BT143" i="2"/>
  <c r="BR150" i="2"/>
  <c r="BQ150" i="2"/>
  <c r="BV156" i="2"/>
  <c r="BU156" i="2"/>
  <c r="BR60" i="2"/>
  <c r="BQ60" i="2"/>
  <c r="BT142" i="2"/>
  <c r="BS142" i="2"/>
  <c r="BV91" i="2"/>
  <c r="BU91" i="2"/>
  <c r="BV97" i="2"/>
  <c r="BU97" i="2"/>
  <c r="BU104" i="2"/>
  <c r="BV104" i="2"/>
  <c r="BR54" i="2"/>
  <c r="BQ54" i="2"/>
  <c r="BV67" i="2"/>
  <c r="BU67" i="2"/>
  <c r="BQ119" i="2"/>
  <c r="BR119" i="2"/>
  <c r="BR62" i="2"/>
  <c r="BQ62" i="2"/>
  <c r="BT75" i="2"/>
  <c r="BS75" i="2"/>
  <c r="BR93" i="2"/>
  <c r="BQ93" i="2"/>
  <c r="BV99" i="2"/>
  <c r="BU99" i="2"/>
  <c r="BT106" i="2"/>
  <c r="BS106" i="2"/>
  <c r="BR113" i="2"/>
  <c r="BQ113" i="2"/>
  <c r="BV119" i="2"/>
  <c r="BU119" i="2"/>
  <c r="BT137" i="2"/>
  <c r="BS137" i="2"/>
  <c r="BR144" i="2"/>
  <c r="BQ144" i="2"/>
  <c r="BV150" i="2"/>
  <c r="BU150" i="2"/>
  <c r="BT157" i="2"/>
  <c r="BS157" i="2"/>
  <c r="BT135" i="2"/>
  <c r="BS135" i="2"/>
  <c r="BU73" i="2"/>
  <c r="BV73" i="2"/>
  <c r="BV60" i="2"/>
  <c r="BU60" i="2"/>
  <c r="BS54" i="2"/>
  <c r="BT54" i="2"/>
  <c r="BS112" i="2"/>
  <c r="BT112" i="2"/>
  <c r="BR55" i="2"/>
  <c r="BQ55" i="2"/>
  <c r="BV55" i="2"/>
  <c r="BU55" i="2"/>
  <c r="BT62" i="2"/>
  <c r="BS62" i="2"/>
  <c r="BR69" i="2"/>
  <c r="BQ69" i="2"/>
  <c r="BV75" i="2"/>
  <c r="BU75" i="2"/>
  <c r="BS93" i="2"/>
  <c r="BT93" i="2"/>
  <c r="BR100" i="2"/>
  <c r="BQ100" i="2"/>
  <c r="BV106" i="2"/>
  <c r="BU106" i="2"/>
  <c r="BT113" i="2"/>
  <c r="BS113" i="2"/>
  <c r="BR120" i="2"/>
  <c r="BQ120" i="2"/>
  <c r="BV137" i="2"/>
  <c r="BU137" i="2"/>
  <c r="BT144" i="2"/>
  <c r="BS144" i="2"/>
  <c r="BQ151" i="2"/>
  <c r="BR151" i="2"/>
  <c r="BU157" i="2"/>
  <c r="BV157" i="2"/>
  <c r="BV117" i="2"/>
  <c r="BU117" i="2"/>
  <c r="BQ98" i="2"/>
  <c r="BR98" i="2"/>
  <c r="BR156" i="2"/>
  <c r="BQ156" i="2"/>
  <c r="BT74" i="2"/>
  <c r="BS74" i="2"/>
  <c r="BS61" i="2"/>
  <c r="BT61" i="2"/>
  <c r="BR75" i="2"/>
  <c r="BQ75" i="2"/>
  <c r="BS55" i="2"/>
  <c r="BT55" i="2"/>
  <c r="BQ56" i="2"/>
  <c r="BR56" i="2"/>
  <c r="BU62" i="2"/>
  <c r="BV62" i="2"/>
  <c r="BS69" i="2"/>
  <c r="BT69" i="2"/>
  <c r="BR76" i="2"/>
  <c r="BQ76" i="2"/>
  <c r="BV93" i="2"/>
  <c r="BU93" i="2"/>
  <c r="BT100" i="2"/>
  <c r="BS100" i="2"/>
  <c r="BR107" i="2"/>
  <c r="BQ107" i="2"/>
  <c r="BV113" i="2"/>
  <c r="BU113" i="2"/>
  <c r="BT120" i="2"/>
  <c r="BS120" i="2"/>
  <c r="BR138" i="2"/>
  <c r="BQ138" i="2"/>
  <c r="BV144" i="2"/>
  <c r="BU144" i="2"/>
  <c r="BT151" i="2"/>
  <c r="BS151" i="2"/>
  <c r="BR158" i="2"/>
  <c r="BQ158" i="2"/>
  <c r="BR142" i="2"/>
  <c r="BQ142" i="2"/>
  <c r="BT111" i="2"/>
  <c r="BS111" i="2"/>
  <c r="BT118" i="2"/>
  <c r="BS118" i="2"/>
  <c r="BT105" i="2"/>
  <c r="BS105" i="2"/>
  <c r="BQ99" i="2"/>
  <c r="BR99" i="2"/>
  <c r="BV92" i="2"/>
  <c r="BU92" i="2"/>
  <c r="BS56" i="2"/>
  <c r="BT56" i="2"/>
  <c r="BQ63" i="2"/>
  <c r="BR63" i="2"/>
  <c r="BU69" i="2"/>
  <c r="BV69" i="2"/>
  <c r="BS76" i="2"/>
  <c r="BT76" i="2"/>
  <c r="BQ94" i="2"/>
  <c r="BR94" i="2"/>
  <c r="BU100" i="2"/>
  <c r="BV100" i="2"/>
  <c r="BS107" i="2"/>
  <c r="BT107" i="2"/>
  <c r="BQ114" i="2"/>
  <c r="BR114" i="2"/>
  <c r="BU120" i="2"/>
  <c r="BV120" i="2"/>
  <c r="BS138" i="2"/>
  <c r="BT138" i="2"/>
  <c r="BQ145" i="2"/>
  <c r="BR145" i="2"/>
  <c r="BV151" i="2"/>
  <c r="BU151" i="2"/>
  <c r="BT158" i="2"/>
  <c r="BS158" i="2"/>
  <c r="BR111" i="2"/>
  <c r="BQ111" i="2"/>
  <c r="BU74" i="2"/>
  <c r="BV74" i="2"/>
  <c r="BT119" i="2"/>
  <c r="BS119" i="2"/>
  <c r="BR50" i="2"/>
  <c r="BQ50" i="2"/>
  <c r="BV56" i="2"/>
  <c r="BU56" i="2"/>
  <c r="BT63" i="2"/>
  <c r="BS63" i="2"/>
  <c r="BR70" i="2"/>
  <c r="BQ70" i="2"/>
  <c r="BV76" i="2"/>
  <c r="BU76" i="2"/>
  <c r="BT94" i="2"/>
  <c r="BS94" i="2"/>
  <c r="BR101" i="2"/>
  <c r="BQ101" i="2"/>
  <c r="BV107" i="2"/>
  <c r="BU107" i="2"/>
  <c r="BT114" i="2"/>
  <c r="BS114" i="2"/>
  <c r="BR132" i="2"/>
  <c r="BQ132" i="2"/>
  <c r="BV138" i="2"/>
  <c r="BU138" i="2"/>
  <c r="BT145" i="2"/>
  <c r="BS145" i="2"/>
  <c r="BR152" i="2"/>
  <c r="BQ152" i="2"/>
  <c r="BV158" i="2"/>
  <c r="BU158" i="2"/>
  <c r="BV155" i="2"/>
  <c r="BU155" i="2"/>
  <c r="BT98" i="2"/>
  <c r="BS98" i="2"/>
  <c r="BT136" i="2"/>
  <c r="BS136" i="2"/>
  <c r="BR137" i="2"/>
  <c r="BQ137" i="2"/>
  <c r="BS50" i="2"/>
  <c r="BT50" i="2"/>
  <c r="BQ57" i="2"/>
  <c r="BR57" i="2"/>
  <c r="BU63" i="2"/>
  <c r="BV63" i="2"/>
  <c r="BS70" i="2"/>
  <c r="BT70" i="2"/>
  <c r="BQ77" i="2"/>
  <c r="BR77" i="2"/>
  <c r="BU94" i="2"/>
  <c r="BV94" i="2"/>
  <c r="BS101" i="2"/>
  <c r="BT101" i="2"/>
  <c r="BR108" i="2"/>
  <c r="BQ108" i="2"/>
  <c r="BV114" i="2"/>
  <c r="BU114" i="2"/>
  <c r="BT132" i="2"/>
  <c r="BS132" i="2"/>
  <c r="BQ139" i="2"/>
  <c r="BR139" i="2"/>
  <c r="BV145" i="2"/>
  <c r="BU145" i="2"/>
  <c r="BT152" i="2"/>
  <c r="BS152" i="2"/>
  <c r="BR159" i="2"/>
  <c r="BQ159" i="2"/>
  <c r="BT149" i="2"/>
  <c r="BS149" i="2"/>
  <c r="BV61" i="2"/>
  <c r="BU61" i="2"/>
  <c r="BV50" i="2"/>
  <c r="BU50" i="2"/>
  <c r="BT57" i="2"/>
  <c r="BS57" i="2"/>
  <c r="BR64" i="2"/>
  <c r="BQ64" i="2"/>
  <c r="BV70" i="2"/>
  <c r="BU70" i="2"/>
  <c r="BT77" i="2"/>
  <c r="BS77" i="2"/>
  <c r="BR95" i="2"/>
  <c r="BQ95" i="2"/>
  <c r="BV101" i="2"/>
  <c r="BU101" i="2"/>
  <c r="BT108" i="2"/>
  <c r="BS108" i="2"/>
  <c r="BR115" i="2"/>
  <c r="BQ115" i="2"/>
  <c r="BV132" i="2"/>
  <c r="BU132" i="2"/>
  <c r="BT139" i="2"/>
  <c r="BS139" i="2"/>
  <c r="BR146" i="2"/>
  <c r="BQ146" i="2"/>
  <c r="BV152" i="2"/>
  <c r="BU152" i="2"/>
  <c r="BT159" i="2"/>
  <c r="BS159" i="2"/>
  <c r="BV66" i="2"/>
  <c r="BU66" i="2"/>
  <c r="BS91" i="2"/>
  <c r="BT91" i="2"/>
  <c r="BR74" i="2"/>
  <c r="BQ74" i="2"/>
  <c r="BV118" i="2"/>
  <c r="BU118" i="2"/>
  <c r="BS92" i="2"/>
  <c r="BT92" i="2"/>
  <c r="BT99" i="2"/>
  <c r="BS99" i="2"/>
  <c r="BV68" i="2"/>
  <c r="BU68" i="2"/>
  <c r="BQ51" i="2"/>
  <c r="BR51" i="2"/>
  <c r="BV57" i="2"/>
  <c r="BU57" i="2"/>
  <c r="BT64" i="2"/>
  <c r="BS64" i="2"/>
  <c r="BR71" i="2"/>
  <c r="BQ71" i="2"/>
  <c r="BV77" i="2"/>
  <c r="BU77" i="2"/>
  <c r="BT95" i="2"/>
  <c r="BS95" i="2"/>
  <c r="BR102" i="2"/>
  <c r="BQ102" i="2"/>
  <c r="BV108" i="2"/>
  <c r="BU108" i="2"/>
  <c r="BT115" i="2"/>
  <c r="BS115" i="2"/>
  <c r="BR133" i="2"/>
  <c r="BQ133" i="2"/>
  <c r="BV139" i="2"/>
  <c r="BU139" i="2"/>
  <c r="BT146" i="2"/>
  <c r="BS146" i="2"/>
  <c r="BR153" i="2"/>
  <c r="BQ153" i="2"/>
  <c r="BV159" i="2"/>
  <c r="BU159" i="2"/>
  <c r="BR91" i="2"/>
  <c r="BQ91" i="2"/>
  <c r="BV135" i="2"/>
  <c r="BU135" i="2"/>
  <c r="BT156" i="2"/>
  <c r="BS156" i="2"/>
  <c r="BQ157" i="2"/>
  <c r="BR157" i="2"/>
  <c r="BT51" i="2"/>
  <c r="BS51" i="2"/>
  <c r="BR58" i="2"/>
  <c r="BQ58" i="2"/>
  <c r="BV64" i="2"/>
  <c r="BU64" i="2"/>
  <c r="BT71" i="2"/>
  <c r="BS71" i="2"/>
  <c r="BR78" i="2"/>
  <c r="BQ78" i="2"/>
  <c r="BV95" i="2"/>
  <c r="BU95" i="2"/>
  <c r="BT102" i="2"/>
  <c r="BS102" i="2"/>
  <c r="BR109" i="2"/>
  <c r="BQ109" i="2"/>
  <c r="BU115" i="2"/>
  <c r="BV115" i="2"/>
  <c r="BT133" i="2"/>
  <c r="BS133" i="2"/>
  <c r="BR140" i="2"/>
  <c r="BQ140" i="2"/>
  <c r="BV146" i="2"/>
  <c r="BU146" i="2"/>
  <c r="BT153" i="2"/>
  <c r="BS153" i="2"/>
  <c r="BR160" i="2"/>
  <c r="BQ160" i="2"/>
  <c r="BT53" i="2"/>
  <c r="BS53" i="2"/>
  <c r="BS60" i="2"/>
  <c r="BT60" i="2"/>
  <c r="BR105" i="2"/>
  <c r="BQ105" i="2"/>
  <c r="BR92" i="2"/>
  <c r="BQ92" i="2"/>
  <c r="BV105" i="2"/>
  <c r="BU105" i="2"/>
  <c r="BT68" i="2"/>
  <c r="BS68" i="2"/>
  <c r="BV51" i="2"/>
  <c r="BU51" i="2"/>
  <c r="BT58" i="2"/>
  <c r="BS58" i="2"/>
  <c r="BR65" i="2"/>
  <c r="BQ65" i="2"/>
  <c r="BV71" i="2"/>
  <c r="BU71" i="2"/>
  <c r="BT78" i="2"/>
  <c r="BS78" i="2"/>
  <c r="BR96" i="2"/>
  <c r="BQ96" i="2"/>
  <c r="BV102" i="2"/>
  <c r="BU102" i="2"/>
  <c r="BT109" i="2"/>
  <c r="BS109" i="2"/>
  <c r="BQ116" i="2"/>
  <c r="BR116" i="2"/>
  <c r="BU133" i="2"/>
  <c r="BV133" i="2"/>
  <c r="BS140" i="2"/>
  <c r="BT140" i="2"/>
  <c r="BR147" i="2"/>
  <c r="BQ147" i="2"/>
  <c r="BU153" i="2"/>
  <c r="BV153" i="2"/>
  <c r="BT160" i="2"/>
  <c r="BS160" i="2"/>
  <c r="BT73" i="2"/>
  <c r="BS73" i="2"/>
  <c r="BR149" i="2"/>
  <c r="BQ149" i="2"/>
  <c r="BV149" i="2"/>
  <c r="BU149" i="2"/>
  <c r="BV54" i="2"/>
  <c r="BU54" i="2"/>
  <c r="BV143" i="2"/>
  <c r="BU143" i="2"/>
  <c r="BR52" i="2"/>
  <c r="BQ52" i="2"/>
  <c r="BV58" i="2"/>
  <c r="BU58" i="2"/>
  <c r="BS65" i="2"/>
  <c r="BT65" i="2"/>
  <c r="BR72" i="2"/>
  <c r="BQ72" i="2"/>
  <c r="BV78" i="2"/>
  <c r="BU78" i="2"/>
  <c r="BT96" i="2"/>
  <c r="BS96" i="2"/>
  <c r="BQ103" i="2"/>
  <c r="BR103" i="2"/>
  <c r="BV109" i="2"/>
  <c r="BU109" i="2"/>
  <c r="BS116" i="2"/>
  <c r="BT116" i="2"/>
  <c r="BR134" i="2"/>
  <c r="BQ134" i="2"/>
  <c r="BV140" i="2"/>
  <c r="BU140" i="2"/>
  <c r="BS147" i="2"/>
  <c r="BT147" i="2"/>
  <c r="BQ154" i="2"/>
  <c r="BR154" i="2"/>
  <c r="BV160" i="2"/>
  <c r="BU160" i="2"/>
  <c r="BV148" i="2"/>
  <c r="BU148" i="2"/>
  <c r="BR136" i="2"/>
  <c r="BQ136" i="2"/>
  <c r="BR112" i="2"/>
  <c r="BQ112" i="2"/>
  <c r="BV112" i="2"/>
  <c r="BU112" i="2"/>
  <c r="BS52" i="2"/>
  <c r="BT52" i="2"/>
  <c r="BR59" i="2"/>
  <c r="BQ59" i="2"/>
  <c r="BU65" i="2"/>
  <c r="BV65" i="2"/>
  <c r="BT72" i="2"/>
  <c r="BS72" i="2"/>
  <c r="BR79" i="2"/>
  <c r="BQ79" i="2"/>
  <c r="BV96" i="2"/>
  <c r="BU96" i="2"/>
  <c r="BT103" i="2"/>
  <c r="BS103" i="2"/>
  <c r="BQ110" i="2"/>
  <c r="BR110" i="2"/>
  <c r="BU116" i="2"/>
  <c r="BV116" i="2"/>
  <c r="BS134" i="2"/>
  <c r="BT134" i="2"/>
  <c r="BQ141" i="2"/>
  <c r="BR141" i="2"/>
  <c r="BV147" i="2"/>
  <c r="BU147" i="2"/>
  <c r="BT154" i="2"/>
  <c r="BS154" i="2"/>
  <c r="BR161" i="2"/>
  <c r="BQ161" i="2"/>
  <c r="BT104" i="2"/>
  <c r="BS104" i="2"/>
  <c r="BU53" i="2"/>
  <c r="BV53" i="2"/>
  <c r="BT67" i="2"/>
  <c r="BS67" i="2"/>
  <c r="BR143" i="2"/>
  <c r="BQ143" i="2"/>
  <c r="BT150" i="2"/>
  <c r="BS150" i="2"/>
  <c r="BV52" i="2"/>
  <c r="BU52" i="2"/>
  <c r="BT59" i="2"/>
  <c r="BS59" i="2"/>
  <c r="BR66" i="2"/>
  <c r="BQ66" i="2"/>
  <c r="BV72" i="2"/>
  <c r="BU72" i="2"/>
  <c r="BT79" i="2"/>
  <c r="BS79" i="2"/>
  <c r="BR97" i="2"/>
  <c r="BQ97" i="2"/>
  <c r="BV103" i="2"/>
  <c r="BU103" i="2"/>
  <c r="BT110" i="2"/>
  <c r="BS110" i="2"/>
  <c r="BR117" i="2"/>
  <c r="BQ117" i="2"/>
  <c r="BV134" i="2"/>
  <c r="BU134" i="2"/>
  <c r="BT141" i="2"/>
  <c r="BS141" i="2"/>
  <c r="BR148" i="2"/>
  <c r="BQ148" i="2"/>
  <c r="BV154" i="2"/>
  <c r="BU154" i="2"/>
  <c r="BT161" i="2"/>
  <c r="BS161" i="2"/>
  <c r="BT155" i="2"/>
  <c r="BS155" i="2"/>
  <c r="BR118" i="2"/>
  <c r="BQ118" i="2"/>
  <c r="BV111" i="2"/>
  <c r="BU111" i="2"/>
  <c r="BV98" i="2"/>
  <c r="BU98" i="2"/>
  <c r="BU136" i="2"/>
  <c r="BV136" i="2"/>
  <c r="BR106" i="2"/>
  <c r="BQ106" i="2"/>
  <c r="BQ53" i="2"/>
  <c r="BR53" i="2"/>
  <c r="BU59" i="2"/>
  <c r="BV59" i="2"/>
  <c r="BS66" i="2"/>
  <c r="BT66" i="2"/>
  <c r="BQ73" i="2"/>
  <c r="BR73" i="2"/>
  <c r="BU79" i="2"/>
  <c r="BV79" i="2"/>
  <c r="BS97" i="2"/>
  <c r="BT97" i="2"/>
  <c r="BQ104" i="2"/>
  <c r="BR104" i="2"/>
  <c r="BU110" i="2"/>
  <c r="BV110" i="2"/>
  <c r="BS117" i="2"/>
  <c r="BT117" i="2"/>
  <c r="BQ135" i="2"/>
  <c r="BR135" i="2"/>
  <c r="BU141" i="2"/>
  <c r="BV141" i="2"/>
  <c r="BS148" i="2"/>
  <c r="BT148" i="2"/>
  <c r="BR155" i="2"/>
  <c r="BQ155" i="2"/>
  <c r="BV161" i="2"/>
  <c r="BU161" i="2"/>
</calcChain>
</file>

<file path=xl/sharedStrings.xml><?xml version="1.0" encoding="utf-8"?>
<sst xmlns="http://schemas.openxmlformats.org/spreadsheetml/2006/main" count="510" uniqueCount="52">
  <si>
    <t>FR</t>
  </si>
  <si>
    <t>SCS</t>
  </si>
  <si>
    <t>(kHz)</t>
  </si>
  <si>
    <t>SRS BW</t>
  </si>
  <si>
    <t>(PRBs)</t>
  </si>
  <si>
    <t>Sample</t>
  </si>
  <si>
    <t>1 dB</t>
  </si>
  <si>
    <t>2 dB</t>
  </si>
  <si>
    <t>3 dB</t>
  </si>
  <si>
    <t>FR1</t>
  </si>
  <si>
    <t>FR2</t>
  </si>
  <si>
    <t>SNR (dB)</t>
    <phoneticPr fontId="1" type="noConversion"/>
  </si>
  <si>
    <t>CATT</t>
    <phoneticPr fontId="1" type="noConversion"/>
  </si>
  <si>
    <t>Huawei</t>
    <phoneticPr fontId="1" type="noConversion"/>
  </si>
  <si>
    <t>FR</t>
    <phoneticPr fontId="1" type="noConversion"/>
  </si>
  <si>
    <t>SRS symbol number = 1</t>
    <phoneticPr fontId="1" type="noConversion"/>
  </si>
  <si>
    <t>SRS symbol number = 2</t>
    <phoneticPr fontId="1" type="noConversion"/>
  </si>
  <si>
    <t>SRS symbol number = 3</t>
    <phoneticPr fontId="1" type="noConversion"/>
  </si>
  <si>
    <t>SRS symbol number = 4</t>
    <phoneticPr fontId="1" type="noConversion"/>
  </si>
  <si>
    <t>Samsung</t>
    <phoneticPr fontId="1" type="noConversion"/>
  </si>
  <si>
    <t>MTK</t>
    <phoneticPr fontId="1" type="noConversion"/>
  </si>
  <si>
    <t xml:space="preserve">This contribution presents an updated summary of the simulation results for L1-SRS-RSRP. </t>
    <phoneticPr fontId="1" type="noConversion"/>
  </si>
  <si>
    <t>R4-2417696, Discussion on UE to UE CLI handling, CATT</t>
    <phoneticPr fontId="1" type="noConversion"/>
  </si>
  <si>
    <t>R4-2419148, Initial simulation results for UE CLI measurement, Huawei, HiSilicon</t>
    <phoneticPr fontId="1" type="noConversion"/>
  </si>
  <si>
    <t>R4-2419514, Discussion on SBFD simulation performance, MediaTek inc.</t>
    <phoneticPr fontId="1" type="noConversion"/>
  </si>
  <si>
    <t>R4-2419620, Initial L1 CLI measurement simulation results, SAMSUNG R&amp;D INSTITUTE JAPAN</t>
    <phoneticPr fontId="1" type="noConversion"/>
  </si>
  <si>
    <t>R4-2419442, Rel-19 Sub-band full duplex (SBFD) UE-to-UE CLI L1-SRS-RSRP simulation results, Ericsson</t>
    <phoneticPr fontId="1" type="noConversion"/>
  </si>
  <si>
    <t>Ericsson</t>
    <phoneticPr fontId="1" type="noConversion"/>
  </si>
  <si>
    <t>References (RAN4#113):</t>
    <phoneticPr fontId="1" type="noConversion"/>
  </si>
  <si>
    <t>References (RAN4#114):</t>
    <phoneticPr fontId="1" type="noConversion"/>
  </si>
  <si>
    <t xml:space="preserve">R4-2500468, Simulation result for L1-CLI-SRS-RSRP measurement, Nokia, Nokia Shanghai Bell
</t>
    <phoneticPr fontId="1" type="noConversion"/>
  </si>
  <si>
    <t xml:space="preserve">R4-2501114, Simulation results for L1-SRS-RSRP, Ericsson
</t>
    <phoneticPr fontId="1" type="noConversion"/>
  </si>
  <si>
    <t xml:space="preserve">R4-2501267, Additional simulation results for UE CLI measurement, Huawei, HiSilicon
</t>
    <phoneticPr fontId="1" type="noConversion"/>
  </si>
  <si>
    <t xml:space="preserve">R4-2501464, Views on L1 CLI measurement requirements, Samsung
</t>
    <phoneticPr fontId="1" type="noConversion"/>
  </si>
  <si>
    <t>R4-2502083, Discussion on SBFD simulation performance, MediaTek inc.</t>
    <phoneticPr fontId="1" type="noConversion"/>
  </si>
  <si>
    <t>Nokia</t>
  </si>
  <si>
    <t>Ericsson</t>
    <phoneticPr fontId="1" type="noConversion"/>
  </si>
  <si>
    <t>Samsung</t>
    <phoneticPr fontId="1" type="noConversion"/>
  </si>
  <si>
    <t>-0.69 </t>
  </si>
  <si>
    <t>References (RAN4#114-bis):</t>
    <phoneticPr fontId="1" type="noConversion"/>
  </si>
  <si>
    <t>R4-2503902, Additional simulation results for UE CLI measurement, Huawei, HiSilicon</t>
    <phoneticPr fontId="1" type="noConversion"/>
  </si>
  <si>
    <t>References (RAN4#115):</t>
    <phoneticPr fontId="1" type="noConversion"/>
  </si>
  <si>
    <t>R4-2506213, Simulation result for L1-CLI-SRS-RSRP measurement, Nokia, Nokia Shanghai Bell</t>
    <phoneticPr fontId="1" type="noConversion"/>
  </si>
  <si>
    <t>Summary</t>
    <phoneticPr fontId="1" type="noConversion"/>
  </si>
  <si>
    <t>Avg</t>
    <phoneticPr fontId="1" type="noConversion"/>
  </si>
  <si>
    <t>Span</t>
    <phoneticPr fontId="1" type="noConversion"/>
  </si>
  <si>
    <t>max(5%, 95%)</t>
    <phoneticPr fontId="1" type="noConversion"/>
  </si>
  <si>
    <t>References (RAN4#116):</t>
    <phoneticPr fontId="1" type="noConversion"/>
  </si>
  <si>
    <t>Add average and span based on submitted results from companies</t>
    <phoneticPr fontId="1" type="noConversion"/>
  </si>
  <si>
    <t>3GPP TSG-RAN WG4 Meeting #116                                                                               R4-25xxxxx
Bengaluru, India, 25 – 29 August, 2025
Title: Updated summary of simulation results for L1-SRS-RSRP 
Source:  Huawei, HiSilicon
Agenda item: xxx
Document for: Information</t>
    <phoneticPr fontId="1" type="noConversion"/>
  </si>
  <si>
    <t>R4-2511640, Simulation results for UE CLI measuremen, Qualcomm Incorporated</t>
    <phoneticPr fontId="1" type="noConversion"/>
  </si>
  <si>
    <t>QC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</si>
</sst>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Calibri (Body)"/>
      <family val="1"/>
    </font>
    <font>
      <b/>
      <sz val="12"/>
      <color theme="1"/>
      <name val="Calibri (Body)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sz val="8"/>
      <name val="MS Mincho"/>
      <family val="3"/>
      <charset val="128"/>
    </font>
    <font>
      <sz val="10.5"/>
      <name val="Calibri"/>
      <family val="2"/>
    </font>
    <font>
      <b/>
      <sz val="8"/>
      <color rgb="FFFF000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/>
    <xf numFmtId="0" fontId="2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76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常规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zoomScaleNormal="100" workbookViewId="0">
      <selection activeCell="A26" sqref="A26:A27"/>
    </sheetView>
  </sheetViews>
  <sheetFormatPr defaultRowHeight="13.5"/>
  <cols>
    <col min="1" max="1" width="148.375" customWidth="1"/>
  </cols>
  <sheetData>
    <row r="1" spans="1:1" ht="95.25" thickBot="1">
      <c r="A1" s="22" t="s">
        <v>49</v>
      </c>
    </row>
    <row r="2" spans="1:1" ht="16.5" thickBot="1">
      <c r="A2" s="1"/>
    </row>
    <row r="3" spans="1:1" ht="16.5" thickBot="1">
      <c r="A3" s="2" t="s">
        <v>21</v>
      </c>
    </row>
    <row r="4" spans="1:1" ht="15.75">
      <c r="A4" s="1"/>
    </row>
    <row r="5" spans="1:1" ht="15.75">
      <c r="A5" s="3" t="s">
        <v>28</v>
      </c>
    </row>
    <row r="6" spans="1:1" ht="15.75">
      <c r="A6" s="4" t="s">
        <v>22</v>
      </c>
    </row>
    <row r="7" spans="1:1" ht="15.75">
      <c r="A7" s="4" t="s">
        <v>23</v>
      </c>
    </row>
    <row r="8" spans="1:1" ht="15.75">
      <c r="A8" s="4" t="s">
        <v>24</v>
      </c>
    </row>
    <row r="9" spans="1:1" ht="15.75">
      <c r="A9" s="4" t="s">
        <v>25</v>
      </c>
    </row>
    <row r="10" spans="1:1" ht="15.75">
      <c r="A10" s="4" t="s">
        <v>26</v>
      </c>
    </row>
    <row r="11" spans="1:1" ht="15.75">
      <c r="A11" s="4"/>
    </row>
    <row r="12" spans="1:1" ht="15.75">
      <c r="A12" s="3" t="s">
        <v>29</v>
      </c>
    </row>
    <row r="13" spans="1:1" ht="15.75">
      <c r="A13" s="4" t="s">
        <v>30</v>
      </c>
    </row>
    <row r="14" spans="1:1" ht="15.75">
      <c r="A14" s="4" t="s">
        <v>31</v>
      </c>
    </row>
    <row r="15" spans="1:1" ht="31.5">
      <c r="A15" s="27" t="s">
        <v>32</v>
      </c>
    </row>
    <row r="16" spans="1:1" ht="15.75">
      <c r="A16" s="4" t="s">
        <v>33</v>
      </c>
    </row>
    <row r="17" spans="1:1" ht="15.75">
      <c r="A17" s="4" t="s">
        <v>34</v>
      </c>
    </row>
    <row r="19" spans="1:1" ht="15.75">
      <c r="A19" s="3" t="s">
        <v>39</v>
      </c>
    </row>
    <row r="20" spans="1:1" ht="16.899999999999999" customHeight="1">
      <c r="A20" s="27" t="s">
        <v>40</v>
      </c>
    </row>
    <row r="22" spans="1:1" ht="15.75">
      <c r="A22" s="3" t="s">
        <v>41</v>
      </c>
    </row>
    <row r="23" spans="1:1" ht="16.899999999999999" customHeight="1">
      <c r="A23" s="27" t="s">
        <v>42</v>
      </c>
    </row>
    <row r="25" spans="1:1" ht="15.75">
      <c r="A25" s="3" t="s">
        <v>47</v>
      </c>
    </row>
    <row r="26" spans="1:1" ht="15.75">
      <c r="A26" s="27" t="s">
        <v>50</v>
      </c>
    </row>
    <row r="27" spans="1:1" ht="15.75">
      <c r="A27" s="27" t="s">
        <v>48</v>
      </c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V161"/>
  <sheetViews>
    <sheetView topLeftCell="AP1" zoomScaleNormal="100" workbookViewId="0">
      <selection activeCell="BQ9" sqref="BQ9:BV38"/>
    </sheetView>
  </sheetViews>
  <sheetFormatPr defaultRowHeight="13.5"/>
  <cols>
    <col min="2" max="2" width="8.875" customWidth="1"/>
    <col min="8" max="8" width="10.625" customWidth="1"/>
    <col min="11" max="11" width="10.625" customWidth="1"/>
    <col min="14" max="14" width="10.625" customWidth="1"/>
    <col min="17" max="17" width="10.625" customWidth="1"/>
    <col min="20" max="20" width="10.625" customWidth="1"/>
    <col min="23" max="23" width="10.625" customWidth="1"/>
    <col min="26" max="26" width="10.625" customWidth="1"/>
    <col min="29" max="29" width="10.625" customWidth="1"/>
    <col min="32" max="32" width="10.625" customWidth="1"/>
    <col min="35" max="35" width="10.625" customWidth="1"/>
    <col min="38" max="38" width="10.625" customWidth="1"/>
    <col min="41" max="41" width="10.625" customWidth="1"/>
    <col min="44" max="44" width="10.625" customWidth="1"/>
    <col min="47" max="47" width="10.625" customWidth="1"/>
    <col min="50" max="50" width="10.625" customWidth="1"/>
    <col min="53" max="53" width="10.625" customWidth="1"/>
    <col min="56" max="56" width="10.625" customWidth="1"/>
    <col min="59" max="59" width="10.625" customWidth="1"/>
    <col min="62" max="62" width="10.625" customWidth="1"/>
    <col min="65" max="65" width="10.625" customWidth="1"/>
    <col min="68" max="68" width="10.625" customWidth="1"/>
    <col min="69" max="69" width="9.375" bestFit="1" customWidth="1"/>
  </cols>
  <sheetData>
    <row r="3" spans="2:74" ht="19.5" thickBot="1">
      <c r="B3" s="21" t="s">
        <v>15</v>
      </c>
    </row>
    <row r="4" spans="2:74" ht="14.25" thickBot="1">
      <c r="B4" s="65" t="s">
        <v>0</v>
      </c>
      <c r="C4" s="5" t="s">
        <v>1</v>
      </c>
      <c r="D4" s="5" t="s">
        <v>3</v>
      </c>
      <c r="E4" s="65" t="s">
        <v>5</v>
      </c>
      <c r="F4" s="54" t="s">
        <v>12</v>
      </c>
      <c r="G4" s="55"/>
      <c r="H4" s="55"/>
      <c r="I4" s="55"/>
      <c r="J4" s="55"/>
      <c r="K4" s="55"/>
      <c r="L4" s="55"/>
      <c r="M4" s="55"/>
      <c r="N4" s="56"/>
      <c r="O4" s="54" t="s">
        <v>13</v>
      </c>
      <c r="P4" s="55"/>
      <c r="Q4" s="55"/>
      <c r="R4" s="55"/>
      <c r="S4" s="55"/>
      <c r="T4" s="55"/>
      <c r="U4" s="55"/>
      <c r="V4" s="55"/>
      <c r="W4" s="56"/>
      <c r="X4" s="54" t="s">
        <v>19</v>
      </c>
      <c r="Y4" s="55"/>
      <c r="Z4" s="55"/>
      <c r="AA4" s="55"/>
      <c r="AB4" s="55"/>
      <c r="AC4" s="55"/>
      <c r="AD4" s="55"/>
      <c r="AE4" s="55"/>
      <c r="AF4" s="56"/>
      <c r="AG4" s="54" t="s">
        <v>20</v>
      </c>
      <c r="AH4" s="55"/>
      <c r="AI4" s="55"/>
      <c r="AJ4" s="55"/>
      <c r="AK4" s="55"/>
      <c r="AL4" s="55"/>
      <c r="AM4" s="55"/>
      <c r="AN4" s="55"/>
      <c r="AO4" s="56"/>
      <c r="AP4" s="54" t="s">
        <v>27</v>
      </c>
      <c r="AQ4" s="55"/>
      <c r="AR4" s="55"/>
      <c r="AS4" s="55"/>
      <c r="AT4" s="55"/>
      <c r="AU4" s="55"/>
      <c r="AV4" s="55"/>
      <c r="AW4" s="55"/>
      <c r="AX4" s="56"/>
      <c r="AY4" s="54" t="s">
        <v>35</v>
      </c>
      <c r="AZ4" s="55"/>
      <c r="BA4" s="55"/>
      <c r="BB4" s="55"/>
      <c r="BC4" s="55"/>
      <c r="BD4" s="55"/>
      <c r="BE4" s="55"/>
      <c r="BF4" s="55"/>
      <c r="BG4" s="56"/>
      <c r="BH4" s="54" t="s">
        <v>51</v>
      </c>
      <c r="BI4" s="55"/>
      <c r="BJ4" s="55"/>
      <c r="BK4" s="55"/>
      <c r="BL4" s="55"/>
      <c r="BM4" s="55"/>
      <c r="BN4" s="55"/>
      <c r="BO4" s="55"/>
      <c r="BP4" s="56"/>
      <c r="BQ4" s="57" t="s">
        <v>43</v>
      </c>
      <c r="BR4" s="58"/>
      <c r="BS4" s="58"/>
      <c r="BT4" s="58"/>
      <c r="BU4" s="58"/>
      <c r="BV4" s="59"/>
    </row>
    <row r="5" spans="2:74" ht="14.25" thickBot="1">
      <c r="B5" s="66"/>
      <c r="C5" s="6" t="s">
        <v>2</v>
      </c>
      <c r="D5" s="6" t="s">
        <v>4</v>
      </c>
      <c r="E5" s="66"/>
      <c r="F5" s="54" t="s">
        <v>11</v>
      </c>
      <c r="G5" s="55"/>
      <c r="H5" s="55"/>
      <c r="I5" s="55"/>
      <c r="J5" s="55"/>
      <c r="K5" s="55"/>
      <c r="L5" s="55"/>
      <c r="M5" s="55"/>
      <c r="N5" s="56"/>
      <c r="O5" s="54" t="s">
        <v>11</v>
      </c>
      <c r="P5" s="55"/>
      <c r="Q5" s="55"/>
      <c r="R5" s="55"/>
      <c r="S5" s="55"/>
      <c r="T5" s="55"/>
      <c r="U5" s="55"/>
      <c r="V5" s="55"/>
      <c r="W5" s="56"/>
      <c r="X5" s="54" t="s">
        <v>11</v>
      </c>
      <c r="Y5" s="55"/>
      <c r="Z5" s="55"/>
      <c r="AA5" s="55"/>
      <c r="AB5" s="55"/>
      <c r="AC5" s="55"/>
      <c r="AD5" s="55"/>
      <c r="AE5" s="55"/>
      <c r="AF5" s="56"/>
      <c r="AG5" s="54" t="s">
        <v>11</v>
      </c>
      <c r="AH5" s="55"/>
      <c r="AI5" s="55"/>
      <c r="AJ5" s="55"/>
      <c r="AK5" s="55"/>
      <c r="AL5" s="55"/>
      <c r="AM5" s="55"/>
      <c r="AN5" s="55"/>
      <c r="AO5" s="56"/>
      <c r="AP5" s="54" t="s">
        <v>11</v>
      </c>
      <c r="AQ5" s="55"/>
      <c r="AR5" s="55"/>
      <c r="AS5" s="55"/>
      <c r="AT5" s="55"/>
      <c r="AU5" s="55"/>
      <c r="AV5" s="55"/>
      <c r="AW5" s="55"/>
      <c r="AX5" s="56"/>
      <c r="AY5" s="54" t="s">
        <v>11</v>
      </c>
      <c r="AZ5" s="55"/>
      <c r="BA5" s="55"/>
      <c r="BB5" s="55"/>
      <c r="BC5" s="55"/>
      <c r="BD5" s="55"/>
      <c r="BE5" s="55"/>
      <c r="BF5" s="55"/>
      <c r="BG5" s="56"/>
      <c r="BH5" s="54" t="s">
        <v>11</v>
      </c>
      <c r="BI5" s="55"/>
      <c r="BJ5" s="55"/>
      <c r="BK5" s="55"/>
      <c r="BL5" s="55"/>
      <c r="BM5" s="55"/>
      <c r="BN5" s="55"/>
      <c r="BO5" s="55"/>
      <c r="BP5" s="56"/>
      <c r="BQ5" s="60" t="s">
        <v>11</v>
      </c>
      <c r="BR5" s="61"/>
      <c r="BS5" s="61"/>
      <c r="BT5" s="61"/>
      <c r="BU5" s="61"/>
      <c r="BV5" s="62"/>
    </row>
    <row r="6" spans="2:74">
      <c r="B6" s="66"/>
      <c r="C6" s="7"/>
      <c r="D6" s="7"/>
      <c r="E6" s="66"/>
      <c r="F6" s="48" t="s">
        <v>6</v>
      </c>
      <c r="G6" s="49"/>
      <c r="H6" s="50"/>
      <c r="I6" s="48" t="s">
        <v>7</v>
      </c>
      <c r="J6" s="49"/>
      <c r="K6" s="50"/>
      <c r="L6" s="48" t="s">
        <v>8</v>
      </c>
      <c r="M6" s="49"/>
      <c r="N6" s="50"/>
      <c r="O6" s="48" t="s">
        <v>6</v>
      </c>
      <c r="P6" s="49"/>
      <c r="Q6" s="50"/>
      <c r="R6" s="48" t="s">
        <v>7</v>
      </c>
      <c r="S6" s="49"/>
      <c r="T6" s="50"/>
      <c r="U6" s="48" t="s">
        <v>8</v>
      </c>
      <c r="V6" s="49"/>
      <c r="W6" s="50"/>
      <c r="X6" s="48" t="s">
        <v>6</v>
      </c>
      <c r="Y6" s="49"/>
      <c r="Z6" s="50"/>
      <c r="AA6" s="48" t="s">
        <v>7</v>
      </c>
      <c r="AB6" s="49"/>
      <c r="AC6" s="50"/>
      <c r="AD6" s="48" t="s">
        <v>8</v>
      </c>
      <c r="AE6" s="49"/>
      <c r="AF6" s="50"/>
      <c r="AG6" s="48" t="s">
        <v>6</v>
      </c>
      <c r="AH6" s="49"/>
      <c r="AI6" s="50"/>
      <c r="AJ6" s="48" t="s">
        <v>7</v>
      </c>
      <c r="AK6" s="49"/>
      <c r="AL6" s="50"/>
      <c r="AM6" s="48" t="s">
        <v>8</v>
      </c>
      <c r="AN6" s="49"/>
      <c r="AO6" s="50"/>
      <c r="AP6" s="48" t="s">
        <v>6</v>
      </c>
      <c r="AQ6" s="49"/>
      <c r="AR6" s="50"/>
      <c r="AS6" s="48" t="s">
        <v>7</v>
      </c>
      <c r="AT6" s="49"/>
      <c r="AU6" s="50"/>
      <c r="AV6" s="48" t="s">
        <v>8</v>
      </c>
      <c r="AW6" s="49"/>
      <c r="AX6" s="50"/>
      <c r="AY6" s="48" t="s">
        <v>6</v>
      </c>
      <c r="AZ6" s="49"/>
      <c r="BA6" s="50"/>
      <c r="BB6" s="48" t="s">
        <v>7</v>
      </c>
      <c r="BC6" s="49"/>
      <c r="BD6" s="50"/>
      <c r="BE6" s="48" t="s">
        <v>8</v>
      </c>
      <c r="BF6" s="49"/>
      <c r="BG6" s="50"/>
      <c r="BH6" s="48" t="s">
        <v>6</v>
      </c>
      <c r="BI6" s="49"/>
      <c r="BJ6" s="50"/>
      <c r="BK6" s="48" t="s">
        <v>7</v>
      </c>
      <c r="BL6" s="49"/>
      <c r="BM6" s="50"/>
      <c r="BN6" s="48" t="s">
        <v>8</v>
      </c>
      <c r="BO6" s="49"/>
      <c r="BP6" s="50"/>
      <c r="BQ6" s="63" t="s">
        <v>6</v>
      </c>
      <c r="BR6" s="64"/>
      <c r="BS6" s="63" t="s">
        <v>7</v>
      </c>
      <c r="BT6" s="64"/>
      <c r="BU6" s="63" t="s">
        <v>8</v>
      </c>
      <c r="BV6" s="64"/>
    </row>
    <row r="7" spans="2:74" ht="14.25" thickBot="1">
      <c r="B7" s="66"/>
      <c r="C7" s="7"/>
      <c r="D7" s="7"/>
      <c r="E7" s="66"/>
      <c r="F7" s="51"/>
      <c r="G7" s="52"/>
      <c r="H7" s="53"/>
      <c r="I7" s="51"/>
      <c r="J7" s="52"/>
      <c r="K7" s="53"/>
      <c r="L7" s="51"/>
      <c r="M7" s="52"/>
      <c r="N7" s="53"/>
      <c r="O7" s="51"/>
      <c r="P7" s="52"/>
      <c r="Q7" s="53"/>
      <c r="R7" s="51"/>
      <c r="S7" s="52"/>
      <c r="T7" s="53"/>
      <c r="U7" s="51"/>
      <c r="V7" s="52"/>
      <c r="W7" s="53"/>
      <c r="X7" s="51"/>
      <c r="Y7" s="52"/>
      <c r="Z7" s="53"/>
      <c r="AA7" s="51"/>
      <c r="AB7" s="52"/>
      <c r="AC7" s="53"/>
      <c r="AD7" s="51"/>
      <c r="AE7" s="52"/>
      <c r="AF7" s="53"/>
      <c r="AG7" s="51"/>
      <c r="AH7" s="52"/>
      <c r="AI7" s="53"/>
      <c r="AJ7" s="51"/>
      <c r="AK7" s="52"/>
      <c r="AL7" s="53"/>
      <c r="AM7" s="51"/>
      <c r="AN7" s="52"/>
      <c r="AO7" s="53"/>
      <c r="AP7" s="51"/>
      <c r="AQ7" s="52"/>
      <c r="AR7" s="53"/>
      <c r="AS7" s="51"/>
      <c r="AT7" s="52"/>
      <c r="AU7" s="53"/>
      <c r="AV7" s="51"/>
      <c r="AW7" s="52"/>
      <c r="AX7" s="53"/>
      <c r="AY7" s="51"/>
      <c r="AZ7" s="52"/>
      <c r="BA7" s="53"/>
      <c r="BB7" s="51"/>
      <c r="BC7" s="52"/>
      <c r="BD7" s="53"/>
      <c r="BE7" s="51"/>
      <c r="BF7" s="52"/>
      <c r="BG7" s="53"/>
      <c r="BH7" s="51"/>
      <c r="BI7" s="52"/>
      <c r="BJ7" s="53"/>
      <c r="BK7" s="51"/>
      <c r="BL7" s="52"/>
      <c r="BM7" s="53"/>
      <c r="BN7" s="51"/>
      <c r="BO7" s="52"/>
      <c r="BP7" s="53"/>
      <c r="BQ7" s="60"/>
      <c r="BR7" s="62"/>
      <c r="BS7" s="60"/>
      <c r="BT7" s="62"/>
      <c r="BU7" s="60"/>
      <c r="BV7" s="62"/>
    </row>
    <row r="8" spans="2:74" ht="14.25" thickBot="1">
      <c r="B8" s="67"/>
      <c r="C8" s="8"/>
      <c r="D8" s="8"/>
      <c r="E8" s="67"/>
      <c r="F8" s="9">
        <v>0.05</v>
      </c>
      <c r="G8" s="9">
        <v>0.95</v>
      </c>
      <c r="H8" s="9" t="s">
        <v>46</v>
      </c>
      <c r="I8" s="9">
        <v>0.05</v>
      </c>
      <c r="J8" s="9">
        <v>0.95</v>
      </c>
      <c r="K8" s="9" t="s">
        <v>46</v>
      </c>
      <c r="L8" s="9">
        <v>0.05</v>
      </c>
      <c r="M8" s="9">
        <v>0.95</v>
      </c>
      <c r="N8" s="9" t="s">
        <v>46</v>
      </c>
      <c r="O8" s="9">
        <v>0.05</v>
      </c>
      <c r="P8" s="9">
        <v>0.95</v>
      </c>
      <c r="Q8" s="9" t="s">
        <v>46</v>
      </c>
      <c r="R8" s="9">
        <v>0.05</v>
      </c>
      <c r="S8" s="9">
        <v>0.95</v>
      </c>
      <c r="T8" s="9" t="s">
        <v>46</v>
      </c>
      <c r="U8" s="9">
        <v>0.05</v>
      </c>
      <c r="V8" s="9">
        <v>0.95</v>
      </c>
      <c r="W8" s="9" t="s">
        <v>46</v>
      </c>
      <c r="X8" s="9">
        <v>0.05</v>
      </c>
      <c r="Y8" s="9">
        <v>0.95</v>
      </c>
      <c r="Z8" s="9" t="s">
        <v>46</v>
      </c>
      <c r="AA8" s="9">
        <v>0.05</v>
      </c>
      <c r="AB8" s="9">
        <v>0.95</v>
      </c>
      <c r="AC8" s="9" t="s">
        <v>46</v>
      </c>
      <c r="AD8" s="9">
        <v>0.05</v>
      </c>
      <c r="AE8" s="9">
        <v>0.95</v>
      </c>
      <c r="AF8" s="9" t="s">
        <v>46</v>
      </c>
      <c r="AG8" s="9">
        <v>0.05</v>
      </c>
      <c r="AH8" s="9">
        <v>0.95</v>
      </c>
      <c r="AI8" s="9" t="s">
        <v>46</v>
      </c>
      <c r="AJ8" s="9">
        <v>0.05</v>
      </c>
      <c r="AK8" s="9">
        <v>0.95</v>
      </c>
      <c r="AL8" s="9" t="s">
        <v>46</v>
      </c>
      <c r="AM8" s="9">
        <v>0.05</v>
      </c>
      <c r="AN8" s="9">
        <v>0.95</v>
      </c>
      <c r="AO8" s="9" t="s">
        <v>46</v>
      </c>
      <c r="AP8" s="9">
        <v>0.05</v>
      </c>
      <c r="AQ8" s="9">
        <v>0.95</v>
      </c>
      <c r="AR8" s="9" t="s">
        <v>46</v>
      </c>
      <c r="AS8" s="9">
        <v>0.05</v>
      </c>
      <c r="AT8" s="9">
        <v>0.95</v>
      </c>
      <c r="AU8" s="9" t="s">
        <v>46</v>
      </c>
      <c r="AV8" s="9">
        <v>0.05</v>
      </c>
      <c r="AW8" s="9">
        <v>0.95</v>
      </c>
      <c r="AX8" s="9" t="s">
        <v>46</v>
      </c>
      <c r="AY8" s="9">
        <v>0.05</v>
      </c>
      <c r="AZ8" s="9">
        <v>0.95</v>
      </c>
      <c r="BA8" s="9" t="s">
        <v>46</v>
      </c>
      <c r="BB8" s="9">
        <v>0.05</v>
      </c>
      <c r="BC8" s="9">
        <v>0.95</v>
      </c>
      <c r="BD8" s="9" t="s">
        <v>46</v>
      </c>
      <c r="BE8" s="9">
        <v>0.05</v>
      </c>
      <c r="BF8" s="9">
        <v>0.95</v>
      </c>
      <c r="BG8" s="9" t="s">
        <v>46</v>
      </c>
      <c r="BH8" s="9">
        <v>0.05</v>
      </c>
      <c r="BI8" s="9">
        <v>0.95</v>
      </c>
      <c r="BJ8" s="9" t="s">
        <v>46</v>
      </c>
      <c r="BK8" s="9">
        <v>0.05</v>
      </c>
      <c r="BL8" s="9">
        <v>0.95</v>
      </c>
      <c r="BM8" s="9" t="s">
        <v>46</v>
      </c>
      <c r="BN8" s="9">
        <v>0.05</v>
      </c>
      <c r="BO8" s="9">
        <v>0.95</v>
      </c>
      <c r="BP8" s="9" t="s">
        <v>46</v>
      </c>
      <c r="BQ8" s="35" t="s">
        <v>44</v>
      </c>
      <c r="BR8" s="35" t="s">
        <v>45</v>
      </c>
      <c r="BS8" s="35" t="s">
        <v>44</v>
      </c>
      <c r="BT8" s="35" t="s">
        <v>45</v>
      </c>
      <c r="BU8" s="35" t="s">
        <v>44</v>
      </c>
      <c r="BV8" s="35" t="s">
        <v>45</v>
      </c>
    </row>
    <row r="9" spans="2:74" ht="14.25" thickBot="1">
      <c r="B9" s="65" t="s">
        <v>9</v>
      </c>
      <c r="C9" s="65">
        <v>15</v>
      </c>
      <c r="D9" s="65">
        <v>24</v>
      </c>
      <c r="E9" s="10">
        <v>1</v>
      </c>
      <c r="F9" s="16">
        <v>-0.98</v>
      </c>
      <c r="G9" s="17">
        <v>0.41</v>
      </c>
      <c r="H9" s="17">
        <f>MAX(ABS(F9), ABS(G9))</f>
        <v>0.98</v>
      </c>
      <c r="I9" s="17">
        <v>-0.93</v>
      </c>
      <c r="J9" s="17">
        <v>0.3</v>
      </c>
      <c r="K9" s="17">
        <f>MAX(ABS(I9), ABS(J9))</f>
        <v>0.93</v>
      </c>
      <c r="L9" s="17">
        <v>-0.88</v>
      </c>
      <c r="M9" s="17">
        <v>0.21</v>
      </c>
      <c r="N9" s="17">
        <f>MAX(ABS(L9), ABS(M9))</f>
        <v>0.88</v>
      </c>
      <c r="O9" s="11">
        <v>-1.1599999999999999</v>
      </c>
      <c r="P9" s="11">
        <v>0.28999999999999998</v>
      </c>
      <c r="Q9" s="17">
        <f>MAX(ABS(O9), ABS(P9))</f>
        <v>1.1599999999999999</v>
      </c>
      <c r="R9" s="11"/>
      <c r="S9" s="11"/>
      <c r="T9" s="11"/>
      <c r="U9" s="11">
        <v>-1.07</v>
      </c>
      <c r="V9" s="11">
        <v>0.08</v>
      </c>
      <c r="W9" s="17">
        <f>MAX(ABS(U9), ABS(V9))</f>
        <v>1.07</v>
      </c>
      <c r="X9" s="11"/>
      <c r="Y9" s="11"/>
      <c r="Z9" s="17"/>
      <c r="AA9" s="11"/>
      <c r="AB9" s="11"/>
      <c r="AC9" s="11"/>
      <c r="AD9" s="11"/>
      <c r="AE9" s="11"/>
      <c r="AF9" s="11"/>
      <c r="AG9" s="11"/>
      <c r="AH9" s="11"/>
      <c r="AI9" s="17"/>
      <c r="AJ9" s="11"/>
      <c r="AK9" s="11"/>
      <c r="AL9" s="11"/>
      <c r="AM9" s="11"/>
      <c r="AN9" s="11"/>
      <c r="AO9" s="17"/>
      <c r="AP9" s="11"/>
      <c r="AQ9" s="11"/>
      <c r="AR9" s="11"/>
      <c r="AS9" s="11"/>
      <c r="AT9" s="11"/>
      <c r="AU9" s="11"/>
      <c r="AV9" s="11"/>
      <c r="AW9" s="11"/>
      <c r="AX9" s="11"/>
      <c r="AY9" s="11">
        <v>-0.61</v>
      </c>
      <c r="AZ9" s="11">
        <v>0.53</v>
      </c>
      <c r="BA9" s="17">
        <f>MAX(ABS(AY9), ABS(AZ9))</f>
        <v>0.61</v>
      </c>
      <c r="BB9" s="11">
        <v>-0.53</v>
      </c>
      <c r="BC9" s="11">
        <v>0.48</v>
      </c>
      <c r="BD9" s="17">
        <f>MAX(ABS(BB9), ABS(BC9))</f>
        <v>0.53</v>
      </c>
      <c r="BE9" s="11">
        <v>-0.45</v>
      </c>
      <c r="BF9" s="11">
        <v>0.42</v>
      </c>
      <c r="BG9" s="17">
        <f>MAX(ABS(BE9), ABS(BF9))</f>
        <v>0.45</v>
      </c>
      <c r="BH9" s="72">
        <v>-0.52139999999999997</v>
      </c>
      <c r="BI9" s="73">
        <v>-1.23E-2</v>
      </c>
      <c r="BJ9" s="17">
        <f>MAX(ABS(BH9), ABS(BI9))</f>
        <v>0.52139999999999997</v>
      </c>
      <c r="BK9" s="72">
        <v>-0.50860000000000005</v>
      </c>
      <c r="BL9" s="73">
        <v>-2.18E-2</v>
      </c>
      <c r="BM9" s="17">
        <f>MAX(ABS(BK9), ABS(BL9))</f>
        <v>0.50860000000000005</v>
      </c>
      <c r="BN9" s="72">
        <v>-0.50560000000000005</v>
      </c>
      <c r="BO9" s="73">
        <v>-2.3400000000000001E-2</v>
      </c>
      <c r="BP9" s="17">
        <f>MAX(ABS(BN9), ABS(BO9))</f>
        <v>0.50560000000000005</v>
      </c>
      <c r="BQ9" s="43">
        <f>AVERAGE(H9,Q9,Z9,AI9,AR9,BA9,BJ9 )</f>
        <v>0.81784999999999985</v>
      </c>
      <c r="BR9" s="43">
        <f>MAX(H9,Q9,Z9,AI9,AR9,BA9)-MIN(H9,Q9,Z9,AI9,AR9,BA9)</f>
        <v>0.54999999999999993</v>
      </c>
      <c r="BS9" s="43">
        <f>AVERAGE(K9,T9,AC9,AL9,AU9,BD9 )</f>
        <v>0.73</v>
      </c>
      <c r="BT9" s="43">
        <f>MAX(K9,T9,AC9,AL9,AU9,BD9,BM9 )-MIN(K9,T9,AC9,AL9,AU9,BD9,BM9 )</f>
        <v>0.4214</v>
      </c>
      <c r="BU9" s="43">
        <f>AVERAGE(N9,W9,AF9,AO9,AX9,BG9,BP9)</f>
        <v>0.72640000000000016</v>
      </c>
      <c r="BV9" s="43">
        <f>MAX(N9,W9,AF9,AO9,AX9,BG9,BP9)-MIN(N9,W9,AF9,AO9,AX9,BG9,BP9)</f>
        <v>0.62000000000000011</v>
      </c>
    </row>
    <row r="10" spans="2:74" ht="14.25" thickBot="1">
      <c r="B10" s="66"/>
      <c r="C10" s="66"/>
      <c r="D10" s="66"/>
      <c r="E10" s="10">
        <v>2</v>
      </c>
      <c r="F10" s="18">
        <v>-0.77</v>
      </c>
      <c r="G10" s="11">
        <v>0.2</v>
      </c>
      <c r="H10" s="11">
        <f t="shared" ref="H10:H38" si="0">MAX(ABS(F10), ABS(G10))</f>
        <v>0.77</v>
      </c>
      <c r="I10" s="11">
        <v>-0.73</v>
      </c>
      <c r="J10" s="11">
        <v>0.11</v>
      </c>
      <c r="K10" s="11">
        <f t="shared" ref="K10:K38" si="1">MAX(ABS(I10), ABS(J10))</f>
        <v>0.73</v>
      </c>
      <c r="L10" s="11">
        <v>-0.71</v>
      </c>
      <c r="M10" s="11">
        <v>0.04</v>
      </c>
      <c r="N10" s="11">
        <f t="shared" ref="N10:N38" si="2">MAX(ABS(L10), ABS(M10))</f>
        <v>0.71</v>
      </c>
      <c r="O10" s="23"/>
      <c r="P10" s="23"/>
      <c r="Q10" s="11"/>
      <c r="R10" s="11"/>
      <c r="S10" s="11"/>
      <c r="T10" s="11"/>
      <c r="U10" s="23"/>
      <c r="V10" s="23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>
        <v>-0.41</v>
      </c>
      <c r="AZ10" s="11">
        <v>0.38</v>
      </c>
      <c r="BA10" s="11">
        <f t="shared" ref="BA10:BA38" si="3">MAX(ABS(AY10), ABS(AZ10))</f>
        <v>0.41</v>
      </c>
      <c r="BB10" s="11">
        <v>-0.36</v>
      </c>
      <c r="BC10" s="11">
        <v>0.34</v>
      </c>
      <c r="BD10" s="11">
        <f t="shared" ref="BD10:BD38" si="4">MAX(ABS(BB10), ABS(BC10))</f>
        <v>0.36</v>
      </c>
      <c r="BE10" s="11">
        <v>-0.32</v>
      </c>
      <c r="BF10" s="11">
        <v>0.3</v>
      </c>
      <c r="BG10" s="11">
        <f t="shared" ref="BG10:BG38" si="5">MAX(ABS(BE10), ABS(BF10))</f>
        <v>0.32</v>
      </c>
      <c r="BH10" s="11"/>
      <c r="BI10" s="11"/>
      <c r="BJ10" s="11"/>
      <c r="BK10" s="11"/>
      <c r="BL10" s="11"/>
      <c r="BM10" s="11"/>
      <c r="BN10" s="11"/>
      <c r="BO10" s="11"/>
      <c r="BP10" s="11"/>
      <c r="BQ10" s="43">
        <f t="shared" ref="BQ10:BQ38" si="6">AVERAGE(H10,Q10,Z10,AI10,AR10,BA10,BJ10 )</f>
        <v>0.59</v>
      </c>
      <c r="BR10" s="43">
        <f t="shared" ref="BR10:BR38" si="7">MAX(H10,Q10,Z10,AI10,AR10,BA10)-MIN(H10,Q10,Z10,AI10,AR10,BA10)</f>
        <v>0.36000000000000004</v>
      </c>
      <c r="BS10" s="43">
        <f t="shared" ref="BS10:BS38" si="8">AVERAGE(K10,T10,AC10,AL10,AU10,BD10 )</f>
        <v>0.54499999999999993</v>
      </c>
      <c r="BT10" s="43">
        <f t="shared" ref="BT10:BT38" si="9">MAX(K10,T10,AC10,AL10,AU10,BD10,BM10 )-MIN(K10,T10,AC10,AL10,AU10,BD10,BM10 )</f>
        <v>0.37</v>
      </c>
      <c r="BU10" s="43">
        <f t="shared" ref="BU10:BU38" si="10">AVERAGE(N10,W10,AF10,AO10,AX10,BG10,BP10)</f>
        <v>0.51500000000000001</v>
      </c>
      <c r="BV10" s="43">
        <f t="shared" ref="BV10:BV38" si="11">MAX(N10,W10,AF10,AO10,AX10,BG10,BP10)-MIN(N10,W10,AF10,AO10,AX10,BG10,BP10)</f>
        <v>0.38999999999999996</v>
      </c>
    </row>
    <row r="11" spans="2:74" ht="14.25" thickBot="1">
      <c r="B11" s="66"/>
      <c r="C11" s="66"/>
      <c r="D11" s="67"/>
      <c r="E11" s="10">
        <v>3</v>
      </c>
      <c r="F11" s="18">
        <v>-0.71</v>
      </c>
      <c r="G11" s="11">
        <v>0.11</v>
      </c>
      <c r="H11" s="11">
        <f t="shared" si="0"/>
        <v>0.71</v>
      </c>
      <c r="I11" s="11">
        <v>-0.69</v>
      </c>
      <c r="J11" s="11">
        <v>0.03</v>
      </c>
      <c r="K11" s="11">
        <f t="shared" si="1"/>
        <v>0.69</v>
      </c>
      <c r="L11" s="11">
        <v>-0.68</v>
      </c>
      <c r="M11" s="11">
        <v>-0.03</v>
      </c>
      <c r="N11" s="11">
        <f t="shared" si="2"/>
        <v>0.68</v>
      </c>
      <c r="O11" s="11">
        <v>-0.92</v>
      </c>
      <c r="P11" s="11">
        <v>-0.12</v>
      </c>
      <c r="Q11" s="11">
        <f t="shared" ref="Q11:Q38" si="12">MAX(ABS(O11), ABS(P11))</f>
        <v>0.92</v>
      </c>
      <c r="R11" s="11"/>
      <c r="S11" s="11"/>
      <c r="T11" s="11"/>
      <c r="U11" s="11">
        <v>-0.9</v>
      </c>
      <c r="V11" s="11">
        <v>-0.22</v>
      </c>
      <c r="W11" s="11">
        <f t="shared" ref="W11:W38" si="13">MAX(ABS(U11), ABS(V11))</f>
        <v>0.9</v>
      </c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>
        <v>-0.33</v>
      </c>
      <c r="AZ11" s="11">
        <v>0.3</v>
      </c>
      <c r="BA11" s="11">
        <f t="shared" si="3"/>
        <v>0.33</v>
      </c>
      <c r="BB11" s="11">
        <v>-0.28999999999999998</v>
      </c>
      <c r="BC11" s="11">
        <v>0.26</v>
      </c>
      <c r="BD11" s="11">
        <f t="shared" si="4"/>
        <v>0.28999999999999998</v>
      </c>
      <c r="BE11" s="11">
        <v>-0.25</v>
      </c>
      <c r="BF11" s="11">
        <v>0.23</v>
      </c>
      <c r="BG11" s="11">
        <f t="shared" si="5"/>
        <v>0.25</v>
      </c>
      <c r="BH11" s="11"/>
      <c r="BI11" s="11"/>
      <c r="BJ11" s="11"/>
      <c r="BK11" s="11"/>
      <c r="BL11" s="11"/>
      <c r="BM11" s="11"/>
      <c r="BN11" s="11"/>
      <c r="BO11" s="11"/>
      <c r="BP11" s="11"/>
      <c r="BQ11" s="43">
        <f t="shared" si="6"/>
        <v>0.65333333333333332</v>
      </c>
      <c r="BR11" s="43">
        <f t="shared" si="7"/>
        <v>0.59000000000000008</v>
      </c>
      <c r="BS11" s="43">
        <f t="shared" si="8"/>
        <v>0.49</v>
      </c>
      <c r="BT11" s="43">
        <f t="shared" si="9"/>
        <v>0.39999999999999997</v>
      </c>
      <c r="BU11" s="43">
        <f t="shared" si="10"/>
        <v>0.61</v>
      </c>
      <c r="BV11" s="43">
        <f t="shared" si="11"/>
        <v>0.65</v>
      </c>
    </row>
    <row r="12" spans="2:74" s="15" customFormat="1" ht="15" thickBot="1">
      <c r="B12" s="66"/>
      <c r="C12" s="66"/>
      <c r="D12" s="68">
        <v>48</v>
      </c>
      <c r="E12" s="13">
        <v>1</v>
      </c>
      <c r="F12" s="19">
        <v>-0.83</v>
      </c>
      <c r="G12" s="14">
        <v>0.13</v>
      </c>
      <c r="H12" s="14">
        <f t="shared" si="0"/>
        <v>0.83</v>
      </c>
      <c r="I12" s="14">
        <v>-0.79</v>
      </c>
      <c r="J12" s="14">
        <v>0.06</v>
      </c>
      <c r="K12" s="14">
        <f t="shared" si="1"/>
        <v>0.79</v>
      </c>
      <c r="L12" s="14">
        <v>-0.76</v>
      </c>
      <c r="M12" s="14">
        <v>-0.01</v>
      </c>
      <c r="N12" s="14">
        <f t="shared" si="2"/>
        <v>0.76</v>
      </c>
      <c r="O12" s="24">
        <v>-0.98</v>
      </c>
      <c r="P12" s="24">
        <v>7.0000000000000007E-2</v>
      </c>
      <c r="Q12" s="14">
        <f t="shared" si="12"/>
        <v>0.98</v>
      </c>
      <c r="R12" s="14"/>
      <c r="S12" s="14"/>
      <c r="T12" s="14"/>
      <c r="U12" s="24">
        <v>-0.9</v>
      </c>
      <c r="V12" s="24">
        <v>-0.08</v>
      </c>
      <c r="W12" s="14">
        <f t="shared" si="13"/>
        <v>0.9</v>
      </c>
      <c r="X12" s="14">
        <v>1.2</v>
      </c>
      <c r="Y12" s="14">
        <v>1.2</v>
      </c>
      <c r="Z12" s="14">
        <f t="shared" ref="Z12:Z38" si="14">MAX(ABS(X12), ABS(Y12))</f>
        <v>1.2</v>
      </c>
      <c r="AA12" s="14"/>
      <c r="AB12" s="14"/>
      <c r="AC12" s="14"/>
      <c r="AD12" s="14"/>
      <c r="AE12" s="14"/>
      <c r="AF12" s="14"/>
      <c r="AG12" s="26">
        <v>-0.85</v>
      </c>
      <c r="AH12" s="26">
        <v>0.15</v>
      </c>
      <c r="AI12" s="14">
        <f t="shared" ref="AI12:AI38" si="15">MAX(ABS(AG12), ABS(AH12))</f>
        <v>0.85</v>
      </c>
      <c r="AJ12" s="14"/>
      <c r="AK12" s="14"/>
      <c r="AL12" s="14"/>
      <c r="AM12" s="26">
        <v>-0.78</v>
      </c>
      <c r="AN12" s="26">
        <v>-0.01</v>
      </c>
      <c r="AO12" s="14">
        <f t="shared" ref="AO12:AO38" si="16">MAX(ABS(AM12), ABS(AN12))</f>
        <v>0.78</v>
      </c>
      <c r="AP12" s="14">
        <v>-0.14000000000000001</v>
      </c>
      <c r="AQ12" s="14">
        <v>0.74</v>
      </c>
      <c r="AR12" s="14">
        <f>MAX(ABS(AP12), ABS(AQ12))</f>
        <v>0.74</v>
      </c>
      <c r="AS12" s="14"/>
      <c r="AT12" s="14"/>
      <c r="AU12" s="14"/>
      <c r="AV12" s="14"/>
      <c r="AW12" s="14"/>
      <c r="AX12" s="14"/>
      <c r="AY12" s="14">
        <v>-0.42</v>
      </c>
      <c r="AZ12" s="14">
        <v>0.41</v>
      </c>
      <c r="BA12" s="14">
        <f t="shared" si="3"/>
        <v>0.42</v>
      </c>
      <c r="BB12" s="14">
        <v>-0.37</v>
      </c>
      <c r="BC12" s="14">
        <v>0.35</v>
      </c>
      <c r="BD12" s="14">
        <f t="shared" si="4"/>
        <v>0.37</v>
      </c>
      <c r="BE12" s="14">
        <v>-0.32</v>
      </c>
      <c r="BF12" s="14">
        <v>0.31</v>
      </c>
      <c r="BG12" s="14">
        <f t="shared" si="5"/>
        <v>0.32</v>
      </c>
      <c r="BH12" s="14">
        <v>-0.50549999999999995</v>
      </c>
      <c r="BI12" s="14">
        <v>-1.2200000000000001E-2</v>
      </c>
      <c r="BJ12" s="14">
        <f>MAX(ABS(BH12), ABS(BI12))</f>
        <v>0.50549999999999995</v>
      </c>
      <c r="BK12" s="14">
        <v>-0.50880000000000003</v>
      </c>
      <c r="BL12" s="14">
        <v>-2.5600000000000001E-2</v>
      </c>
      <c r="BM12" s="14">
        <f t="shared" ref="BM10:BM38" si="17">MAX(ABS(BK12), ABS(BL12))</f>
        <v>0.50880000000000003</v>
      </c>
      <c r="BN12" s="14">
        <v>-0.501</v>
      </c>
      <c r="BO12" s="14">
        <v>-2.4199999999999999E-2</v>
      </c>
      <c r="BP12" s="14">
        <f t="shared" ref="BP10:BP38" si="18">MAX(ABS(BN12), ABS(BO12))</f>
        <v>0.501</v>
      </c>
      <c r="BQ12" s="45">
        <f t="shared" si="6"/>
        <v>0.78935714285714276</v>
      </c>
      <c r="BR12" s="45">
        <f t="shared" si="7"/>
        <v>0.78</v>
      </c>
      <c r="BS12" s="45">
        <f t="shared" si="8"/>
        <v>0.58000000000000007</v>
      </c>
      <c r="BT12" s="45">
        <f t="shared" si="9"/>
        <v>0.42000000000000004</v>
      </c>
      <c r="BU12" s="45">
        <f t="shared" si="10"/>
        <v>0.6522</v>
      </c>
      <c r="BV12" s="45">
        <f t="shared" si="11"/>
        <v>0.58000000000000007</v>
      </c>
    </row>
    <row r="13" spans="2:74" s="15" customFormat="1" ht="15" thickBot="1">
      <c r="B13" s="66"/>
      <c r="C13" s="66"/>
      <c r="D13" s="69"/>
      <c r="E13" s="13">
        <v>2</v>
      </c>
      <c r="F13" s="19">
        <v>-0.7</v>
      </c>
      <c r="G13" s="14">
        <v>-0.01</v>
      </c>
      <c r="H13" s="14">
        <f t="shared" si="0"/>
        <v>0.7</v>
      </c>
      <c r="I13" s="14">
        <v>-0.68</v>
      </c>
      <c r="J13" s="14">
        <v>-0.08</v>
      </c>
      <c r="K13" s="14">
        <f t="shared" si="1"/>
        <v>0.68</v>
      </c>
      <c r="L13" s="14">
        <v>-0.66</v>
      </c>
      <c r="M13" s="14">
        <v>-0.13</v>
      </c>
      <c r="N13" s="14">
        <f t="shared" si="2"/>
        <v>0.66</v>
      </c>
      <c r="O13" s="25"/>
      <c r="P13" s="25"/>
      <c r="Q13" s="14"/>
      <c r="R13" s="14"/>
      <c r="S13" s="14"/>
      <c r="T13" s="14"/>
      <c r="U13" s="24"/>
      <c r="V13" s="24"/>
      <c r="W13" s="14"/>
      <c r="X13" s="14">
        <v>1.1000000000000001</v>
      </c>
      <c r="Y13" s="14">
        <v>1.1000000000000001</v>
      </c>
      <c r="Z13" s="14">
        <f t="shared" si="14"/>
        <v>1.1000000000000001</v>
      </c>
      <c r="AA13" s="14"/>
      <c r="AB13" s="14"/>
      <c r="AC13" s="14"/>
      <c r="AD13" s="14"/>
      <c r="AE13" s="14"/>
      <c r="AF13" s="14"/>
      <c r="AG13" s="26">
        <v>-0.75</v>
      </c>
      <c r="AH13" s="26">
        <v>-0.05</v>
      </c>
      <c r="AI13" s="14">
        <f>MAX(ABS(AG13), ABS(AH13))</f>
        <v>0.75</v>
      </c>
      <c r="AJ13" s="14"/>
      <c r="AK13" s="14"/>
      <c r="AL13" s="14"/>
      <c r="AM13" s="26">
        <v>-0.7</v>
      </c>
      <c r="AN13" s="26">
        <v>-0.17</v>
      </c>
      <c r="AO13" s="14">
        <f>MAX(ABS(AM13), ABS(AN13))</f>
        <v>0.7</v>
      </c>
      <c r="AP13" s="14"/>
      <c r="AQ13" s="14"/>
      <c r="AR13" s="14"/>
      <c r="AS13" s="14"/>
      <c r="AT13" s="14"/>
      <c r="AU13" s="14"/>
      <c r="AV13" s="14"/>
      <c r="AW13" s="14"/>
      <c r="AX13" s="14"/>
      <c r="AY13" s="14">
        <v>-0.32</v>
      </c>
      <c r="AZ13" s="14">
        <v>0.27</v>
      </c>
      <c r="BA13" s="14">
        <f t="shared" si="3"/>
        <v>0.32</v>
      </c>
      <c r="BB13" s="14">
        <v>-0.28000000000000003</v>
      </c>
      <c r="BC13" s="14">
        <v>0.23</v>
      </c>
      <c r="BD13" s="14">
        <f t="shared" si="4"/>
        <v>0.28000000000000003</v>
      </c>
      <c r="BE13" s="14">
        <v>-0.25</v>
      </c>
      <c r="BF13" s="14">
        <v>0.21</v>
      </c>
      <c r="BG13" s="14">
        <f t="shared" si="5"/>
        <v>0.25</v>
      </c>
      <c r="BH13" s="14"/>
      <c r="BI13" s="14"/>
      <c r="BJ13" s="14"/>
      <c r="BK13" s="14"/>
      <c r="BL13" s="14"/>
      <c r="BM13" s="14"/>
      <c r="BN13" s="14"/>
      <c r="BO13" s="14"/>
      <c r="BP13" s="14"/>
      <c r="BQ13" s="45">
        <f t="shared" si="6"/>
        <v>0.71749999999999992</v>
      </c>
      <c r="BR13" s="45">
        <f t="shared" si="7"/>
        <v>0.78</v>
      </c>
      <c r="BS13" s="45">
        <f t="shared" si="8"/>
        <v>0.48000000000000004</v>
      </c>
      <c r="BT13" s="45">
        <f t="shared" si="9"/>
        <v>0.4</v>
      </c>
      <c r="BU13" s="45">
        <f t="shared" si="10"/>
        <v>0.53666666666666663</v>
      </c>
      <c r="BV13" s="45">
        <f t="shared" si="11"/>
        <v>0.44999999999999996</v>
      </c>
    </row>
    <row r="14" spans="2:74" s="15" customFormat="1" ht="15" thickBot="1">
      <c r="B14" s="66"/>
      <c r="C14" s="67"/>
      <c r="D14" s="70"/>
      <c r="E14" s="13">
        <v>3</v>
      </c>
      <c r="F14" s="19">
        <v>-0.63</v>
      </c>
      <c r="G14" s="14">
        <v>-0.06</v>
      </c>
      <c r="H14" s="14">
        <f t="shared" si="0"/>
        <v>0.63</v>
      </c>
      <c r="I14" s="14">
        <v>-0.63</v>
      </c>
      <c r="J14" s="14">
        <v>-0.12</v>
      </c>
      <c r="K14" s="14">
        <f t="shared" si="1"/>
        <v>0.63</v>
      </c>
      <c r="L14" s="14">
        <v>-0.62</v>
      </c>
      <c r="M14" s="14">
        <v>-0.16</v>
      </c>
      <c r="N14" s="14">
        <f t="shared" si="2"/>
        <v>0.62</v>
      </c>
      <c r="O14" s="24">
        <v>-0.84</v>
      </c>
      <c r="P14" s="24">
        <v>-0.23</v>
      </c>
      <c r="Q14" s="14">
        <f t="shared" si="12"/>
        <v>0.84</v>
      </c>
      <c r="R14" s="14"/>
      <c r="S14" s="14"/>
      <c r="T14" s="14"/>
      <c r="U14" s="24">
        <v>-0.8</v>
      </c>
      <c r="V14" s="24">
        <v>-0.31</v>
      </c>
      <c r="W14" s="14">
        <f t="shared" si="13"/>
        <v>0.8</v>
      </c>
      <c r="X14" s="14">
        <v>1</v>
      </c>
      <c r="Y14" s="14">
        <v>1</v>
      </c>
      <c r="Z14" s="14">
        <f t="shared" si="14"/>
        <v>1</v>
      </c>
      <c r="AA14" s="14"/>
      <c r="AB14" s="14"/>
      <c r="AC14" s="14"/>
      <c r="AD14" s="14"/>
      <c r="AE14" s="14"/>
      <c r="AF14" s="14"/>
      <c r="AG14" s="26">
        <v>-0.71</v>
      </c>
      <c r="AH14" s="26">
        <v>-0.13</v>
      </c>
      <c r="AI14" s="14">
        <f t="shared" si="15"/>
        <v>0.71</v>
      </c>
      <c r="AJ14" s="14"/>
      <c r="AK14" s="14"/>
      <c r="AL14" s="14"/>
      <c r="AM14" s="26">
        <v>-0.67</v>
      </c>
      <c r="AN14" s="26">
        <v>-0.22600000000000001</v>
      </c>
      <c r="AO14" s="14">
        <f t="shared" si="16"/>
        <v>0.67</v>
      </c>
      <c r="AP14" s="14"/>
      <c r="AQ14" s="14"/>
      <c r="AR14" s="14"/>
      <c r="AS14" s="14"/>
      <c r="AT14" s="14"/>
      <c r="AU14" s="14"/>
      <c r="AV14" s="14"/>
      <c r="AW14" s="14"/>
      <c r="AX14" s="14"/>
      <c r="AY14" s="14">
        <v>-0.26</v>
      </c>
      <c r="AZ14" s="14">
        <v>0.22</v>
      </c>
      <c r="BA14" s="14">
        <f t="shared" si="3"/>
        <v>0.26</v>
      </c>
      <c r="BB14" s="14">
        <v>-0.23</v>
      </c>
      <c r="BC14" s="14">
        <v>0.19</v>
      </c>
      <c r="BD14" s="14">
        <f t="shared" si="4"/>
        <v>0.23</v>
      </c>
      <c r="BE14" s="14">
        <v>-0.2</v>
      </c>
      <c r="BF14" s="14">
        <v>0.17</v>
      </c>
      <c r="BG14" s="14">
        <f t="shared" si="5"/>
        <v>0.2</v>
      </c>
      <c r="BH14" s="14"/>
      <c r="BI14" s="14"/>
      <c r="BJ14" s="14"/>
      <c r="BK14" s="14"/>
      <c r="BL14" s="14"/>
      <c r="BM14" s="14"/>
      <c r="BN14" s="14"/>
      <c r="BO14" s="14"/>
      <c r="BP14" s="14"/>
      <c r="BQ14" s="45">
        <f t="shared" si="6"/>
        <v>0.68799999999999994</v>
      </c>
      <c r="BR14" s="45">
        <f t="shared" si="7"/>
        <v>0.74</v>
      </c>
      <c r="BS14" s="45">
        <f t="shared" si="8"/>
        <v>0.43</v>
      </c>
      <c r="BT14" s="45">
        <f t="shared" si="9"/>
        <v>0.4</v>
      </c>
      <c r="BU14" s="45">
        <f t="shared" si="10"/>
        <v>0.57250000000000001</v>
      </c>
      <c r="BV14" s="45">
        <f t="shared" si="11"/>
        <v>0.60000000000000009</v>
      </c>
    </row>
    <row r="15" spans="2:74" ht="14.25" thickBot="1">
      <c r="B15" s="66"/>
      <c r="C15" s="65">
        <v>30</v>
      </c>
      <c r="D15" s="65">
        <v>24</v>
      </c>
      <c r="E15" s="10">
        <v>1</v>
      </c>
      <c r="F15" s="18">
        <v>-1.58</v>
      </c>
      <c r="G15" s="11">
        <v>-7.0000000000000007E-2</v>
      </c>
      <c r="H15" s="11">
        <f t="shared" si="0"/>
        <v>1.58</v>
      </c>
      <c r="I15" s="11">
        <v>-1.52</v>
      </c>
      <c r="J15" s="11">
        <v>-0.18</v>
      </c>
      <c r="K15" s="11">
        <f t="shared" si="1"/>
        <v>1.52</v>
      </c>
      <c r="L15" s="11">
        <v>-1.47</v>
      </c>
      <c r="M15" s="11">
        <v>-0.28999999999999998</v>
      </c>
      <c r="N15" s="11">
        <f t="shared" si="2"/>
        <v>1.47</v>
      </c>
      <c r="O15" s="11">
        <v>-1.99</v>
      </c>
      <c r="P15" s="11">
        <v>-0.27</v>
      </c>
      <c r="Q15" s="11">
        <f t="shared" si="12"/>
        <v>1.99</v>
      </c>
      <c r="R15" s="11"/>
      <c r="S15" s="11"/>
      <c r="T15" s="11"/>
      <c r="U15" s="11">
        <v>-1.81</v>
      </c>
      <c r="V15" s="11">
        <v>-0.41</v>
      </c>
      <c r="W15" s="11">
        <f t="shared" si="13"/>
        <v>1.81</v>
      </c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>
        <v>-1.19</v>
      </c>
      <c r="AZ15" s="11">
        <v>0.08</v>
      </c>
      <c r="BA15" s="11">
        <f t="shared" si="3"/>
        <v>1.19</v>
      </c>
      <c r="BB15" s="11">
        <v>-1.1000000000000001</v>
      </c>
      <c r="BC15" s="11">
        <v>0.01</v>
      </c>
      <c r="BD15" s="11">
        <f t="shared" si="4"/>
        <v>1.1000000000000001</v>
      </c>
      <c r="BE15" s="11">
        <v>-1.03</v>
      </c>
      <c r="BF15" s="11">
        <v>-0.05</v>
      </c>
      <c r="BG15" s="11">
        <f t="shared" si="5"/>
        <v>1.03</v>
      </c>
      <c r="BH15" s="72">
        <v>-1.0089999999999999</v>
      </c>
      <c r="BI15" s="73">
        <v>-4.4499999999999998E-2</v>
      </c>
      <c r="BJ15" s="11">
        <f t="shared" ref="BJ11:BJ38" si="19">MAX(ABS(BH15), ABS(BI15))</f>
        <v>1.0089999999999999</v>
      </c>
      <c r="BK15" s="11">
        <v>-0.99890000000000001</v>
      </c>
      <c r="BL15" s="11">
        <v>-3.7600000000000001E-2</v>
      </c>
      <c r="BM15" s="11">
        <f t="shared" si="17"/>
        <v>0.99890000000000001</v>
      </c>
      <c r="BN15" s="72">
        <v>-0.999</v>
      </c>
      <c r="BO15" s="73">
        <v>-5.1400000000000001E-2</v>
      </c>
      <c r="BP15" s="11">
        <f t="shared" si="18"/>
        <v>0.999</v>
      </c>
      <c r="BQ15" s="43">
        <f t="shared" si="6"/>
        <v>1.44225</v>
      </c>
      <c r="BR15" s="43">
        <f t="shared" si="7"/>
        <v>0.8</v>
      </c>
      <c r="BS15" s="43">
        <f t="shared" si="8"/>
        <v>1.31</v>
      </c>
      <c r="BT15" s="43">
        <f t="shared" si="9"/>
        <v>0.52110000000000001</v>
      </c>
      <c r="BU15" s="43">
        <f t="shared" si="10"/>
        <v>1.32725</v>
      </c>
      <c r="BV15" s="43">
        <f t="shared" si="11"/>
        <v>0.81100000000000005</v>
      </c>
    </row>
    <row r="16" spans="2:74" ht="14.25" thickBot="1">
      <c r="B16" s="66"/>
      <c r="C16" s="66"/>
      <c r="D16" s="66"/>
      <c r="E16" s="10">
        <v>2</v>
      </c>
      <c r="F16" s="18">
        <v>-1.38</v>
      </c>
      <c r="G16" s="11">
        <v>-0.26</v>
      </c>
      <c r="H16" s="11">
        <f t="shared" si="0"/>
        <v>1.38</v>
      </c>
      <c r="I16" s="11">
        <v>-1.35</v>
      </c>
      <c r="J16" s="11">
        <v>-0.36</v>
      </c>
      <c r="K16" s="11">
        <f t="shared" si="1"/>
        <v>1.35</v>
      </c>
      <c r="L16" s="11">
        <v>-1.33</v>
      </c>
      <c r="M16" s="11">
        <v>-0.44</v>
      </c>
      <c r="N16" s="11">
        <f t="shared" si="2"/>
        <v>1.33</v>
      </c>
      <c r="O16" s="23"/>
      <c r="P16" s="23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>
        <v>-0.96</v>
      </c>
      <c r="AZ16" s="11">
        <v>-0.11</v>
      </c>
      <c r="BA16" s="11">
        <f t="shared" si="3"/>
        <v>0.96</v>
      </c>
      <c r="BB16" s="11">
        <v>-0.91</v>
      </c>
      <c r="BC16" s="11">
        <v>-0.15</v>
      </c>
      <c r="BD16" s="11">
        <f t="shared" si="4"/>
        <v>0.91</v>
      </c>
      <c r="BE16" s="11">
        <v>-0.86</v>
      </c>
      <c r="BF16" s="11">
        <v>-0.2</v>
      </c>
      <c r="BG16" s="11">
        <f t="shared" si="5"/>
        <v>0.86</v>
      </c>
      <c r="BH16" s="11"/>
      <c r="BI16" s="11"/>
      <c r="BJ16" s="11"/>
      <c r="BK16" s="11"/>
      <c r="BL16" s="11"/>
      <c r="BM16" s="11"/>
      <c r="BN16" s="11"/>
      <c r="BO16" s="11"/>
      <c r="BP16" s="11"/>
      <c r="BQ16" s="43">
        <f t="shared" si="6"/>
        <v>1.17</v>
      </c>
      <c r="BR16" s="43">
        <f t="shared" si="7"/>
        <v>0.41999999999999993</v>
      </c>
      <c r="BS16" s="43">
        <f t="shared" si="8"/>
        <v>1.1300000000000001</v>
      </c>
      <c r="BT16" s="43">
        <f t="shared" si="9"/>
        <v>0.44000000000000006</v>
      </c>
      <c r="BU16" s="43">
        <f t="shared" si="10"/>
        <v>1.095</v>
      </c>
      <c r="BV16" s="43">
        <f t="shared" si="11"/>
        <v>0.47000000000000008</v>
      </c>
    </row>
    <row r="17" spans="2:74" ht="14.25" thickBot="1">
      <c r="B17" s="66"/>
      <c r="C17" s="66"/>
      <c r="D17" s="67"/>
      <c r="E17" s="10">
        <v>3</v>
      </c>
      <c r="F17" s="18">
        <v>-1.27</v>
      </c>
      <c r="G17" s="11">
        <v>-0.37</v>
      </c>
      <c r="H17" s="11">
        <f t="shared" si="0"/>
        <v>1.27</v>
      </c>
      <c r="I17" s="11">
        <v>-1.25</v>
      </c>
      <c r="J17" s="11">
        <v>-0.47</v>
      </c>
      <c r="K17" s="11">
        <f t="shared" si="1"/>
        <v>1.25</v>
      </c>
      <c r="L17" s="11">
        <v>-1.25</v>
      </c>
      <c r="M17" s="11">
        <v>-0.55000000000000004</v>
      </c>
      <c r="N17" s="11">
        <f t="shared" si="2"/>
        <v>1.25</v>
      </c>
      <c r="O17" s="11">
        <v>-1.64</v>
      </c>
      <c r="P17" s="11">
        <v>-0.69</v>
      </c>
      <c r="Q17" s="11">
        <f t="shared" si="12"/>
        <v>1.64</v>
      </c>
      <c r="R17" s="11"/>
      <c r="S17" s="11"/>
      <c r="T17" s="11"/>
      <c r="U17" s="11">
        <v>-1.61</v>
      </c>
      <c r="V17" s="11">
        <v>-0.77</v>
      </c>
      <c r="W17" s="11">
        <f t="shared" si="13"/>
        <v>1.61</v>
      </c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>
        <v>-0.86</v>
      </c>
      <c r="AZ17" s="11">
        <v>-0.21</v>
      </c>
      <c r="BA17" s="11">
        <f t="shared" si="3"/>
        <v>0.86</v>
      </c>
      <c r="BB17" s="11">
        <v>-0.82</v>
      </c>
      <c r="BC17" s="11">
        <v>-0.24</v>
      </c>
      <c r="BD17" s="11">
        <f t="shared" si="4"/>
        <v>0.82</v>
      </c>
      <c r="BE17" s="11">
        <v>-0.78</v>
      </c>
      <c r="BF17" s="11">
        <v>-0.28000000000000003</v>
      </c>
      <c r="BG17" s="11">
        <f t="shared" si="5"/>
        <v>0.78</v>
      </c>
      <c r="BH17" s="11"/>
      <c r="BI17" s="11"/>
      <c r="BJ17" s="11"/>
      <c r="BK17" s="11"/>
      <c r="BL17" s="11"/>
      <c r="BM17" s="11"/>
      <c r="BN17" s="11"/>
      <c r="BO17" s="11"/>
      <c r="BP17" s="11"/>
      <c r="BQ17" s="43">
        <f t="shared" si="6"/>
        <v>1.2566666666666666</v>
      </c>
      <c r="BR17" s="43">
        <f t="shared" si="7"/>
        <v>0.77999999999999992</v>
      </c>
      <c r="BS17" s="43">
        <f t="shared" si="8"/>
        <v>1.0349999999999999</v>
      </c>
      <c r="BT17" s="43">
        <f t="shared" si="9"/>
        <v>0.43000000000000005</v>
      </c>
      <c r="BU17" s="43">
        <f t="shared" si="10"/>
        <v>1.2133333333333336</v>
      </c>
      <c r="BV17" s="43">
        <f t="shared" si="11"/>
        <v>0.83000000000000007</v>
      </c>
    </row>
    <row r="18" spans="2:74" s="15" customFormat="1" ht="15" thickBot="1">
      <c r="B18" s="66"/>
      <c r="C18" s="66"/>
      <c r="D18" s="68">
        <v>48</v>
      </c>
      <c r="E18" s="13">
        <v>1</v>
      </c>
      <c r="F18" s="19">
        <v>-1.46</v>
      </c>
      <c r="G18" s="14">
        <v>-0.35</v>
      </c>
      <c r="H18" s="14">
        <f t="shared" si="0"/>
        <v>1.46</v>
      </c>
      <c r="I18" s="14">
        <v>-1.41</v>
      </c>
      <c r="J18" s="14">
        <v>-0.45</v>
      </c>
      <c r="K18" s="14">
        <f t="shared" si="1"/>
        <v>1.41</v>
      </c>
      <c r="L18" s="14">
        <v>-1.37</v>
      </c>
      <c r="M18" s="14">
        <v>-0.53</v>
      </c>
      <c r="N18" s="14">
        <f t="shared" si="2"/>
        <v>1.37</v>
      </c>
      <c r="O18" s="24">
        <v>-1.66</v>
      </c>
      <c r="P18" s="24">
        <v>-0.5</v>
      </c>
      <c r="Q18" s="14">
        <f t="shared" si="12"/>
        <v>1.66</v>
      </c>
      <c r="R18" s="14"/>
      <c r="S18" s="14"/>
      <c r="T18" s="14"/>
      <c r="U18" s="24">
        <v>-1.65</v>
      </c>
      <c r="V18" s="24">
        <v>-0.67</v>
      </c>
      <c r="W18" s="14">
        <f t="shared" si="13"/>
        <v>1.65</v>
      </c>
      <c r="X18" s="14">
        <v>2.1</v>
      </c>
      <c r="Y18" s="14">
        <v>2.1</v>
      </c>
      <c r="Z18" s="14">
        <f t="shared" si="14"/>
        <v>2.1</v>
      </c>
      <c r="AA18" s="14"/>
      <c r="AB18" s="14"/>
      <c r="AC18" s="14"/>
      <c r="AD18" s="14"/>
      <c r="AE18" s="14"/>
      <c r="AF18" s="14"/>
      <c r="AG18" s="26">
        <v>-1.43</v>
      </c>
      <c r="AH18" s="26">
        <v>-0.34</v>
      </c>
      <c r="AI18" s="14">
        <f t="shared" si="15"/>
        <v>1.43</v>
      </c>
      <c r="AJ18" s="14"/>
      <c r="AK18" s="14"/>
      <c r="AL18" s="14"/>
      <c r="AM18" s="26">
        <v>-1.35</v>
      </c>
      <c r="AN18" s="26">
        <v>-0.53</v>
      </c>
      <c r="AO18" s="14">
        <f t="shared" si="16"/>
        <v>1.35</v>
      </c>
      <c r="AP18" s="14">
        <v>-0.49</v>
      </c>
      <c r="AQ18" s="14">
        <v>0.67</v>
      </c>
      <c r="AR18" s="14">
        <f>MAX(ABS(AP18), ABS(AQ18))</f>
        <v>0.67</v>
      </c>
      <c r="AS18" s="14"/>
      <c r="AT18" s="14"/>
      <c r="AU18" s="14"/>
      <c r="AV18" s="14"/>
      <c r="AW18" s="14"/>
      <c r="AX18" s="14"/>
      <c r="AY18" s="14">
        <v>-0.99</v>
      </c>
      <c r="AZ18" s="14">
        <v>-0.1</v>
      </c>
      <c r="BA18" s="14">
        <f t="shared" si="3"/>
        <v>0.99</v>
      </c>
      <c r="BB18" s="14">
        <v>-0.92</v>
      </c>
      <c r="BC18" s="14">
        <v>-0.15</v>
      </c>
      <c r="BD18" s="14">
        <f t="shared" si="4"/>
        <v>0.92</v>
      </c>
      <c r="BE18" s="14">
        <v>-0.87</v>
      </c>
      <c r="BF18" s="14">
        <v>-0.2</v>
      </c>
      <c r="BG18" s="14">
        <f t="shared" si="5"/>
        <v>0.87</v>
      </c>
      <c r="BH18" s="14">
        <v>-0.97819999999999996</v>
      </c>
      <c r="BI18" s="14">
        <v>-3.56E-2</v>
      </c>
      <c r="BJ18" s="14">
        <f t="shared" si="19"/>
        <v>0.97819999999999996</v>
      </c>
      <c r="BK18" s="14">
        <v>-0.97270000000000001</v>
      </c>
      <c r="BL18" s="14">
        <v>-4.5900000000000003E-2</v>
      </c>
      <c r="BM18" s="14">
        <f t="shared" si="17"/>
        <v>0.97270000000000001</v>
      </c>
      <c r="BN18" s="14">
        <v>-0.99309999999999998</v>
      </c>
      <c r="BO18" s="14">
        <v>-3.4700000000000002E-2</v>
      </c>
      <c r="BP18" s="14">
        <f t="shared" si="18"/>
        <v>0.99309999999999998</v>
      </c>
      <c r="BQ18" s="45">
        <f t="shared" si="6"/>
        <v>1.3268857142857142</v>
      </c>
      <c r="BR18" s="45">
        <f t="shared" si="7"/>
        <v>1.4300000000000002</v>
      </c>
      <c r="BS18" s="45">
        <f t="shared" si="8"/>
        <v>1.165</v>
      </c>
      <c r="BT18" s="45">
        <f t="shared" si="9"/>
        <v>0.48999999999999988</v>
      </c>
      <c r="BU18" s="45">
        <f t="shared" si="10"/>
        <v>1.2466200000000001</v>
      </c>
      <c r="BV18" s="45">
        <f t="shared" si="11"/>
        <v>0.77999999999999992</v>
      </c>
    </row>
    <row r="19" spans="2:74" s="15" customFormat="1" ht="15" thickBot="1">
      <c r="B19" s="66"/>
      <c r="C19" s="66"/>
      <c r="D19" s="69"/>
      <c r="E19" s="13">
        <v>2</v>
      </c>
      <c r="F19" s="19">
        <v>-1.29</v>
      </c>
      <c r="G19" s="14">
        <v>-0.52</v>
      </c>
      <c r="H19" s="14">
        <f t="shared" si="0"/>
        <v>1.29</v>
      </c>
      <c r="I19" s="14">
        <v>-1.27</v>
      </c>
      <c r="J19" s="14">
        <v>-0.6</v>
      </c>
      <c r="K19" s="14">
        <f t="shared" si="1"/>
        <v>1.27</v>
      </c>
      <c r="L19" s="14">
        <v>-1.25</v>
      </c>
      <c r="M19" s="14">
        <v>-0.66</v>
      </c>
      <c r="N19" s="14">
        <f t="shared" si="2"/>
        <v>1.25</v>
      </c>
      <c r="O19" s="25"/>
      <c r="P19" s="25"/>
      <c r="Q19" s="14"/>
      <c r="R19" s="14"/>
      <c r="S19" s="14"/>
      <c r="T19" s="14"/>
      <c r="U19" s="24"/>
      <c r="V19" s="24"/>
      <c r="W19" s="14"/>
      <c r="X19" s="14">
        <v>1.9</v>
      </c>
      <c r="Y19" s="14">
        <v>1.9</v>
      </c>
      <c r="Z19" s="14">
        <f t="shared" si="14"/>
        <v>1.9</v>
      </c>
      <c r="AA19" s="14"/>
      <c r="AB19" s="14"/>
      <c r="AC19" s="14"/>
      <c r="AD19" s="14"/>
      <c r="AE19" s="14"/>
      <c r="AF19" s="14"/>
      <c r="AG19" s="26">
        <v>-1.32</v>
      </c>
      <c r="AH19" s="26">
        <v>-0.56999999999999995</v>
      </c>
      <c r="AI19" s="14">
        <f>MAX(ABS(AG19), ABS(AH19))</f>
        <v>1.32</v>
      </c>
      <c r="AJ19" s="14"/>
      <c r="AK19" s="14"/>
      <c r="AL19" s="14"/>
      <c r="AM19" s="26">
        <v>-1.27</v>
      </c>
      <c r="AN19" s="26" t="s">
        <v>38</v>
      </c>
      <c r="AO19" s="14">
        <v>-1.27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4">
        <v>-0.86</v>
      </c>
      <c r="AZ19" s="14">
        <v>-0.22</v>
      </c>
      <c r="BA19" s="14">
        <f t="shared" si="3"/>
        <v>0.86</v>
      </c>
      <c r="BB19" s="14">
        <v>-0.82</v>
      </c>
      <c r="BC19" s="14">
        <v>-0.26</v>
      </c>
      <c r="BD19" s="14">
        <f t="shared" si="4"/>
        <v>0.82</v>
      </c>
      <c r="BE19" s="14">
        <v>-0.78</v>
      </c>
      <c r="BF19" s="14">
        <v>-0.28999999999999998</v>
      </c>
      <c r="BG19" s="14">
        <f t="shared" si="5"/>
        <v>0.78</v>
      </c>
      <c r="BH19" s="14"/>
      <c r="BI19" s="14"/>
      <c r="BJ19" s="14"/>
      <c r="BK19" s="14"/>
      <c r="BL19" s="14"/>
      <c r="BM19" s="14"/>
      <c r="BN19" s="14"/>
      <c r="BO19" s="14"/>
      <c r="BP19" s="14"/>
      <c r="BQ19" s="45">
        <f t="shared" si="6"/>
        <v>1.3425</v>
      </c>
      <c r="BR19" s="45">
        <f t="shared" si="7"/>
        <v>1.04</v>
      </c>
      <c r="BS19" s="45">
        <f t="shared" si="8"/>
        <v>1.0449999999999999</v>
      </c>
      <c r="BT19" s="45">
        <f t="shared" si="9"/>
        <v>0.45000000000000007</v>
      </c>
      <c r="BU19" s="45">
        <f t="shared" si="10"/>
        <v>0.25333333333333335</v>
      </c>
      <c r="BV19" s="45">
        <f t="shared" si="11"/>
        <v>2.52</v>
      </c>
    </row>
    <row r="20" spans="2:74" s="15" customFormat="1" ht="15" thickBot="1">
      <c r="B20" s="66"/>
      <c r="C20" s="67"/>
      <c r="D20" s="70"/>
      <c r="E20" s="13">
        <v>3</v>
      </c>
      <c r="F20" s="19">
        <v>-1.23</v>
      </c>
      <c r="G20" s="14">
        <v>-0.59</v>
      </c>
      <c r="H20" s="14">
        <f t="shared" si="0"/>
        <v>1.23</v>
      </c>
      <c r="I20" s="14">
        <v>-1.21</v>
      </c>
      <c r="J20" s="14">
        <v>-0.65</v>
      </c>
      <c r="K20" s="14">
        <f t="shared" si="1"/>
        <v>1.21</v>
      </c>
      <c r="L20" s="14">
        <v>-1.2</v>
      </c>
      <c r="M20" s="14">
        <v>-0.71</v>
      </c>
      <c r="N20" s="14">
        <f t="shared" si="2"/>
        <v>1.2</v>
      </c>
      <c r="O20" s="24">
        <v>-1.54</v>
      </c>
      <c r="P20" s="24">
        <v>-0.84</v>
      </c>
      <c r="Q20" s="14">
        <f t="shared" si="12"/>
        <v>1.54</v>
      </c>
      <c r="R20" s="14"/>
      <c r="S20" s="14"/>
      <c r="T20" s="14"/>
      <c r="U20" s="24">
        <v>-1.51</v>
      </c>
      <c r="V20" s="24">
        <v>-0.93</v>
      </c>
      <c r="W20" s="14">
        <f t="shared" si="13"/>
        <v>1.51</v>
      </c>
      <c r="X20" s="14">
        <v>1.7</v>
      </c>
      <c r="Y20" s="14">
        <v>1.7</v>
      </c>
      <c r="Z20" s="14">
        <f t="shared" si="14"/>
        <v>1.7</v>
      </c>
      <c r="AA20" s="14"/>
      <c r="AB20" s="14"/>
      <c r="AC20" s="14"/>
      <c r="AD20" s="14"/>
      <c r="AE20" s="14"/>
      <c r="AF20" s="14"/>
      <c r="AG20" s="26">
        <v>-1.28</v>
      </c>
      <c r="AH20" s="26">
        <v>-0.65</v>
      </c>
      <c r="AI20" s="14">
        <f t="shared" si="15"/>
        <v>1.28</v>
      </c>
      <c r="AJ20" s="14"/>
      <c r="AK20" s="14"/>
      <c r="AL20" s="14"/>
      <c r="AM20" s="26">
        <v>-1.23</v>
      </c>
      <c r="AN20" s="26">
        <v>-0.75</v>
      </c>
      <c r="AO20" s="14">
        <f t="shared" si="16"/>
        <v>1.23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>
        <v>-0.8</v>
      </c>
      <c r="AZ20" s="14">
        <v>-0.26</v>
      </c>
      <c r="BA20" s="14">
        <f t="shared" si="3"/>
        <v>0.8</v>
      </c>
      <c r="BB20" s="14">
        <v>-0.77</v>
      </c>
      <c r="BC20" s="14">
        <v>-0.3</v>
      </c>
      <c r="BD20" s="14">
        <f t="shared" si="4"/>
        <v>0.77</v>
      </c>
      <c r="BE20" s="14">
        <v>-0.73</v>
      </c>
      <c r="BF20" s="14">
        <v>-0.33</v>
      </c>
      <c r="BG20" s="14">
        <f t="shared" si="5"/>
        <v>0.73</v>
      </c>
      <c r="BH20" s="14"/>
      <c r="BI20" s="14"/>
      <c r="BJ20" s="14"/>
      <c r="BK20" s="14"/>
      <c r="BL20" s="14"/>
      <c r="BM20" s="14"/>
      <c r="BN20" s="14"/>
      <c r="BO20" s="14"/>
      <c r="BP20" s="14"/>
      <c r="BQ20" s="45">
        <f t="shared" si="6"/>
        <v>1.31</v>
      </c>
      <c r="BR20" s="45">
        <f t="shared" si="7"/>
        <v>0.89999999999999991</v>
      </c>
      <c r="BS20" s="45">
        <f t="shared" si="8"/>
        <v>0.99</v>
      </c>
      <c r="BT20" s="45">
        <f t="shared" si="9"/>
        <v>0.43999999999999995</v>
      </c>
      <c r="BU20" s="45">
        <f t="shared" si="10"/>
        <v>1.1675</v>
      </c>
      <c r="BV20" s="45">
        <f t="shared" si="11"/>
        <v>0.78</v>
      </c>
    </row>
    <row r="21" spans="2:74" ht="14.25" thickBot="1">
      <c r="B21" s="66"/>
      <c r="C21" s="65">
        <v>60</v>
      </c>
      <c r="D21" s="65">
        <v>24</v>
      </c>
      <c r="E21" s="10">
        <v>1</v>
      </c>
      <c r="F21" s="18">
        <v>-3.12</v>
      </c>
      <c r="G21" s="11">
        <v>-1.27</v>
      </c>
      <c r="H21" s="11">
        <f t="shared" si="0"/>
        <v>3.12</v>
      </c>
      <c r="I21" s="11">
        <v>-3.03</v>
      </c>
      <c r="J21" s="11">
        <v>-1.43</v>
      </c>
      <c r="K21" s="11">
        <f t="shared" si="1"/>
        <v>3.03</v>
      </c>
      <c r="L21" s="11">
        <v>-2.95</v>
      </c>
      <c r="M21" s="11">
        <v>-1.55</v>
      </c>
      <c r="N21" s="11">
        <f t="shared" si="2"/>
        <v>2.95</v>
      </c>
      <c r="O21" s="11">
        <v>-3.67</v>
      </c>
      <c r="P21" s="11">
        <v>-1.43</v>
      </c>
      <c r="Q21" s="11">
        <f t="shared" si="12"/>
        <v>3.67</v>
      </c>
      <c r="R21" s="11"/>
      <c r="S21" s="11"/>
      <c r="T21" s="11"/>
      <c r="U21" s="11">
        <v>-3.84</v>
      </c>
      <c r="V21" s="11">
        <v>-1.6</v>
      </c>
      <c r="W21" s="11">
        <f t="shared" si="13"/>
        <v>3.84</v>
      </c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>
        <v>-2.41</v>
      </c>
      <c r="AZ21" s="11">
        <v>-0.97</v>
      </c>
      <c r="BA21" s="11">
        <f t="shared" si="3"/>
        <v>2.41</v>
      </c>
      <c r="BB21" s="11">
        <v>-2.31</v>
      </c>
      <c r="BC21" s="11">
        <v>-1.05</v>
      </c>
      <c r="BD21" s="11">
        <f t="shared" si="4"/>
        <v>2.31</v>
      </c>
      <c r="BE21" s="11">
        <v>-2.2200000000000002</v>
      </c>
      <c r="BF21" s="11">
        <v>-1.1200000000000001</v>
      </c>
      <c r="BG21" s="11">
        <f t="shared" si="5"/>
        <v>2.2200000000000002</v>
      </c>
      <c r="BH21" s="72">
        <v>-2.1006999999999998</v>
      </c>
      <c r="BI21" s="73">
        <v>-4.4200000000000003E-2</v>
      </c>
      <c r="BJ21" s="11">
        <f t="shared" si="19"/>
        <v>2.1006999999999998</v>
      </c>
      <c r="BK21" s="11">
        <v>-2.1625000000000001</v>
      </c>
      <c r="BL21" s="11">
        <v>-7.5499999999999998E-2</v>
      </c>
      <c r="BM21" s="11">
        <f t="shared" si="17"/>
        <v>2.1625000000000001</v>
      </c>
      <c r="BN21" s="72">
        <v>-2.1616</v>
      </c>
      <c r="BO21" s="73">
        <v>-7.6200000000000004E-2</v>
      </c>
      <c r="BP21" s="11">
        <f t="shared" si="18"/>
        <v>2.1616</v>
      </c>
      <c r="BQ21" s="43">
        <f t="shared" si="6"/>
        <v>2.8251749999999998</v>
      </c>
      <c r="BR21" s="43">
        <f t="shared" si="7"/>
        <v>1.2599999999999998</v>
      </c>
      <c r="BS21" s="43">
        <f t="shared" si="8"/>
        <v>2.67</v>
      </c>
      <c r="BT21" s="43">
        <f t="shared" si="9"/>
        <v>0.86749999999999972</v>
      </c>
      <c r="BU21" s="43">
        <f t="shared" si="10"/>
        <v>2.7928999999999999</v>
      </c>
      <c r="BV21" s="43">
        <f t="shared" si="11"/>
        <v>1.6783999999999999</v>
      </c>
    </row>
    <row r="22" spans="2:74" ht="14.25" thickBot="1">
      <c r="B22" s="66"/>
      <c r="C22" s="66"/>
      <c r="D22" s="66"/>
      <c r="E22" s="10">
        <v>2</v>
      </c>
      <c r="F22" s="18">
        <v>-2.82</v>
      </c>
      <c r="G22" s="11">
        <v>-1.53</v>
      </c>
      <c r="H22" s="11">
        <f t="shared" si="0"/>
        <v>2.82</v>
      </c>
      <c r="I22" s="11">
        <v>-2.77</v>
      </c>
      <c r="J22" s="11">
        <v>-1.65</v>
      </c>
      <c r="K22" s="11">
        <f t="shared" si="1"/>
        <v>2.77</v>
      </c>
      <c r="L22" s="11">
        <v>-2.74</v>
      </c>
      <c r="M22" s="11">
        <v>-1.75</v>
      </c>
      <c r="N22" s="11">
        <f t="shared" si="2"/>
        <v>2.74</v>
      </c>
      <c r="O22" s="23"/>
      <c r="P22" s="23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>
        <v>-2.1800000000000002</v>
      </c>
      <c r="AZ22" s="11">
        <v>-1.1499999999999999</v>
      </c>
      <c r="BA22" s="11">
        <f t="shared" si="3"/>
        <v>2.1800000000000002</v>
      </c>
      <c r="BB22" s="11">
        <v>-2.12</v>
      </c>
      <c r="BC22" s="11">
        <v>-1.22</v>
      </c>
      <c r="BD22" s="11">
        <f t="shared" si="4"/>
        <v>2.12</v>
      </c>
      <c r="BE22" s="11">
        <v>-2.06</v>
      </c>
      <c r="BF22" s="11">
        <v>-1.27</v>
      </c>
      <c r="BG22" s="11">
        <f t="shared" si="5"/>
        <v>2.06</v>
      </c>
      <c r="BH22" s="11"/>
      <c r="BI22" s="11"/>
      <c r="BJ22" s="11"/>
      <c r="BK22" s="11"/>
      <c r="BL22" s="11"/>
      <c r="BM22" s="11"/>
      <c r="BN22" s="11"/>
      <c r="BO22" s="11"/>
      <c r="BP22" s="11"/>
      <c r="BQ22" s="43">
        <f t="shared" si="6"/>
        <v>2.5</v>
      </c>
      <c r="BR22" s="43">
        <f t="shared" si="7"/>
        <v>0.63999999999999968</v>
      </c>
      <c r="BS22" s="43">
        <f t="shared" si="8"/>
        <v>2.4450000000000003</v>
      </c>
      <c r="BT22" s="43">
        <f t="shared" si="9"/>
        <v>0.64999999999999991</v>
      </c>
      <c r="BU22" s="43">
        <f t="shared" si="10"/>
        <v>2.4000000000000004</v>
      </c>
      <c r="BV22" s="43">
        <f t="shared" si="11"/>
        <v>0.68000000000000016</v>
      </c>
    </row>
    <row r="23" spans="2:74" ht="14.25" thickBot="1">
      <c r="B23" s="66"/>
      <c r="C23" s="66"/>
      <c r="D23" s="67"/>
      <c r="E23" s="10">
        <v>3</v>
      </c>
      <c r="F23" s="18">
        <v>-2.66</v>
      </c>
      <c r="G23" s="11">
        <v>-1.62</v>
      </c>
      <c r="H23" s="11">
        <f t="shared" si="0"/>
        <v>2.66</v>
      </c>
      <c r="I23" s="11">
        <v>-2.65</v>
      </c>
      <c r="J23" s="11">
        <v>-1.74</v>
      </c>
      <c r="K23" s="11">
        <f t="shared" si="1"/>
        <v>2.65</v>
      </c>
      <c r="L23" s="11">
        <v>-2.63</v>
      </c>
      <c r="M23" s="11">
        <v>-1.82</v>
      </c>
      <c r="N23" s="11">
        <f t="shared" si="2"/>
        <v>2.63</v>
      </c>
      <c r="O23" s="11">
        <v>-3.26</v>
      </c>
      <c r="P23" s="11">
        <v>-1.98</v>
      </c>
      <c r="Q23" s="11">
        <f t="shared" si="12"/>
        <v>3.26</v>
      </c>
      <c r="R23" s="11"/>
      <c r="S23" s="11"/>
      <c r="T23" s="11"/>
      <c r="U23" s="11">
        <v>-3.23</v>
      </c>
      <c r="V23" s="11">
        <v>-2.09</v>
      </c>
      <c r="W23" s="11">
        <f t="shared" si="13"/>
        <v>3.23</v>
      </c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>
        <v>-2.06</v>
      </c>
      <c r="AZ23" s="11">
        <v>-1.27</v>
      </c>
      <c r="BA23" s="11">
        <f t="shared" si="3"/>
        <v>2.06</v>
      </c>
      <c r="BB23" s="11">
        <v>-2.0099999999999998</v>
      </c>
      <c r="BC23" s="11">
        <v>-1.32</v>
      </c>
      <c r="BD23" s="11">
        <f t="shared" si="4"/>
        <v>2.0099999999999998</v>
      </c>
      <c r="BE23" s="11">
        <v>-1.97</v>
      </c>
      <c r="BF23" s="11">
        <v>-1.36</v>
      </c>
      <c r="BG23" s="11">
        <f t="shared" si="5"/>
        <v>1.97</v>
      </c>
      <c r="BH23" s="11"/>
      <c r="BI23" s="11"/>
      <c r="BJ23" s="11"/>
      <c r="BK23" s="11"/>
      <c r="BL23" s="11"/>
      <c r="BM23" s="11"/>
      <c r="BN23" s="11"/>
      <c r="BO23" s="11"/>
      <c r="BP23" s="11"/>
      <c r="BQ23" s="43">
        <f t="shared" si="6"/>
        <v>2.66</v>
      </c>
      <c r="BR23" s="43">
        <f t="shared" si="7"/>
        <v>1.1999999999999997</v>
      </c>
      <c r="BS23" s="43">
        <f t="shared" si="8"/>
        <v>2.33</v>
      </c>
      <c r="BT23" s="43">
        <f t="shared" si="9"/>
        <v>0.64000000000000012</v>
      </c>
      <c r="BU23" s="43">
        <f t="shared" si="10"/>
        <v>2.61</v>
      </c>
      <c r="BV23" s="43">
        <f t="shared" si="11"/>
        <v>1.26</v>
      </c>
    </row>
    <row r="24" spans="2:74" s="15" customFormat="1" ht="15" thickBot="1">
      <c r="B24" s="66"/>
      <c r="C24" s="66"/>
      <c r="D24" s="68">
        <v>48</v>
      </c>
      <c r="E24" s="13">
        <v>1</v>
      </c>
      <c r="F24" s="19">
        <v>-2.9</v>
      </c>
      <c r="G24" s="14">
        <v>-1.58</v>
      </c>
      <c r="H24" s="14">
        <f t="shared" si="0"/>
        <v>2.9</v>
      </c>
      <c r="I24" s="14">
        <v>-2.84</v>
      </c>
      <c r="J24" s="14">
        <v>-1.69</v>
      </c>
      <c r="K24" s="14">
        <f t="shared" si="1"/>
        <v>2.84</v>
      </c>
      <c r="L24" s="14">
        <v>-2.79</v>
      </c>
      <c r="M24" s="14">
        <v>-1.79</v>
      </c>
      <c r="N24" s="14">
        <f t="shared" si="2"/>
        <v>2.79</v>
      </c>
      <c r="O24" s="24">
        <v>-3.28</v>
      </c>
      <c r="P24" s="24">
        <v>-1.76</v>
      </c>
      <c r="Q24" s="14">
        <f t="shared" si="12"/>
        <v>3.28</v>
      </c>
      <c r="R24" s="14"/>
      <c r="S24" s="14"/>
      <c r="T24" s="14"/>
      <c r="U24" s="24">
        <v>-3.2</v>
      </c>
      <c r="V24" s="24">
        <v>-1.9</v>
      </c>
      <c r="W24" s="14">
        <f t="shared" si="13"/>
        <v>3.2</v>
      </c>
      <c r="X24" s="14">
        <v>3.9</v>
      </c>
      <c r="Y24" s="14">
        <v>3.9</v>
      </c>
      <c r="Z24" s="14">
        <f t="shared" si="14"/>
        <v>3.9</v>
      </c>
      <c r="AA24" s="14"/>
      <c r="AB24" s="14"/>
      <c r="AC24" s="14"/>
      <c r="AD24" s="14"/>
      <c r="AE24" s="14"/>
      <c r="AF24" s="14"/>
      <c r="AG24" s="26">
        <v>-2.84</v>
      </c>
      <c r="AH24" s="26">
        <v>-1.56</v>
      </c>
      <c r="AI24" s="14">
        <f t="shared" si="15"/>
        <v>2.84</v>
      </c>
      <c r="AJ24" s="14"/>
      <c r="AK24" s="14"/>
      <c r="AL24" s="14"/>
      <c r="AM24" s="26">
        <v>-2.74</v>
      </c>
      <c r="AN24" s="26">
        <v>-1.77</v>
      </c>
      <c r="AO24" s="14">
        <f t="shared" si="16"/>
        <v>2.74</v>
      </c>
      <c r="AP24" s="14">
        <v>-1.32</v>
      </c>
      <c r="AQ24" s="14">
        <v>0.57999999999999996</v>
      </c>
      <c r="AR24" s="14">
        <f>MAX(ABS(AP24), ABS(AQ24))</f>
        <v>1.32</v>
      </c>
      <c r="AS24" s="14"/>
      <c r="AT24" s="14"/>
      <c r="AU24" s="14"/>
      <c r="AV24" s="14"/>
      <c r="AW24" s="14"/>
      <c r="AX24" s="14"/>
      <c r="AY24" s="14">
        <v>-2.19</v>
      </c>
      <c r="AZ24" s="14">
        <v>-1.17</v>
      </c>
      <c r="BA24" s="14">
        <f t="shared" si="3"/>
        <v>2.19</v>
      </c>
      <c r="BB24" s="14">
        <v>-2.12</v>
      </c>
      <c r="BC24" s="14">
        <v>-1.23</v>
      </c>
      <c r="BD24" s="14">
        <f t="shared" si="4"/>
        <v>2.12</v>
      </c>
      <c r="BE24" s="14">
        <v>-2.06</v>
      </c>
      <c r="BF24" s="14">
        <v>-1.29</v>
      </c>
      <c r="BG24" s="14">
        <f t="shared" si="5"/>
        <v>2.06</v>
      </c>
      <c r="BH24" s="14">
        <v>-2.0165000000000002</v>
      </c>
      <c r="BI24" s="14">
        <v>-8.3000000000000004E-2</v>
      </c>
      <c r="BJ24" s="14">
        <f t="shared" si="19"/>
        <v>2.0165000000000002</v>
      </c>
      <c r="BK24" s="14">
        <v>-2.0310999999999999</v>
      </c>
      <c r="BL24" s="14">
        <v>-7.4099999999999999E-2</v>
      </c>
      <c r="BM24" s="14">
        <f t="shared" si="17"/>
        <v>2.0310999999999999</v>
      </c>
      <c r="BN24" s="14">
        <v>-2.0638000000000001</v>
      </c>
      <c r="BO24" s="14">
        <v>-7.5499999999999998E-2</v>
      </c>
      <c r="BP24" s="14">
        <f t="shared" si="18"/>
        <v>2.0638000000000001</v>
      </c>
      <c r="BQ24" s="45">
        <f t="shared" si="6"/>
        <v>2.635214285714286</v>
      </c>
      <c r="BR24" s="45">
        <f t="shared" si="7"/>
        <v>2.58</v>
      </c>
      <c r="BS24" s="45">
        <f t="shared" si="8"/>
        <v>2.48</v>
      </c>
      <c r="BT24" s="45">
        <f t="shared" si="9"/>
        <v>0.80889999999999995</v>
      </c>
      <c r="BU24" s="45">
        <f t="shared" si="10"/>
        <v>2.5707600000000004</v>
      </c>
      <c r="BV24" s="45">
        <f t="shared" si="11"/>
        <v>1.1400000000000001</v>
      </c>
    </row>
    <row r="25" spans="2:74" s="15" customFormat="1" ht="15" thickBot="1">
      <c r="B25" s="66"/>
      <c r="C25" s="66"/>
      <c r="D25" s="69"/>
      <c r="E25" s="13">
        <v>2</v>
      </c>
      <c r="F25" s="19">
        <v>-2.68</v>
      </c>
      <c r="G25" s="14">
        <v>-1.77</v>
      </c>
      <c r="H25" s="14">
        <f t="shared" si="0"/>
        <v>2.68</v>
      </c>
      <c r="I25" s="14">
        <v>-2.66</v>
      </c>
      <c r="J25" s="14">
        <v>-1.86</v>
      </c>
      <c r="K25" s="14">
        <f t="shared" si="1"/>
        <v>2.66</v>
      </c>
      <c r="L25" s="14">
        <v>-2.63</v>
      </c>
      <c r="M25" s="14">
        <v>-1.93</v>
      </c>
      <c r="N25" s="14">
        <f t="shared" si="2"/>
        <v>2.63</v>
      </c>
      <c r="O25" s="25"/>
      <c r="P25" s="25"/>
      <c r="Q25" s="14"/>
      <c r="R25" s="14"/>
      <c r="S25" s="14"/>
      <c r="T25" s="14"/>
      <c r="U25" s="24"/>
      <c r="V25" s="24"/>
      <c r="W25" s="14"/>
      <c r="X25" s="14">
        <v>3.6</v>
      </c>
      <c r="Y25" s="14">
        <v>3.6</v>
      </c>
      <c r="Z25" s="14">
        <f t="shared" si="14"/>
        <v>3.6</v>
      </c>
      <c r="AA25" s="14"/>
      <c r="AB25" s="14"/>
      <c r="AC25" s="14"/>
      <c r="AD25" s="14"/>
      <c r="AE25" s="14"/>
      <c r="AF25" s="14"/>
      <c r="AG25" s="26">
        <v>-2.71</v>
      </c>
      <c r="AH25" s="26">
        <v>-1.81</v>
      </c>
      <c r="AI25" s="14">
        <f t="shared" si="15"/>
        <v>2.71</v>
      </c>
      <c r="AJ25" s="14"/>
      <c r="AK25" s="14"/>
      <c r="AL25" s="14"/>
      <c r="AM25" s="26">
        <v>-2.66</v>
      </c>
      <c r="AN25" s="26">
        <v>-1.96</v>
      </c>
      <c r="AO25" s="14">
        <f t="shared" si="16"/>
        <v>2.66</v>
      </c>
      <c r="AP25" s="14"/>
      <c r="AQ25" s="14"/>
      <c r="AR25" s="14"/>
      <c r="AS25" s="14"/>
      <c r="AT25" s="14"/>
      <c r="AU25" s="14"/>
      <c r="AV25" s="14"/>
      <c r="AW25" s="14"/>
      <c r="AX25" s="14"/>
      <c r="AY25" s="14">
        <v>-2.06</v>
      </c>
      <c r="AZ25" s="14">
        <v>-1.34</v>
      </c>
      <c r="BA25" s="14">
        <f t="shared" si="3"/>
        <v>2.06</v>
      </c>
      <c r="BB25" s="14">
        <v>-2.0099999999999998</v>
      </c>
      <c r="BC25" s="14">
        <v>-1.38</v>
      </c>
      <c r="BD25" s="14">
        <f t="shared" si="4"/>
        <v>2.0099999999999998</v>
      </c>
      <c r="BE25" s="14">
        <v>-1.97</v>
      </c>
      <c r="BF25" s="14">
        <v>-1.42</v>
      </c>
      <c r="BG25" s="14">
        <f t="shared" si="5"/>
        <v>1.97</v>
      </c>
      <c r="BH25" s="14"/>
      <c r="BI25" s="14"/>
      <c r="BJ25" s="14"/>
      <c r="BK25" s="14"/>
      <c r="BL25" s="14"/>
      <c r="BM25" s="14"/>
      <c r="BN25" s="14"/>
      <c r="BO25" s="14"/>
      <c r="BP25" s="14"/>
      <c r="BQ25" s="45">
        <f t="shared" si="6"/>
        <v>2.7625000000000002</v>
      </c>
      <c r="BR25" s="45">
        <f t="shared" si="7"/>
        <v>1.54</v>
      </c>
      <c r="BS25" s="45">
        <f t="shared" si="8"/>
        <v>2.335</v>
      </c>
      <c r="BT25" s="45">
        <f t="shared" si="9"/>
        <v>0.65000000000000036</v>
      </c>
      <c r="BU25" s="45">
        <f t="shared" si="10"/>
        <v>2.42</v>
      </c>
      <c r="BV25" s="45">
        <f t="shared" si="11"/>
        <v>0.69000000000000017</v>
      </c>
    </row>
    <row r="26" spans="2:74" s="15" customFormat="1" ht="15" thickBot="1">
      <c r="B26" s="67"/>
      <c r="C26" s="67"/>
      <c r="D26" s="70"/>
      <c r="E26" s="13">
        <v>3</v>
      </c>
      <c r="F26" s="19">
        <v>-2.61</v>
      </c>
      <c r="G26" s="14">
        <v>-1.85</v>
      </c>
      <c r="H26" s="14">
        <f t="shared" si="0"/>
        <v>2.61</v>
      </c>
      <c r="I26" s="14">
        <v>-2.59</v>
      </c>
      <c r="J26" s="14">
        <v>-1.93</v>
      </c>
      <c r="K26" s="14">
        <f t="shared" si="1"/>
        <v>2.59</v>
      </c>
      <c r="L26" s="14">
        <v>-2.57</v>
      </c>
      <c r="M26" s="14">
        <v>-2</v>
      </c>
      <c r="N26" s="14">
        <f t="shared" si="2"/>
        <v>2.57</v>
      </c>
      <c r="O26" s="24">
        <v>-3.05</v>
      </c>
      <c r="P26" s="24">
        <v>-2.1800000000000002</v>
      </c>
      <c r="Q26" s="14">
        <f t="shared" si="12"/>
        <v>3.05</v>
      </c>
      <c r="R26" s="14"/>
      <c r="S26" s="14"/>
      <c r="T26" s="14"/>
      <c r="U26" s="24">
        <v>-3.03</v>
      </c>
      <c r="V26" s="24">
        <v>-2.27</v>
      </c>
      <c r="W26" s="14">
        <f t="shared" si="13"/>
        <v>3.03</v>
      </c>
      <c r="X26" s="14">
        <v>3.4</v>
      </c>
      <c r="Y26" s="14">
        <v>3.4</v>
      </c>
      <c r="Z26" s="14">
        <f t="shared" si="14"/>
        <v>3.4</v>
      </c>
      <c r="AA26" s="14"/>
      <c r="AB26" s="14"/>
      <c r="AC26" s="14"/>
      <c r="AD26" s="14"/>
      <c r="AE26" s="14"/>
      <c r="AF26" s="14"/>
      <c r="AG26" s="26">
        <v>-2.68</v>
      </c>
      <c r="AH26" s="26">
        <v>-1.92</v>
      </c>
      <c r="AI26" s="14">
        <f t="shared" si="15"/>
        <v>2.68</v>
      </c>
      <c r="AJ26" s="14"/>
      <c r="AK26" s="14"/>
      <c r="AL26" s="14"/>
      <c r="AM26" s="26">
        <v>-2.63</v>
      </c>
      <c r="AN26" s="26">
        <v>-2.0499999999999998</v>
      </c>
      <c r="AO26" s="14">
        <f t="shared" si="16"/>
        <v>2.63</v>
      </c>
      <c r="AP26" s="14"/>
      <c r="AQ26" s="14"/>
      <c r="AR26" s="14"/>
      <c r="AS26" s="14"/>
      <c r="AT26" s="14"/>
      <c r="AU26" s="14"/>
      <c r="AV26" s="14"/>
      <c r="AW26" s="14"/>
      <c r="AX26" s="14"/>
      <c r="AY26" s="14">
        <v>-1.99</v>
      </c>
      <c r="AZ26" s="14">
        <v>-1.38</v>
      </c>
      <c r="BA26" s="14">
        <f t="shared" si="3"/>
        <v>1.99</v>
      </c>
      <c r="BB26" s="14">
        <v>-1.95</v>
      </c>
      <c r="BC26" s="14">
        <v>-1.42</v>
      </c>
      <c r="BD26" s="14">
        <f t="shared" si="4"/>
        <v>1.95</v>
      </c>
      <c r="BE26" s="14">
        <v>-1.91</v>
      </c>
      <c r="BF26" s="14">
        <v>-1.45</v>
      </c>
      <c r="BG26" s="14">
        <f t="shared" si="5"/>
        <v>1.91</v>
      </c>
      <c r="BH26" s="14"/>
      <c r="BI26" s="14"/>
      <c r="BJ26" s="14"/>
      <c r="BK26" s="14"/>
      <c r="BL26" s="14"/>
      <c r="BM26" s="14"/>
      <c r="BN26" s="14"/>
      <c r="BO26" s="14"/>
      <c r="BP26" s="14"/>
      <c r="BQ26" s="45">
        <f t="shared" si="6"/>
        <v>2.746</v>
      </c>
      <c r="BR26" s="45">
        <f t="shared" si="7"/>
        <v>1.41</v>
      </c>
      <c r="BS26" s="45">
        <f t="shared" si="8"/>
        <v>2.27</v>
      </c>
      <c r="BT26" s="45">
        <f t="shared" si="9"/>
        <v>0.6399999999999999</v>
      </c>
      <c r="BU26" s="45">
        <f t="shared" si="10"/>
        <v>2.5350000000000001</v>
      </c>
      <c r="BV26" s="45">
        <f t="shared" si="11"/>
        <v>1.1199999999999999</v>
      </c>
    </row>
    <row r="27" spans="2:74" ht="14.25" thickBot="1">
      <c r="B27" s="65" t="s">
        <v>10</v>
      </c>
      <c r="C27" s="65">
        <v>60</v>
      </c>
      <c r="D27" s="65">
        <v>24</v>
      </c>
      <c r="E27" s="10">
        <v>1</v>
      </c>
      <c r="F27" s="18">
        <v>-2.36</v>
      </c>
      <c r="G27" s="11">
        <v>-0.66</v>
      </c>
      <c r="H27" s="11">
        <f t="shared" si="0"/>
        <v>2.36</v>
      </c>
      <c r="I27" s="11">
        <v>-2.29</v>
      </c>
      <c r="J27" s="11">
        <v>-0.81</v>
      </c>
      <c r="K27" s="11">
        <f t="shared" si="1"/>
        <v>2.29</v>
      </c>
      <c r="L27" s="11">
        <v>-2.23</v>
      </c>
      <c r="M27" s="11">
        <v>-0.93</v>
      </c>
      <c r="N27" s="11">
        <f t="shared" si="2"/>
        <v>2.23</v>
      </c>
      <c r="O27" s="11">
        <v>-2.67</v>
      </c>
      <c r="P27" s="11">
        <v>-0.89</v>
      </c>
      <c r="Q27" s="11">
        <f t="shared" si="12"/>
        <v>2.67</v>
      </c>
      <c r="R27" s="11"/>
      <c r="S27" s="11"/>
      <c r="T27" s="11"/>
      <c r="U27" s="11">
        <v>-2.72</v>
      </c>
      <c r="V27" s="11">
        <v>-1.08</v>
      </c>
      <c r="W27" s="11">
        <f t="shared" si="13"/>
        <v>2.72</v>
      </c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>
        <v>-1.82</v>
      </c>
      <c r="AZ27" s="11">
        <v>-0.49</v>
      </c>
      <c r="BA27" s="11">
        <f t="shared" si="3"/>
        <v>1.82</v>
      </c>
      <c r="BB27" s="11">
        <v>-1.72</v>
      </c>
      <c r="BC27" s="11">
        <v>-0.55000000000000004</v>
      </c>
      <c r="BD27" s="11">
        <f t="shared" si="4"/>
        <v>1.72</v>
      </c>
      <c r="BE27" s="11">
        <v>-1.65</v>
      </c>
      <c r="BF27" s="11">
        <v>-0.63</v>
      </c>
      <c r="BG27" s="11">
        <f t="shared" si="5"/>
        <v>1.65</v>
      </c>
      <c r="BH27" s="11"/>
      <c r="BI27" s="11"/>
      <c r="BJ27" s="11"/>
      <c r="BK27" s="11"/>
      <c r="BL27" s="11"/>
      <c r="BM27" s="11"/>
      <c r="BN27" s="11"/>
      <c r="BO27" s="11"/>
      <c r="BP27" s="11"/>
      <c r="BQ27" s="43">
        <f t="shared" si="6"/>
        <v>2.2833333333333332</v>
      </c>
      <c r="BR27" s="43">
        <f t="shared" si="7"/>
        <v>0.84999999999999987</v>
      </c>
      <c r="BS27" s="43">
        <f t="shared" si="8"/>
        <v>2.0049999999999999</v>
      </c>
      <c r="BT27" s="43">
        <f t="shared" si="9"/>
        <v>0.57000000000000006</v>
      </c>
      <c r="BU27" s="43">
        <f t="shared" si="10"/>
        <v>2.1999999999999997</v>
      </c>
      <c r="BV27" s="43">
        <f t="shared" si="11"/>
        <v>1.0700000000000003</v>
      </c>
    </row>
    <row r="28" spans="2:74" ht="14.25" thickBot="1">
      <c r="B28" s="66"/>
      <c r="C28" s="66"/>
      <c r="D28" s="66"/>
      <c r="E28" s="10">
        <v>2</v>
      </c>
      <c r="F28" s="18">
        <v>-2.0699999999999998</v>
      </c>
      <c r="G28" s="11">
        <v>-0.93</v>
      </c>
      <c r="H28" s="11">
        <f t="shared" si="0"/>
        <v>2.0699999999999998</v>
      </c>
      <c r="I28" s="11">
        <v>-2.0499999999999998</v>
      </c>
      <c r="J28" s="11">
        <v>-1.06</v>
      </c>
      <c r="K28" s="11">
        <f t="shared" si="1"/>
        <v>2.0499999999999998</v>
      </c>
      <c r="L28" s="11">
        <v>-2.0099999999999998</v>
      </c>
      <c r="M28" s="11">
        <v>-1.1499999999999999</v>
      </c>
      <c r="N28" s="11">
        <f t="shared" si="2"/>
        <v>2.0099999999999998</v>
      </c>
      <c r="O28" s="23"/>
      <c r="P28" s="23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>
        <v>-1.6</v>
      </c>
      <c r="AZ28" s="11">
        <v>-0.66</v>
      </c>
      <c r="BA28" s="11">
        <f t="shared" si="3"/>
        <v>1.6</v>
      </c>
      <c r="BB28" s="11">
        <v>-1.54</v>
      </c>
      <c r="BC28" s="11">
        <v>-0.72</v>
      </c>
      <c r="BD28" s="11">
        <f t="shared" si="4"/>
        <v>1.54</v>
      </c>
      <c r="BE28" s="11">
        <v>-1.48</v>
      </c>
      <c r="BF28" s="11">
        <v>-0.77</v>
      </c>
      <c r="BG28" s="11">
        <f t="shared" si="5"/>
        <v>1.48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43">
        <f t="shared" si="6"/>
        <v>1.835</v>
      </c>
      <c r="BR28" s="43">
        <f t="shared" si="7"/>
        <v>0.46999999999999975</v>
      </c>
      <c r="BS28" s="43">
        <f t="shared" si="8"/>
        <v>1.7949999999999999</v>
      </c>
      <c r="BT28" s="43">
        <f t="shared" si="9"/>
        <v>0.50999999999999979</v>
      </c>
      <c r="BU28" s="43">
        <f t="shared" si="10"/>
        <v>1.7449999999999999</v>
      </c>
      <c r="BV28" s="43">
        <f t="shared" si="11"/>
        <v>0.5299999999999998</v>
      </c>
    </row>
    <row r="29" spans="2:74" ht="14.25" thickBot="1">
      <c r="B29" s="66"/>
      <c r="C29" s="66"/>
      <c r="D29" s="67"/>
      <c r="E29" s="10">
        <v>3</v>
      </c>
      <c r="F29" s="18">
        <v>-1.98</v>
      </c>
      <c r="G29" s="11">
        <v>-1.04</v>
      </c>
      <c r="H29" s="11">
        <f t="shared" si="0"/>
        <v>1.98</v>
      </c>
      <c r="I29" s="11">
        <v>-1.97</v>
      </c>
      <c r="J29" s="11">
        <v>-1.1399999999999999</v>
      </c>
      <c r="K29" s="11">
        <f t="shared" si="1"/>
        <v>1.97</v>
      </c>
      <c r="L29" s="11">
        <v>-1.96</v>
      </c>
      <c r="M29" s="11">
        <v>-1.23</v>
      </c>
      <c r="N29" s="11">
        <f t="shared" si="2"/>
        <v>1.96</v>
      </c>
      <c r="O29" s="11">
        <v>-2.48</v>
      </c>
      <c r="P29" s="11">
        <v>-1.4</v>
      </c>
      <c r="Q29" s="11">
        <f t="shared" si="12"/>
        <v>2.48</v>
      </c>
      <c r="R29" s="11"/>
      <c r="S29" s="11"/>
      <c r="T29" s="11"/>
      <c r="U29" s="11">
        <v>-2.4300000000000002</v>
      </c>
      <c r="V29" s="11">
        <v>-1.52</v>
      </c>
      <c r="W29" s="11">
        <f t="shared" si="13"/>
        <v>2.4300000000000002</v>
      </c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>
        <v>-1.48</v>
      </c>
      <c r="AZ29" s="11">
        <v>-0.75</v>
      </c>
      <c r="BA29" s="11">
        <f t="shared" si="3"/>
        <v>1.48</v>
      </c>
      <c r="BB29" s="11">
        <v>-1.43</v>
      </c>
      <c r="BC29" s="11">
        <v>-0.8</v>
      </c>
      <c r="BD29" s="11">
        <f t="shared" si="4"/>
        <v>1.43</v>
      </c>
      <c r="BE29" s="11">
        <v>-1.39</v>
      </c>
      <c r="BF29" s="11">
        <v>-0.83</v>
      </c>
      <c r="BG29" s="11">
        <f t="shared" si="5"/>
        <v>1.39</v>
      </c>
      <c r="BH29" s="11"/>
      <c r="BI29" s="11"/>
      <c r="BJ29" s="11"/>
      <c r="BK29" s="11"/>
      <c r="BL29" s="11"/>
      <c r="BM29" s="11"/>
      <c r="BN29" s="11"/>
      <c r="BO29" s="11"/>
      <c r="BP29" s="11"/>
      <c r="BQ29" s="43">
        <f t="shared" si="6"/>
        <v>1.9799999999999998</v>
      </c>
      <c r="BR29" s="43">
        <f t="shared" si="7"/>
        <v>1</v>
      </c>
      <c r="BS29" s="43">
        <f t="shared" si="8"/>
        <v>1.7</v>
      </c>
      <c r="BT29" s="43">
        <f t="shared" si="9"/>
        <v>0.54</v>
      </c>
      <c r="BU29" s="43">
        <f t="shared" si="10"/>
        <v>1.9266666666666667</v>
      </c>
      <c r="BV29" s="43">
        <f t="shared" si="11"/>
        <v>1.0400000000000003</v>
      </c>
    </row>
    <row r="30" spans="2:74" s="15" customFormat="1" ht="15" thickBot="1">
      <c r="B30" s="66"/>
      <c r="C30" s="66"/>
      <c r="D30" s="68">
        <v>48</v>
      </c>
      <c r="E30" s="13">
        <v>1</v>
      </c>
      <c r="F30" s="19">
        <v>-2.21</v>
      </c>
      <c r="G30" s="14">
        <v>-1.04</v>
      </c>
      <c r="H30" s="14">
        <f t="shared" si="0"/>
        <v>2.21</v>
      </c>
      <c r="I30" s="14">
        <v>-2.15</v>
      </c>
      <c r="J30" s="14">
        <v>-1.1399999999999999</v>
      </c>
      <c r="K30" s="14">
        <f t="shared" si="1"/>
        <v>2.15</v>
      </c>
      <c r="L30" s="14">
        <v>-2.11</v>
      </c>
      <c r="M30" s="14">
        <v>-1.22</v>
      </c>
      <c r="N30" s="14">
        <f t="shared" si="2"/>
        <v>2.11</v>
      </c>
      <c r="O30" s="24">
        <v>-2.59</v>
      </c>
      <c r="P30" s="24">
        <v>-1.22</v>
      </c>
      <c r="Q30" s="14">
        <f t="shared" si="12"/>
        <v>2.59</v>
      </c>
      <c r="R30" s="14"/>
      <c r="S30" s="14"/>
      <c r="T30" s="14"/>
      <c r="U30" s="24">
        <v>-2.4900000000000002</v>
      </c>
      <c r="V30" s="24">
        <v>-1.36</v>
      </c>
      <c r="W30" s="14">
        <f t="shared" si="13"/>
        <v>2.4900000000000002</v>
      </c>
      <c r="X30" s="14">
        <v>3.1</v>
      </c>
      <c r="Y30" s="14">
        <v>3.1</v>
      </c>
      <c r="Z30" s="14">
        <f t="shared" si="14"/>
        <v>3.1</v>
      </c>
      <c r="AA30" s="14"/>
      <c r="AB30" s="14"/>
      <c r="AC30" s="14"/>
      <c r="AD30" s="14"/>
      <c r="AE30" s="14"/>
      <c r="AF30" s="14"/>
      <c r="AG30" s="26">
        <v>-2.1800000000000002</v>
      </c>
      <c r="AH30" s="26">
        <v>-1.02</v>
      </c>
      <c r="AI30" s="14">
        <f t="shared" si="15"/>
        <v>2.1800000000000002</v>
      </c>
      <c r="AJ30" s="14"/>
      <c r="AK30" s="14"/>
      <c r="AL30" s="14"/>
      <c r="AM30" s="26">
        <v>-2.09</v>
      </c>
      <c r="AN30" s="26">
        <v>-1.21</v>
      </c>
      <c r="AO30" s="14">
        <f t="shared" si="16"/>
        <v>2.09</v>
      </c>
      <c r="AP30" s="14">
        <v>-0.93</v>
      </c>
      <c r="AQ30" s="14">
        <v>0.62</v>
      </c>
      <c r="AR30" s="14">
        <f>MAX(ABS(AP30), ABS(AQ30))</f>
        <v>0.93</v>
      </c>
      <c r="AS30" s="14"/>
      <c r="AT30" s="14"/>
      <c r="AU30" s="14"/>
      <c r="AV30" s="14"/>
      <c r="AW30" s="14"/>
      <c r="AX30" s="14"/>
      <c r="AY30" s="14">
        <v>-1.64</v>
      </c>
      <c r="AZ30" s="14">
        <v>-0.68</v>
      </c>
      <c r="BA30" s="14">
        <f t="shared" si="3"/>
        <v>1.64</v>
      </c>
      <c r="BB30" s="14">
        <v>-1.57</v>
      </c>
      <c r="BC30" s="14">
        <v>-0.76</v>
      </c>
      <c r="BD30" s="14">
        <f t="shared" si="4"/>
        <v>1.57</v>
      </c>
      <c r="BE30" s="14">
        <v>-1.52</v>
      </c>
      <c r="BF30" s="14">
        <v>-0.8</v>
      </c>
      <c r="BG30" s="14">
        <f t="shared" si="5"/>
        <v>1.52</v>
      </c>
      <c r="BH30" s="14"/>
      <c r="BI30" s="14"/>
      <c r="BJ30" s="14"/>
      <c r="BK30" s="14"/>
      <c r="BL30" s="14"/>
      <c r="BM30" s="14"/>
      <c r="BN30" s="14"/>
      <c r="BO30" s="14"/>
      <c r="BP30" s="14"/>
      <c r="BQ30" s="45">
        <f t="shared" si="6"/>
        <v>2.1083333333333334</v>
      </c>
      <c r="BR30" s="45">
        <f t="shared" si="7"/>
        <v>2.17</v>
      </c>
      <c r="BS30" s="45">
        <f t="shared" si="8"/>
        <v>1.8599999999999999</v>
      </c>
      <c r="BT30" s="45">
        <f t="shared" si="9"/>
        <v>0.57999999999999985</v>
      </c>
      <c r="BU30" s="45">
        <f t="shared" si="10"/>
        <v>2.0524999999999998</v>
      </c>
      <c r="BV30" s="45">
        <f t="shared" si="11"/>
        <v>0.9700000000000002</v>
      </c>
    </row>
    <row r="31" spans="2:74" s="15" customFormat="1" ht="15" thickBot="1">
      <c r="B31" s="66"/>
      <c r="C31" s="66"/>
      <c r="D31" s="69"/>
      <c r="E31" s="13">
        <v>2</v>
      </c>
      <c r="F31" s="19">
        <v>-2.04</v>
      </c>
      <c r="G31" s="14">
        <v>-1.2</v>
      </c>
      <c r="H31" s="14">
        <f t="shared" si="0"/>
        <v>2.04</v>
      </c>
      <c r="I31" s="14">
        <v>-2.0099999999999998</v>
      </c>
      <c r="J31" s="14">
        <v>-1.28</v>
      </c>
      <c r="K31" s="14">
        <f t="shared" si="1"/>
        <v>2.0099999999999998</v>
      </c>
      <c r="L31" s="14">
        <v>-1.99</v>
      </c>
      <c r="M31" s="14">
        <v>-1.35</v>
      </c>
      <c r="N31" s="14">
        <f t="shared" si="2"/>
        <v>1.99</v>
      </c>
      <c r="O31" s="25"/>
      <c r="P31" s="25"/>
      <c r="Q31" s="14"/>
      <c r="R31" s="14"/>
      <c r="S31" s="14"/>
      <c r="T31" s="14"/>
      <c r="U31" s="24"/>
      <c r="V31" s="24"/>
      <c r="W31" s="14"/>
      <c r="X31" s="14">
        <v>2.7</v>
      </c>
      <c r="Y31" s="14">
        <v>2.7</v>
      </c>
      <c r="Z31" s="14">
        <f t="shared" si="14"/>
        <v>2.7</v>
      </c>
      <c r="AA31" s="14"/>
      <c r="AB31" s="14"/>
      <c r="AC31" s="14"/>
      <c r="AD31" s="14"/>
      <c r="AE31" s="14"/>
      <c r="AF31" s="14"/>
      <c r="AG31" s="26">
        <v>-2.08</v>
      </c>
      <c r="AH31" s="26">
        <v>-1.24</v>
      </c>
      <c r="AI31" s="14">
        <f t="shared" si="15"/>
        <v>2.08</v>
      </c>
      <c r="AJ31" s="14"/>
      <c r="AK31" s="14"/>
      <c r="AL31" s="14"/>
      <c r="AM31" s="26">
        <v>-2.02</v>
      </c>
      <c r="AN31" s="26">
        <v>-1.38</v>
      </c>
      <c r="AO31" s="14">
        <f t="shared" si="16"/>
        <v>2.02</v>
      </c>
      <c r="AP31" s="14"/>
      <c r="AQ31" s="14"/>
      <c r="AR31" s="14"/>
      <c r="AS31" s="14"/>
      <c r="AT31" s="14"/>
      <c r="AU31" s="14"/>
      <c r="AV31" s="14"/>
      <c r="AW31" s="14"/>
      <c r="AX31" s="14"/>
      <c r="AY31" s="14">
        <v>-1.5</v>
      </c>
      <c r="AZ31" s="14">
        <v>-0.84</v>
      </c>
      <c r="BA31" s="14">
        <f t="shared" si="3"/>
        <v>1.5</v>
      </c>
      <c r="BB31" s="14">
        <v>-1.45</v>
      </c>
      <c r="BC31" s="14">
        <v>-0.88</v>
      </c>
      <c r="BD31" s="14">
        <f t="shared" si="4"/>
        <v>1.45</v>
      </c>
      <c r="BE31" s="14">
        <v>-1.41</v>
      </c>
      <c r="BF31" s="14">
        <v>-0.91</v>
      </c>
      <c r="BG31" s="14">
        <f t="shared" si="5"/>
        <v>1.41</v>
      </c>
      <c r="BH31" s="14"/>
      <c r="BI31" s="14"/>
      <c r="BJ31" s="14"/>
      <c r="BK31" s="14"/>
      <c r="BL31" s="14"/>
      <c r="BM31" s="14"/>
      <c r="BN31" s="14"/>
      <c r="BO31" s="14"/>
      <c r="BP31" s="14"/>
      <c r="BQ31" s="45">
        <f t="shared" si="6"/>
        <v>2.08</v>
      </c>
      <c r="BR31" s="45">
        <f t="shared" si="7"/>
        <v>1.2000000000000002</v>
      </c>
      <c r="BS31" s="45">
        <f t="shared" si="8"/>
        <v>1.73</v>
      </c>
      <c r="BT31" s="45">
        <f t="shared" si="9"/>
        <v>0.55999999999999983</v>
      </c>
      <c r="BU31" s="45">
        <f t="shared" si="10"/>
        <v>1.8066666666666666</v>
      </c>
      <c r="BV31" s="45">
        <f t="shared" si="11"/>
        <v>0.6100000000000001</v>
      </c>
    </row>
    <row r="32" spans="2:74" s="15" customFormat="1" ht="15" thickBot="1">
      <c r="B32" s="66"/>
      <c r="C32" s="67"/>
      <c r="D32" s="70"/>
      <c r="E32" s="13">
        <v>3</v>
      </c>
      <c r="F32" s="19">
        <v>-1.97</v>
      </c>
      <c r="G32" s="14">
        <v>-1.27</v>
      </c>
      <c r="H32" s="14">
        <f t="shared" si="0"/>
        <v>1.97</v>
      </c>
      <c r="I32" s="14">
        <v>-1.95</v>
      </c>
      <c r="J32" s="14">
        <v>-1.34</v>
      </c>
      <c r="K32" s="14">
        <f t="shared" si="1"/>
        <v>1.95</v>
      </c>
      <c r="L32" s="14">
        <v>-1.93</v>
      </c>
      <c r="M32" s="14">
        <v>-1.4</v>
      </c>
      <c r="N32" s="14">
        <f t="shared" si="2"/>
        <v>1.93</v>
      </c>
      <c r="O32" s="24">
        <v>-2.33</v>
      </c>
      <c r="P32" s="24">
        <v>-1.56</v>
      </c>
      <c r="Q32" s="14">
        <f t="shared" si="12"/>
        <v>2.33</v>
      </c>
      <c r="R32" s="14"/>
      <c r="S32" s="14"/>
      <c r="T32" s="14"/>
      <c r="U32" s="24">
        <v>-2.31</v>
      </c>
      <c r="V32" s="24">
        <v>-1.63</v>
      </c>
      <c r="W32" s="14">
        <f t="shared" si="13"/>
        <v>2.31</v>
      </c>
      <c r="X32" s="14">
        <v>2.6</v>
      </c>
      <c r="Y32" s="14">
        <v>2.6</v>
      </c>
      <c r="Z32" s="14">
        <f t="shared" si="14"/>
        <v>2.6</v>
      </c>
      <c r="AA32" s="14"/>
      <c r="AB32" s="14"/>
      <c r="AC32" s="14"/>
      <c r="AD32" s="14"/>
      <c r="AE32" s="14"/>
      <c r="AF32" s="14"/>
      <c r="AG32" s="26">
        <v>-2.04</v>
      </c>
      <c r="AH32" s="26">
        <v>-1.34</v>
      </c>
      <c r="AI32" s="14">
        <f t="shared" si="15"/>
        <v>2.04</v>
      </c>
      <c r="AJ32" s="14"/>
      <c r="AK32" s="14"/>
      <c r="AL32" s="14"/>
      <c r="AM32" s="26">
        <v>-1.98</v>
      </c>
      <c r="AN32" s="26">
        <v>-1.46</v>
      </c>
      <c r="AO32" s="14">
        <f t="shared" si="16"/>
        <v>1.98</v>
      </c>
      <c r="AP32" s="14"/>
      <c r="AQ32" s="14"/>
      <c r="AR32" s="14"/>
      <c r="AS32" s="14"/>
      <c r="AT32" s="14"/>
      <c r="AU32" s="14"/>
      <c r="AV32" s="14"/>
      <c r="AW32" s="14"/>
      <c r="AX32" s="14"/>
      <c r="AY32" s="14">
        <v>-1.45</v>
      </c>
      <c r="AZ32" s="14">
        <v>-0.87</v>
      </c>
      <c r="BA32" s="14">
        <f t="shared" si="3"/>
        <v>1.45</v>
      </c>
      <c r="BB32" s="14">
        <v>-1.41</v>
      </c>
      <c r="BC32" s="14">
        <v>-0.91</v>
      </c>
      <c r="BD32" s="14">
        <f t="shared" si="4"/>
        <v>1.41</v>
      </c>
      <c r="BE32" s="14">
        <v>-1.38</v>
      </c>
      <c r="BF32" s="14">
        <v>-0.94</v>
      </c>
      <c r="BG32" s="14">
        <f t="shared" si="5"/>
        <v>1.38</v>
      </c>
      <c r="BH32" s="14"/>
      <c r="BI32" s="14"/>
      <c r="BJ32" s="14"/>
      <c r="BK32" s="14"/>
      <c r="BL32" s="14"/>
      <c r="BM32" s="14"/>
      <c r="BN32" s="14"/>
      <c r="BO32" s="14"/>
      <c r="BP32" s="14"/>
      <c r="BQ32" s="45">
        <f t="shared" si="6"/>
        <v>2.0780000000000003</v>
      </c>
      <c r="BR32" s="45">
        <f t="shared" si="7"/>
        <v>1.1500000000000001</v>
      </c>
      <c r="BS32" s="45">
        <f t="shared" si="8"/>
        <v>1.68</v>
      </c>
      <c r="BT32" s="45">
        <f t="shared" si="9"/>
        <v>0.54</v>
      </c>
      <c r="BU32" s="45">
        <f t="shared" si="10"/>
        <v>1.9000000000000001</v>
      </c>
      <c r="BV32" s="45">
        <f t="shared" si="11"/>
        <v>0.93000000000000016</v>
      </c>
    </row>
    <row r="33" spans="2:74" ht="14.25" thickBot="1">
      <c r="B33" s="66"/>
      <c r="C33" s="65">
        <v>120</v>
      </c>
      <c r="D33" s="65">
        <v>24</v>
      </c>
      <c r="E33" s="10">
        <v>1</v>
      </c>
      <c r="F33" s="18">
        <v>-5.58</v>
      </c>
      <c r="G33" s="11">
        <v>-3.12</v>
      </c>
      <c r="H33" s="11">
        <f t="shared" si="0"/>
        <v>5.58</v>
      </c>
      <c r="I33" s="11">
        <v>-5.47</v>
      </c>
      <c r="J33" s="11">
        <v>-3.33</v>
      </c>
      <c r="K33" s="11">
        <f t="shared" si="1"/>
        <v>5.47</v>
      </c>
      <c r="L33" s="11">
        <v>-5.38</v>
      </c>
      <c r="M33" s="11">
        <v>-3.51</v>
      </c>
      <c r="N33" s="11">
        <f t="shared" si="2"/>
        <v>5.38</v>
      </c>
      <c r="O33" s="11">
        <v>-6.52</v>
      </c>
      <c r="P33" s="11">
        <v>-3.2</v>
      </c>
      <c r="Q33" s="11">
        <f t="shared" si="12"/>
        <v>6.52</v>
      </c>
      <c r="R33" s="11"/>
      <c r="S33" s="11"/>
      <c r="T33" s="11"/>
      <c r="U33" s="11">
        <v>-6.37</v>
      </c>
      <c r="V33" s="11">
        <v>-3.38</v>
      </c>
      <c r="W33" s="11">
        <f t="shared" si="13"/>
        <v>6.37</v>
      </c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>
        <v>-4.59</v>
      </c>
      <c r="AZ33" s="11">
        <v>-2.63</v>
      </c>
      <c r="BA33" s="11">
        <f t="shared" si="3"/>
        <v>4.59</v>
      </c>
      <c r="BB33" s="11">
        <v>-4.4000000000000004</v>
      </c>
      <c r="BC33" s="11">
        <v>-2.73</v>
      </c>
      <c r="BD33" s="11">
        <f t="shared" si="4"/>
        <v>4.4000000000000004</v>
      </c>
      <c r="BE33" s="11">
        <v>-4.2699999999999996</v>
      </c>
      <c r="BF33" s="11">
        <v>-2.84</v>
      </c>
      <c r="BG33" s="11">
        <f t="shared" si="5"/>
        <v>4.2699999999999996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43">
        <f t="shared" si="6"/>
        <v>5.5633333333333326</v>
      </c>
      <c r="BR33" s="43">
        <f t="shared" si="7"/>
        <v>1.9299999999999997</v>
      </c>
      <c r="BS33" s="43">
        <f t="shared" si="8"/>
        <v>4.9350000000000005</v>
      </c>
      <c r="BT33" s="43">
        <f t="shared" si="9"/>
        <v>1.0699999999999994</v>
      </c>
      <c r="BU33" s="43">
        <f t="shared" si="10"/>
        <v>5.34</v>
      </c>
      <c r="BV33" s="43">
        <f t="shared" si="11"/>
        <v>2.1000000000000005</v>
      </c>
    </row>
    <row r="34" spans="2:74" ht="14.25" thickBot="1">
      <c r="B34" s="66"/>
      <c r="C34" s="66"/>
      <c r="D34" s="66"/>
      <c r="E34" s="10">
        <v>2</v>
      </c>
      <c r="F34" s="18">
        <v>-5.22</v>
      </c>
      <c r="G34" s="11">
        <v>-3.48</v>
      </c>
      <c r="H34" s="11">
        <f t="shared" si="0"/>
        <v>5.22</v>
      </c>
      <c r="I34" s="11">
        <v>-5.13</v>
      </c>
      <c r="J34" s="11">
        <v>-3.64</v>
      </c>
      <c r="K34" s="11">
        <f t="shared" si="1"/>
        <v>5.13</v>
      </c>
      <c r="L34" s="11">
        <v>-5.09</v>
      </c>
      <c r="M34" s="11">
        <v>-3.79</v>
      </c>
      <c r="N34" s="11">
        <f t="shared" si="2"/>
        <v>5.09</v>
      </c>
      <c r="O34" s="23"/>
      <c r="P34" s="23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>
        <v>-4.2699999999999996</v>
      </c>
      <c r="AZ34" s="11">
        <v>-2.89</v>
      </c>
      <c r="BA34" s="11">
        <f t="shared" si="3"/>
        <v>4.2699999999999996</v>
      </c>
      <c r="BB34" s="11">
        <v>-4.1500000000000004</v>
      </c>
      <c r="BC34" s="11">
        <v>-2.98</v>
      </c>
      <c r="BD34" s="11">
        <f t="shared" si="4"/>
        <v>4.1500000000000004</v>
      </c>
      <c r="BE34" s="11">
        <v>-4.0599999999999996</v>
      </c>
      <c r="BF34" s="11">
        <v>-3.05</v>
      </c>
      <c r="BG34" s="11">
        <f t="shared" si="5"/>
        <v>4.0599999999999996</v>
      </c>
      <c r="BH34" s="11"/>
      <c r="BI34" s="11"/>
      <c r="BJ34" s="11"/>
      <c r="BK34" s="11"/>
      <c r="BL34" s="11"/>
      <c r="BM34" s="11"/>
      <c r="BN34" s="11"/>
      <c r="BO34" s="11"/>
      <c r="BP34" s="11"/>
      <c r="BQ34" s="43">
        <f t="shared" si="6"/>
        <v>4.7449999999999992</v>
      </c>
      <c r="BR34" s="43">
        <f t="shared" si="7"/>
        <v>0.95000000000000018</v>
      </c>
      <c r="BS34" s="43">
        <f t="shared" si="8"/>
        <v>4.6400000000000006</v>
      </c>
      <c r="BT34" s="43">
        <f t="shared" si="9"/>
        <v>0.97999999999999954</v>
      </c>
      <c r="BU34" s="43">
        <f t="shared" si="10"/>
        <v>4.5749999999999993</v>
      </c>
      <c r="BV34" s="43">
        <f t="shared" si="11"/>
        <v>1.0300000000000002</v>
      </c>
    </row>
    <row r="35" spans="2:74" ht="14.25" thickBot="1">
      <c r="B35" s="66"/>
      <c r="C35" s="66"/>
      <c r="D35" s="67"/>
      <c r="E35" s="10">
        <v>3</v>
      </c>
      <c r="F35" s="18">
        <v>-5.0599999999999996</v>
      </c>
      <c r="G35" s="11">
        <v>-3.62</v>
      </c>
      <c r="H35" s="11">
        <f t="shared" si="0"/>
        <v>5.0599999999999996</v>
      </c>
      <c r="I35" s="11">
        <v>-5</v>
      </c>
      <c r="J35" s="11">
        <v>-3.78</v>
      </c>
      <c r="K35" s="11">
        <f t="shared" si="1"/>
        <v>5</v>
      </c>
      <c r="L35" s="11">
        <v>-4.97</v>
      </c>
      <c r="M35" s="11">
        <v>-3.9</v>
      </c>
      <c r="N35" s="11">
        <f t="shared" si="2"/>
        <v>4.97</v>
      </c>
      <c r="O35" s="11">
        <v>-5.86</v>
      </c>
      <c r="P35" s="11">
        <v>-3.84</v>
      </c>
      <c r="Q35" s="11">
        <f t="shared" si="12"/>
        <v>5.86</v>
      </c>
      <c r="R35" s="11"/>
      <c r="S35" s="11"/>
      <c r="T35" s="11"/>
      <c r="U35" s="11">
        <v>-5.8</v>
      </c>
      <c r="V35" s="11">
        <v>-4.04</v>
      </c>
      <c r="W35" s="11">
        <f t="shared" si="13"/>
        <v>5.8</v>
      </c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>
        <v>-4.08</v>
      </c>
      <c r="AZ35" s="11">
        <v>-3.03</v>
      </c>
      <c r="BA35" s="11">
        <f t="shared" si="3"/>
        <v>4.08</v>
      </c>
      <c r="BB35" s="11">
        <v>-4.01</v>
      </c>
      <c r="BC35" s="11">
        <v>-3.09</v>
      </c>
      <c r="BD35" s="11">
        <f t="shared" si="4"/>
        <v>4.01</v>
      </c>
      <c r="BE35" s="11">
        <v>-3.95</v>
      </c>
      <c r="BF35" s="11">
        <v>-3.15</v>
      </c>
      <c r="BG35" s="11">
        <f t="shared" si="5"/>
        <v>3.95</v>
      </c>
      <c r="BH35" s="11"/>
      <c r="BI35" s="11"/>
      <c r="BJ35" s="11"/>
      <c r="BK35" s="11"/>
      <c r="BL35" s="11"/>
      <c r="BM35" s="11"/>
      <c r="BN35" s="11"/>
      <c r="BO35" s="11"/>
      <c r="BP35" s="11"/>
      <c r="BQ35" s="43">
        <f t="shared" si="6"/>
        <v>5</v>
      </c>
      <c r="BR35" s="43">
        <f t="shared" si="7"/>
        <v>1.7800000000000002</v>
      </c>
      <c r="BS35" s="43">
        <f t="shared" si="8"/>
        <v>4.5049999999999999</v>
      </c>
      <c r="BT35" s="43">
        <f t="shared" si="9"/>
        <v>0.99000000000000021</v>
      </c>
      <c r="BU35" s="43">
        <f t="shared" si="10"/>
        <v>4.9066666666666663</v>
      </c>
      <c r="BV35" s="43">
        <f t="shared" si="11"/>
        <v>1.8499999999999996</v>
      </c>
    </row>
    <row r="36" spans="2:74" s="15" customFormat="1" ht="15" thickBot="1">
      <c r="B36" s="66"/>
      <c r="C36" s="66"/>
      <c r="D36" s="68">
        <v>48</v>
      </c>
      <c r="E36" s="13">
        <v>1</v>
      </c>
      <c r="F36" s="19">
        <v>-5.37</v>
      </c>
      <c r="G36" s="14">
        <v>-3.56</v>
      </c>
      <c r="H36" s="14">
        <f t="shared" si="0"/>
        <v>5.37</v>
      </c>
      <c r="I36" s="14">
        <v>-5.29</v>
      </c>
      <c r="J36" s="14">
        <v>-3.72</v>
      </c>
      <c r="K36" s="14">
        <f t="shared" si="1"/>
        <v>5.29</v>
      </c>
      <c r="L36" s="14">
        <v>-5.23</v>
      </c>
      <c r="M36" s="14">
        <v>-3.86</v>
      </c>
      <c r="N36" s="14">
        <f t="shared" si="2"/>
        <v>5.23</v>
      </c>
      <c r="O36" s="24">
        <v>-6.01</v>
      </c>
      <c r="P36" s="24">
        <v>-3.6</v>
      </c>
      <c r="Q36" s="14">
        <f t="shared" si="12"/>
        <v>6.01</v>
      </c>
      <c r="R36" s="14"/>
      <c r="S36" s="14"/>
      <c r="T36" s="14"/>
      <c r="U36" s="24">
        <v>-5.88</v>
      </c>
      <c r="V36" s="24">
        <v>-3.82</v>
      </c>
      <c r="W36" s="14">
        <f t="shared" si="13"/>
        <v>5.88</v>
      </c>
      <c r="X36" s="14">
        <v>6.8</v>
      </c>
      <c r="Y36" s="14">
        <v>6.8</v>
      </c>
      <c r="Z36" s="14">
        <f t="shared" si="14"/>
        <v>6.8</v>
      </c>
      <c r="AA36" s="14"/>
      <c r="AB36" s="14"/>
      <c r="AC36" s="14"/>
      <c r="AD36" s="14"/>
      <c r="AE36" s="14"/>
      <c r="AF36" s="14"/>
      <c r="AG36" s="26">
        <v>-5.34</v>
      </c>
      <c r="AH36" s="26">
        <v>-3.56</v>
      </c>
      <c r="AI36" s="14">
        <f t="shared" si="15"/>
        <v>5.34</v>
      </c>
      <c r="AJ36" s="14"/>
      <c r="AK36" s="14"/>
      <c r="AL36" s="14"/>
      <c r="AM36" s="26">
        <v>-5.2</v>
      </c>
      <c r="AN36" s="26">
        <v>-3.85</v>
      </c>
      <c r="AO36" s="14">
        <f t="shared" si="16"/>
        <v>5.2</v>
      </c>
      <c r="AP36" s="14">
        <v>-2.71</v>
      </c>
      <c r="AQ36" s="14">
        <v>0.52</v>
      </c>
      <c r="AR36" s="14">
        <f>MAX(ABS(AP36), ABS(AQ36))</f>
        <v>2.71</v>
      </c>
      <c r="AS36" s="14"/>
      <c r="AT36" s="14"/>
      <c r="AU36" s="14"/>
      <c r="AV36" s="14"/>
      <c r="AW36" s="14"/>
      <c r="AX36" s="14"/>
      <c r="AY36" s="14">
        <v>-4.3</v>
      </c>
      <c r="AZ36" s="14">
        <v>-2.93</v>
      </c>
      <c r="BA36" s="14">
        <f t="shared" si="3"/>
        <v>4.3</v>
      </c>
      <c r="BB36" s="14">
        <v>-4.2</v>
      </c>
      <c r="BC36" s="14">
        <v>-3.03</v>
      </c>
      <c r="BD36" s="14">
        <f t="shared" si="4"/>
        <v>4.2</v>
      </c>
      <c r="BE36" s="14">
        <v>-4.1100000000000003</v>
      </c>
      <c r="BF36" s="14">
        <v>-3.09</v>
      </c>
      <c r="BG36" s="14">
        <f t="shared" si="5"/>
        <v>4.1100000000000003</v>
      </c>
      <c r="BH36" s="14"/>
      <c r="BI36" s="14"/>
      <c r="BJ36" s="14"/>
      <c r="BK36" s="14"/>
      <c r="BL36" s="14"/>
      <c r="BM36" s="14"/>
      <c r="BN36" s="14"/>
      <c r="BO36" s="14"/>
      <c r="BP36" s="14"/>
      <c r="BQ36" s="45">
        <f t="shared" si="6"/>
        <v>5.0883333333333338</v>
      </c>
      <c r="BR36" s="45">
        <f t="shared" si="7"/>
        <v>4.09</v>
      </c>
      <c r="BS36" s="45">
        <f t="shared" si="8"/>
        <v>4.7450000000000001</v>
      </c>
      <c r="BT36" s="45">
        <f t="shared" si="9"/>
        <v>1.0899999999999999</v>
      </c>
      <c r="BU36" s="45">
        <f t="shared" si="10"/>
        <v>5.1049999999999995</v>
      </c>
      <c r="BV36" s="45">
        <f t="shared" si="11"/>
        <v>1.7699999999999996</v>
      </c>
    </row>
    <row r="37" spans="2:74" s="15" customFormat="1" ht="15" thickBot="1">
      <c r="B37" s="66"/>
      <c r="C37" s="66"/>
      <c r="D37" s="69"/>
      <c r="E37" s="13">
        <v>2</v>
      </c>
      <c r="F37" s="19">
        <v>-5.07</v>
      </c>
      <c r="G37" s="14">
        <v>-3.82</v>
      </c>
      <c r="H37" s="14">
        <f t="shared" si="0"/>
        <v>5.07</v>
      </c>
      <c r="I37" s="14">
        <v>-5.05</v>
      </c>
      <c r="J37" s="14">
        <v>-3.95</v>
      </c>
      <c r="K37" s="14">
        <f t="shared" si="1"/>
        <v>5.05</v>
      </c>
      <c r="L37" s="14">
        <v>-5.0199999999999996</v>
      </c>
      <c r="M37" s="14">
        <v>-4.0599999999999996</v>
      </c>
      <c r="N37" s="14">
        <f t="shared" si="2"/>
        <v>5.0199999999999996</v>
      </c>
      <c r="O37" s="25"/>
      <c r="P37" s="25"/>
      <c r="Q37" s="14"/>
      <c r="R37" s="14"/>
      <c r="S37" s="14"/>
      <c r="T37" s="14"/>
      <c r="U37" s="24"/>
      <c r="V37" s="24"/>
      <c r="W37" s="14"/>
      <c r="X37" s="14">
        <v>6.2</v>
      </c>
      <c r="Y37" s="14">
        <v>6.2</v>
      </c>
      <c r="Z37" s="14">
        <f t="shared" si="14"/>
        <v>6.2</v>
      </c>
      <c r="AA37" s="14"/>
      <c r="AB37" s="14"/>
      <c r="AC37" s="14"/>
      <c r="AD37" s="14"/>
      <c r="AE37" s="14"/>
      <c r="AF37" s="14"/>
      <c r="AG37" s="26">
        <v>-5.17</v>
      </c>
      <c r="AH37" s="26">
        <v>-3.87</v>
      </c>
      <c r="AI37" s="14">
        <f t="shared" si="15"/>
        <v>5.17</v>
      </c>
      <c r="AJ37" s="14"/>
      <c r="AK37" s="14"/>
      <c r="AL37" s="14"/>
      <c r="AM37" s="26">
        <v>-5.07</v>
      </c>
      <c r="AN37" s="26">
        <v>-4.0999999999999996</v>
      </c>
      <c r="AO37" s="14">
        <f t="shared" si="16"/>
        <v>5.07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>
        <v>-4.12</v>
      </c>
      <c r="AZ37" s="14">
        <v>-3.13</v>
      </c>
      <c r="BA37" s="14">
        <f t="shared" si="3"/>
        <v>4.12</v>
      </c>
      <c r="BB37" s="14">
        <v>-4.04</v>
      </c>
      <c r="BC37" s="14">
        <v>-3.19</v>
      </c>
      <c r="BD37" s="14">
        <f t="shared" si="4"/>
        <v>4.04</v>
      </c>
      <c r="BE37" s="14">
        <v>-3.97</v>
      </c>
      <c r="BF37" s="14">
        <v>-3.24</v>
      </c>
      <c r="BG37" s="14">
        <f t="shared" si="5"/>
        <v>3.97</v>
      </c>
      <c r="BH37" s="14"/>
      <c r="BI37" s="14"/>
      <c r="BJ37" s="14"/>
      <c r="BK37" s="14"/>
      <c r="BL37" s="14"/>
      <c r="BM37" s="14"/>
      <c r="BN37" s="14"/>
      <c r="BO37" s="14"/>
      <c r="BP37" s="14"/>
      <c r="BQ37" s="45">
        <f t="shared" si="6"/>
        <v>5.14</v>
      </c>
      <c r="BR37" s="45">
        <f t="shared" si="7"/>
        <v>2.08</v>
      </c>
      <c r="BS37" s="45">
        <f t="shared" si="8"/>
        <v>4.5449999999999999</v>
      </c>
      <c r="BT37" s="45">
        <f t="shared" si="9"/>
        <v>1.0099999999999998</v>
      </c>
      <c r="BU37" s="45">
        <f t="shared" si="10"/>
        <v>4.6866666666666665</v>
      </c>
      <c r="BV37" s="45">
        <f t="shared" si="11"/>
        <v>1.1000000000000001</v>
      </c>
    </row>
    <row r="38" spans="2:74" s="15" customFormat="1" ht="15" thickBot="1">
      <c r="B38" s="67"/>
      <c r="C38" s="67"/>
      <c r="D38" s="70"/>
      <c r="E38" s="13">
        <v>3</v>
      </c>
      <c r="F38" s="19">
        <v>-4.96</v>
      </c>
      <c r="G38" s="14">
        <v>-3.92</v>
      </c>
      <c r="H38" s="14">
        <f t="shared" si="0"/>
        <v>4.96</v>
      </c>
      <c r="I38" s="14">
        <v>-4.93</v>
      </c>
      <c r="J38" s="14">
        <v>-4.03</v>
      </c>
      <c r="K38" s="14">
        <f t="shared" si="1"/>
        <v>4.93</v>
      </c>
      <c r="L38" s="14">
        <v>-4.9000000000000004</v>
      </c>
      <c r="M38" s="14">
        <v>-4.12</v>
      </c>
      <c r="N38" s="14">
        <f t="shared" si="2"/>
        <v>4.9000000000000004</v>
      </c>
      <c r="O38" s="24">
        <v>-5.56</v>
      </c>
      <c r="P38" s="24">
        <v>-4.18</v>
      </c>
      <c r="Q38" s="14">
        <f t="shared" si="12"/>
        <v>5.56</v>
      </c>
      <c r="R38" s="14"/>
      <c r="S38" s="14"/>
      <c r="T38" s="14"/>
      <c r="U38" s="24">
        <v>-5.51</v>
      </c>
      <c r="V38" s="24">
        <v>-4.29</v>
      </c>
      <c r="W38" s="14">
        <f t="shared" si="13"/>
        <v>5.51</v>
      </c>
      <c r="X38" s="14">
        <v>6</v>
      </c>
      <c r="Y38" s="14">
        <v>6</v>
      </c>
      <c r="Z38" s="14">
        <f t="shared" si="14"/>
        <v>6</v>
      </c>
      <c r="AA38" s="14"/>
      <c r="AB38" s="14"/>
      <c r="AC38" s="14"/>
      <c r="AD38" s="14"/>
      <c r="AE38" s="14"/>
      <c r="AF38" s="14"/>
      <c r="AG38" s="26">
        <v>-5.08</v>
      </c>
      <c r="AH38" s="26">
        <v>-4.03</v>
      </c>
      <c r="AI38" s="14">
        <f t="shared" si="15"/>
        <v>5.08</v>
      </c>
      <c r="AJ38" s="14"/>
      <c r="AK38" s="14"/>
      <c r="AL38" s="14"/>
      <c r="AM38" s="26">
        <v>-5.01</v>
      </c>
      <c r="AN38" s="26">
        <v>-4.22</v>
      </c>
      <c r="AO38" s="14">
        <f t="shared" si="16"/>
        <v>5.01</v>
      </c>
      <c r="AP38" s="14"/>
      <c r="AQ38" s="14"/>
      <c r="AR38" s="14"/>
      <c r="AS38" s="14"/>
      <c r="AT38" s="14"/>
      <c r="AU38" s="14"/>
      <c r="AV38" s="14"/>
      <c r="AW38" s="14"/>
      <c r="AX38" s="14"/>
      <c r="AY38" s="14">
        <v>-3.99</v>
      </c>
      <c r="AZ38" s="14">
        <v>-3.18</v>
      </c>
      <c r="BA38" s="14">
        <f t="shared" si="3"/>
        <v>3.99</v>
      </c>
      <c r="BB38" s="14">
        <v>-3.94</v>
      </c>
      <c r="BC38" s="14">
        <v>-3.24</v>
      </c>
      <c r="BD38" s="14">
        <f t="shared" si="4"/>
        <v>3.94</v>
      </c>
      <c r="BE38" s="14">
        <v>-3.89</v>
      </c>
      <c r="BF38" s="14">
        <v>-3.28</v>
      </c>
      <c r="BG38" s="14">
        <f t="shared" si="5"/>
        <v>3.89</v>
      </c>
      <c r="BH38" s="14"/>
      <c r="BI38" s="14"/>
      <c r="BJ38" s="14"/>
      <c r="BK38" s="14"/>
      <c r="BL38" s="14"/>
      <c r="BM38" s="14"/>
      <c r="BN38" s="14"/>
      <c r="BO38" s="14"/>
      <c r="BP38" s="14"/>
      <c r="BQ38" s="45">
        <f t="shared" si="6"/>
        <v>5.1180000000000003</v>
      </c>
      <c r="BR38" s="45">
        <f t="shared" si="7"/>
        <v>2.0099999999999998</v>
      </c>
      <c r="BS38" s="45">
        <f t="shared" si="8"/>
        <v>4.4349999999999996</v>
      </c>
      <c r="BT38" s="45">
        <f t="shared" si="9"/>
        <v>0.98999999999999977</v>
      </c>
      <c r="BU38" s="45">
        <f t="shared" si="10"/>
        <v>4.8274999999999997</v>
      </c>
      <c r="BV38" s="45">
        <f t="shared" si="11"/>
        <v>1.6199999999999997</v>
      </c>
    </row>
    <row r="44" spans="2:74" ht="19.5" thickBot="1">
      <c r="B44" s="21" t="s">
        <v>16</v>
      </c>
    </row>
    <row r="45" spans="2:74" ht="14.25" thickBot="1">
      <c r="B45" s="65" t="s">
        <v>14</v>
      </c>
      <c r="C45" s="5" t="s">
        <v>1</v>
      </c>
      <c r="D45" s="5" t="s">
        <v>3</v>
      </c>
      <c r="E45" s="65" t="s">
        <v>5</v>
      </c>
      <c r="F45" s="54" t="s">
        <v>12</v>
      </c>
      <c r="G45" s="55"/>
      <c r="H45" s="55"/>
      <c r="I45" s="55"/>
      <c r="J45" s="55"/>
      <c r="K45" s="55"/>
      <c r="L45" s="55"/>
      <c r="M45" s="55"/>
      <c r="N45" s="55"/>
      <c r="O45" s="40"/>
      <c r="P45" s="40"/>
      <c r="Q45" s="40"/>
      <c r="R45" s="40"/>
      <c r="S45" s="40"/>
      <c r="T45" s="40"/>
      <c r="U45" s="40"/>
      <c r="V45" s="40"/>
      <c r="W45" s="31"/>
      <c r="BQ45" s="57" t="s">
        <v>43</v>
      </c>
      <c r="BR45" s="58"/>
      <c r="BS45" s="58"/>
      <c r="BT45" s="58"/>
      <c r="BU45" s="58"/>
      <c r="BV45" s="59"/>
    </row>
    <row r="46" spans="2:74" ht="14.25" thickBot="1">
      <c r="B46" s="66"/>
      <c r="C46" s="6" t="s">
        <v>2</v>
      </c>
      <c r="D46" s="6" t="s">
        <v>4</v>
      </c>
      <c r="E46" s="66"/>
      <c r="F46" s="54" t="s">
        <v>11</v>
      </c>
      <c r="G46" s="55"/>
      <c r="H46" s="55"/>
      <c r="I46" s="55"/>
      <c r="J46" s="55"/>
      <c r="K46" s="55"/>
      <c r="L46" s="55"/>
      <c r="M46" s="55"/>
      <c r="N46" s="55"/>
      <c r="O46" s="41"/>
      <c r="P46" s="42"/>
      <c r="Q46" s="41"/>
      <c r="R46" s="42"/>
      <c r="S46" s="41"/>
      <c r="T46" s="41"/>
      <c r="U46" s="41"/>
      <c r="V46" s="42"/>
      <c r="W46" s="31"/>
      <c r="BQ46" s="60" t="s">
        <v>11</v>
      </c>
      <c r="BR46" s="61"/>
      <c r="BS46" s="61"/>
      <c r="BT46" s="61"/>
      <c r="BU46" s="61"/>
      <c r="BV46" s="62"/>
    </row>
    <row r="47" spans="2:74">
      <c r="B47" s="66"/>
      <c r="C47" s="7"/>
      <c r="D47" s="7"/>
      <c r="E47" s="66"/>
      <c r="F47" s="48" t="s">
        <v>6</v>
      </c>
      <c r="G47" s="49"/>
      <c r="H47" s="50"/>
      <c r="I47" s="48" t="s">
        <v>7</v>
      </c>
      <c r="J47" s="49"/>
      <c r="K47" s="50"/>
      <c r="L47" s="48" t="s">
        <v>8</v>
      </c>
      <c r="M47" s="49"/>
      <c r="N47" s="49"/>
      <c r="O47" s="41"/>
      <c r="P47" s="42"/>
      <c r="Q47" s="41"/>
      <c r="R47" s="42"/>
      <c r="S47" s="41"/>
      <c r="T47" s="42"/>
      <c r="U47" s="41"/>
      <c r="V47" s="42"/>
      <c r="W47" s="31"/>
      <c r="BQ47" s="63" t="s">
        <v>6</v>
      </c>
      <c r="BR47" s="64"/>
      <c r="BS47" s="63" t="s">
        <v>7</v>
      </c>
      <c r="BT47" s="64"/>
      <c r="BU47" s="63" t="s">
        <v>8</v>
      </c>
      <c r="BV47" s="64"/>
    </row>
    <row r="48" spans="2:74" ht="14.25" thickBot="1">
      <c r="B48" s="66"/>
      <c r="C48" s="7"/>
      <c r="D48" s="7"/>
      <c r="E48" s="66"/>
      <c r="F48" s="51"/>
      <c r="G48" s="52"/>
      <c r="H48" s="53"/>
      <c r="I48" s="51"/>
      <c r="J48" s="52"/>
      <c r="K48" s="53"/>
      <c r="L48" s="51"/>
      <c r="M48" s="52"/>
      <c r="N48" s="52"/>
      <c r="O48" s="41"/>
      <c r="P48" s="42"/>
      <c r="Q48" s="41"/>
      <c r="R48" s="42"/>
      <c r="S48" s="41"/>
      <c r="T48" s="42"/>
      <c r="U48" s="41"/>
      <c r="V48" s="42"/>
      <c r="W48" s="31"/>
      <c r="BQ48" s="60"/>
      <c r="BR48" s="62"/>
      <c r="BS48" s="60"/>
      <c r="BT48" s="62"/>
      <c r="BU48" s="60"/>
      <c r="BV48" s="62"/>
    </row>
    <row r="49" spans="2:74" ht="14.25" thickBot="1">
      <c r="B49" s="67"/>
      <c r="C49" s="8"/>
      <c r="D49" s="8"/>
      <c r="E49" s="67"/>
      <c r="F49" s="9">
        <v>0.05</v>
      </c>
      <c r="G49" s="9">
        <v>0.95</v>
      </c>
      <c r="H49" s="9" t="s">
        <v>46</v>
      </c>
      <c r="I49" s="9">
        <v>0.05</v>
      </c>
      <c r="J49" s="9">
        <v>0.95</v>
      </c>
      <c r="K49" s="9" t="s">
        <v>46</v>
      </c>
      <c r="L49" s="9">
        <v>0.05</v>
      </c>
      <c r="M49" s="9">
        <v>0.95</v>
      </c>
      <c r="N49" s="36" t="s">
        <v>46</v>
      </c>
      <c r="O49" s="40"/>
      <c r="P49" s="40"/>
      <c r="Q49" s="40"/>
      <c r="R49" s="40"/>
      <c r="S49" s="40"/>
      <c r="T49" s="40"/>
      <c r="U49" s="32"/>
      <c r="V49" s="32"/>
      <c r="W49" s="32"/>
      <c r="BQ49" s="35" t="s">
        <v>44</v>
      </c>
      <c r="BR49" s="35" t="s">
        <v>45</v>
      </c>
      <c r="BS49" s="35" t="s">
        <v>44</v>
      </c>
      <c r="BT49" s="35" t="s">
        <v>45</v>
      </c>
      <c r="BU49" s="35" t="s">
        <v>44</v>
      </c>
      <c r="BV49" s="35" t="s">
        <v>45</v>
      </c>
    </row>
    <row r="50" spans="2:74" ht="14.25" thickBot="1">
      <c r="B50" s="65" t="s">
        <v>9</v>
      </c>
      <c r="C50" s="65">
        <v>15</v>
      </c>
      <c r="D50" s="65">
        <v>24</v>
      </c>
      <c r="E50" s="10">
        <v>1</v>
      </c>
      <c r="F50" s="16">
        <v>-0.84</v>
      </c>
      <c r="G50" s="17">
        <v>0.17</v>
      </c>
      <c r="H50" s="17">
        <f>MAX(ABS(F50), ABS(G50))</f>
        <v>0.84</v>
      </c>
      <c r="I50" s="17">
        <v>-0.8</v>
      </c>
      <c r="J50" s="17">
        <v>0.08</v>
      </c>
      <c r="K50" s="17">
        <f>MAX(ABS(I50), ABS(J50))</f>
        <v>0.8</v>
      </c>
      <c r="L50" s="17">
        <v>-0.77</v>
      </c>
      <c r="M50" s="17">
        <v>0</v>
      </c>
      <c r="N50" s="37">
        <f>MAX(ABS(L50), ABS(M50))</f>
        <v>0.77</v>
      </c>
      <c r="O50" s="41"/>
      <c r="P50" s="42"/>
      <c r="Q50" s="41"/>
      <c r="R50" s="42"/>
      <c r="S50" s="41"/>
      <c r="T50" s="41"/>
      <c r="U50" s="33"/>
      <c r="V50" s="33"/>
      <c r="W50" s="33"/>
      <c r="BQ50" s="43">
        <f>AVERAGE(H50,Q50,Z50,AI50,AR50,BA50 )</f>
        <v>0.84</v>
      </c>
      <c r="BR50" s="44">
        <f>MAX(H50,Q50,Z50,AI50,AR50,BA50)-MIN(H50,Q50,Z50,AI50,AR50,BA50)</f>
        <v>0</v>
      </c>
      <c r="BS50" s="43">
        <f>AVERAGE(K50,T50,AC50,AL50,AU50,BD50 )</f>
        <v>0.8</v>
      </c>
      <c r="BT50" s="44">
        <f>MAX(K50,T50,AC50,AL50,AU50,BD50 )-MIN(K50,T50,AC50,AL50,AU50,BD50 )</f>
        <v>0</v>
      </c>
      <c r="BU50" s="43">
        <f>AVERAGE(N50,W50,AF50,AO50,AX50,BG50)</f>
        <v>0.77</v>
      </c>
      <c r="BV50" s="43">
        <f>MAX(N50,W50,AF50,AO50,AX50,BG50)-MIN(N50,W50,AF50,AO50,AX50,BG50)</f>
        <v>0</v>
      </c>
    </row>
    <row r="51" spans="2:74" ht="14.25" thickBot="1">
      <c r="B51" s="66"/>
      <c r="C51" s="66"/>
      <c r="D51" s="66"/>
      <c r="E51" s="10">
        <v>2</v>
      </c>
      <c r="F51" s="18">
        <v>-0.7</v>
      </c>
      <c r="G51" s="11">
        <v>0.02</v>
      </c>
      <c r="H51" s="11">
        <f t="shared" ref="H51:H79" si="20">MAX(ABS(F51), ABS(G51))</f>
        <v>0.7</v>
      </c>
      <c r="I51" s="11">
        <v>-0.68</v>
      </c>
      <c r="J51" s="11">
        <v>-0.05</v>
      </c>
      <c r="K51" s="11">
        <f t="shared" ref="K51:K79" si="21">MAX(ABS(I51), ABS(J51))</f>
        <v>0.68</v>
      </c>
      <c r="L51" s="11">
        <v>-0.66</v>
      </c>
      <c r="M51" s="11">
        <v>-0.11</v>
      </c>
      <c r="N51" s="38">
        <f t="shared" ref="N51:N79" si="22">MAX(ABS(L51), ABS(M51))</f>
        <v>0.66</v>
      </c>
      <c r="O51" s="41"/>
      <c r="P51" s="42"/>
      <c r="Q51" s="41"/>
      <c r="R51" s="42"/>
      <c r="S51" s="41"/>
      <c r="T51" s="42"/>
      <c r="U51" s="33"/>
      <c r="V51" s="33"/>
      <c r="W51" s="33"/>
      <c r="BQ51" s="43">
        <f t="shared" ref="BQ51:BQ76" si="23">AVERAGE(H51,Q51,Z51,AI51,AR51,BA51 )</f>
        <v>0.7</v>
      </c>
      <c r="BR51" s="44">
        <f t="shared" ref="BR51:BR79" si="24">MAX(H51,Q51,Z51,AI51,AR51,BA51)-MIN(H51,Q51,Z51,AI51,AR51,BA51)</f>
        <v>0</v>
      </c>
      <c r="BS51" s="43">
        <f t="shared" ref="BS51:BS79" si="25">AVERAGE(K51,T51,AC51,AL51,AU51,BD51 )</f>
        <v>0.68</v>
      </c>
      <c r="BT51" s="44">
        <f t="shared" ref="BT51:BT79" si="26">MAX(K51,T51,AC51,AL51,AU51,BD51 )-MIN(K51,T51,AC51,AL51,AU51,BD51 )</f>
        <v>0</v>
      </c>
      <c r="BU51" s="43">
        <f t="shared" ref="BU51:BU79" si="27">AVERAGE(N51,W51,AF51,AO51,AX51,BG51)</f>
        <v>0.66</v>
      </c>
      <c r="BV51" s="44">
        <f t="shared" ref="BV51:BV79" si="28">MAX(N51,W51,AF51,AO51,AX51,BG51)-MIN(N51,W51,AF51,AO51,AX51,BG51)</f>
        <v>0</v>
      </c>
    </row>
    <row r="52" spans="2:74" ht="14.25" thickBot="1">
      <c r="B52" s="66"/>
      <c r="C52" s="66"/>
      <c r="D52" s="67"/>
      <c r="E52" s="10">
        <v>3</v>
      </c>
      <c r="F52" s="18">
        <v>-0.64</v>
      </c>
      <c r="G52" s="11">
        <v>-0.03</v>
      </c>
      <c r="H52" s="11">
        <f t="shared" si="20"/>
        <v>0.64</v>
      </c>
      <c r="I52" s="11">
        <v>-0.63</v>
      </c>
      <c r="J52" s="11">
        <v>-0.1</v>
      </c>
      <c r="K52" s="11">
        <f t="shared" si="21"/>
        <v>0.63</v>
      </c>
      <c r="L52" s="11">
        <v>-0.61</v>
      </c>
      <c r="M52" s="11">
        <v>-0.15</v>
      </c>
      <c r="N52" s="38">
        <f t="shared" si="22"/>
        <v>0.61</v>
      </c>
      <c r="O52" s="41"/>
      <c r="P52" s="42"/>
      <c r="Q52" s="41"/>
      <c r="R52" s="42"/>
      <c r="S52" s="41"/>
      <c r="T52" s="42"/>
      <c r="U52" s="33"/>
      <c r="V52" s="33"/>
      <c r="W52" s="33"/>
      <c r="BQ52" s="43">
        <f t="shared" si="23"/>
        <v>0.64</v>
      </c>
      <c r="BR52" s="44">
        <f t="shared" si="24"/>
        <v>0</v>
      </c>
      <c r="BS52" s="43">
        <f t="shared" si="25"/>
        <v>0.63</v>
      </c>
      <c r="BT52" s="44">
        <f t="shared" si="26"/>
        <v>0</v>
      </c>
      <c r="BU52" s="43">
        <f t="shared" si="27"/>
        <v>0.61</v>
      </c>
      <c r="BV52" s="44">
        <f t="shared" si="28"/>
        <v>0</v>
      </c>
    </row>
    <row r="53" spans="2:74" s="15" customFormat="1" ht="14.25" thickBot="1">
      <c r="B53" s="66"/>
      <c r="C53" s="66"/>
      <c r="D53" s="68">
        <v>48</v>
      </c>
      <c r="E53" s="13">
        <v>1</v>
      </c>
      <c r="F53" s="19">
        <v>-0.69</v>
      </c>
      <c r="G53" s="14">
        <v>0.01</v>
      </c>
      <c r="H53" s="14">
        <f t="shared" si="20"/>
        <v>0.69</v>
      </c>
      <c r="I53" s="14">
        <v>-0.67</v>
      </c>
      <c r="J53" s="14">
        <v>-0.04</v>
      </c>
      <c r="K53" s="14">
        <f t="shared" si="21"/>
        <v>0.67</v>
      </c>
      <c r="L53" s="14">
        <v>-0.64</v>
      </c>
      <c r="M53" s="14">
        <v>-0.09</v>
      </c>
      <c r="N53" s="39">
        <f t="shared" si="22"/>
        <v>0.64</v>
      </c>
      <c r="O53" s="34"/>
      <c r="P53" s="34"/>
      <c r="Q53" s="34"/>
      <c r="R53" s="34"/>
      <c r="S53" s="34"/>
      <c r="T53" s="34"/>
      <c r="U53" s="34"/>
      <c r="V53" s="34"/>
      <c r="W53" s="34"/>
      <c r="BQ53" s="45">
        <f t="shared" si="23"/>
        <v>0.69</v>
      </c>
      <c r="BR53" s="46">
        <f t="shared" si="24"/>
        <v>0</v>
      </c>
      <c r="BS53" s="45">
        <f t="shared" si="25"/>
        <v>0.67</v>
      </c>
      <c r="BT53" s="46">
        <f t="shared" si="26"/>
        <v>0</v>
      </c>
      <c r="BU53" s="45">
        <f t="shared" si="27"/>
        <v>0.64</v>
      </c>
      <c r="BV53" s="46">
        <f t="shared" si="28"/>
        <v>0</v>
      </c>
    </row>
    <row r="54" spans="2:74" s="15" customFormat="1" ht="14.25" thickBot="1">
      <c r="B54" s="66"/>
      <c r="C54" s="66"/>
      <c r="D54" s="69"/>
      <c r="E54" s="13">
        <v>2</v>
      </c>
      <c r="F54" s="19">
        <v>-0.6</v>
      </c>
      <c r="G54" s="14">
        <v>-0.1</v>
      </c>
      <c r="H54" s="14">
        <f t="shared" si="20"/>
        <v>0.6</v>
      </c>
      <c r="I54" s="14">
        <v>-0.57999999999999996</v>
      </c>
      <c r="J54" s="14">
        <v>-0.14000000000000001</v>
      </c>
      <c r="K54" s="14">
        <f t="shared" si="21"/>
        <v>0.57999999999999996</v>
      </c>
      <c r="L54" s="14">
        <v>-0.56999999999999995</v>
      </c>
      <c r="M54" s="14">
        <v>-0.18</v>
      </c>
      <c r="N54" s="39">
        <f t="shared" si="22"/>
        <v>0.56999999999999995</v>
      </c>
      <c r="O54" s="34"/>
      <c r="P54" s="34"/>
      <c r="Q54" s="34"/>
      <c r="R54" s="34"/>
      <c r="S54" s="34"/>
      <c r="T54" s="34"/>
      <c r="U54" s="34"/>
      <c r="V54" s="34"/>
      <c r="W54" s="34"/>
      <c r="BQ54" s="45">
        <f t="shared" si="23"/>
        <v>0.6</v>
      </c>
      <c r="BR54" s="46">
        <f t="shared" si="24"/>
        <v>0</v>
      </c>
      <c r="BS54" s="45">
        <f t="shared" si="25"/>
        <v>0.57999999999999996</v>
      </c>
      <c r="BT54" s="46">
        <f t="shared" si="26"/>
        <v>0</v>
      </c>
      <c r="BU54" s="45">
        <f t="shared" si="27"/>
        <v>0.56999999999999995</v>
      </c>
      <c r="BV54" s="46">
        <f t="shared" si="28"/>
        <v>0</v>
      </c>
    </row>
    <row r="55" spans="2:74" s="15" customFormat="1" ht="14.25" thickBot="1">
      <c r="B55" s="66"/>
      <c r="C55" s="67"/>
      <c r="D55" s="70"/>
      <c r="E55" s="13">
        <v>3</v>
      </c>
      <c r="F55" s="19">
        <v>-0.54</v>
      </c>
      <c r="G55" s="14">
        <v>-0.14000000000000001</v>
      </c>
      <c r="H55" s="14">
        <f t="shared" si="20"/>
        <v>0.54</v>
      </c>
      <c r="I55" s="14">
        <v>-0.53</v>
      </c>
      <c r="J55" s="14">
        <v>-0.18</v>
      </c>
      <c r="K55" s="14">
        <f t="shared" si="21"/>
        <v>0.53</v>
      </c>
      <c r="L55" s="14">
        <v>-0.52</v>
      </c>
      <c r="M55" s="14">
        <v>-0.21</v>
      </c>
      <c r="N55" s="39">
        <f t="shared" si="22"/>
        <v>0.52</v>
      </c>
      <c r="O55" s="34"/>
      <c r="P55" s="34"/>
      <c r="Q55" s="34"/>
      <c r="R55" s="34"/>
      <c r="S55" s="34"/>
      <c r="T55" s="34"/>
      <c r="U55" s="34"/>
      <c r="V55" s="34"/>
      <c r="W55" s="34"/>
      <c r="BQ55" s="45">
        <f t="shared" si="23"/>
        <v>0.54</v>
      </c>
      <c r="BR55" s="46">
        <f t="shared" si="24"/>
        <v>0</v>
      </c>
      <c r="BS55" s="45">
        <f t="shared" si="25"/>
        <v>0.53</v>
      </c>
      <c r="BT55" s="46">
        <f t="shared" si="26"/>
        <v>0</v>
      </c>
      <c r="BU55" s="45">
        <f t="shared" si="27"/>
        <v>0.52</v>
      </c>
      <c r="BV55" s="46">
        <f t="shared" si="28"/>
        <v>0</v>
      </c>
    </row>
    <row r="56" spans="2:74" ht="14.25" thickBot="1">
      <c r="B56" s="66"/>
      <c r="C56" s="65">
        <v>30</v>
      </c>
      <c r="D56" s="65">
        <v>24</v>
      </c>
      <c r="E56" s="10">
        <v>1</v>
      </c>
      <c r="F56" s="18">
        <v>-1.35</v>
      </c>
      <c r="G56" s="11">
        <v>-0.28000000000000003</v>
      </c>
      <c r="H56" s="11">
        <f t="shared" si="20"/>
        <v>1.35</v>
      </c>
      <c r="I56" s="11">
        <v>-1.31</v>
      </c>
      <c r="J56" s="11">
        <v>-0.37</v>
      </c>
      <c r="K56" s="11">
        <f t="shared" si="21"/>
        <v>1.31</v>
      </c>
      <c r="L56" s="11">
        <v>-1.28</v>
      </c>
      <c r="M56" s="11">
        <v>-0.44</v>
      </c>
      <c r="N56" s="38">
        <f t="shared" si="22"/>
        <v>1.28</v>
      </c>
      <c r="O56" s="41"/>
      <c r="P56" s="42"/>
      <c r="Q56" s="41"/>
      <c r="R56" s="42"/>
      <c r="S56" s="41"/>
      <c r="T56" s="42"/>
      <c r="U56" s="33"/>
      <c r="V56" s="33"/>
      <c r="W56" s="33"/>
      <c r="BQ56" s="43">
        <f t="shared" si="23"/>
        <v>1.35</v>
      </c>
      <c r="BR56" s="44">
        <f t="shared" si="24"/>
        <v>0</v>
      </c>
      <c r="BS56" s="43">
        <f t="shared" si="25"/>
        <v>1.31</v>
      </c>
      <c r="BT56" s="44">
        <f t="shared" si="26"/>
        <v>0</v>
      </c>
      <c r="BU56" s="43">
        <f t="shared" si="27"/>
        <v>1.28</v>
      </c>
      <c r="BV56" s="44">
        <f t="shared" si="28"/>
        <v>0</v>
      </c>
    </row>
    <row r="57" spans="2:74" ht="14.25" thickBot="1">
      <c r="B57" s="66"/>
      <c r="C57" s="66"/>
      <c r="D57" s="66"/>
      <c r="E57" s="10">
        <v>2</v>
      </c>
      <c r="F57" s="18">
        <v>-1.17</v>
      </c>
      <c r="G57" s="11">
        <v>-0.43</v>
      </c>
      <c r="H57" s="11">
        <f t="shared" si="20"/>
        <v>1.17</v>
      </c>
      <c r="I57" s="11">
        <v>-1.1399999999999999</v>
      </c>
      <c r="J57" s="11">
        <v>-0.51</v>
      </c>
      <c r="K57" s="11">
        <f t="shared" si="21"/>
        <v>1.1399999999999999</v>
      </c>
      <c r="L57" s="11">
        <v>-1.1299999999999999</v>
      </c>
      <c r="M57" s="11">
        <v>-0.56999999999999995</v>
      </c>
      <c r="N57" s="38">
        <f t="shared" si="22"/>
        <v>1.1299999999999999</v>
      </c>
      <c r="O57" s="41"/>
      <c r="P57" s="42"/>
      <c r="Q57" s="41"/>
      <c r="R57" s="42"/>
      <c r="S57" s="41"/>
      <c r="T57" s="42"/>
      <c r="U57" s="33"/>
      <c r="V57" s="33"/>
      <c r="W57" s="33"/>
      <c r="BQ57" s="43">
        <f t="shared" si="23"/>
        <v>1.17</v>
      </c>
      <c r="BR57" s="44">
        <f t="shared" si="24"/>
        <v>0</v>
      </c>
      <c r="BS57" s="43">
        <f t="shared" si="25"/>
        <v>1.1399999999999999</v>
      </c>
      <c r="BT57" s="44">
        <f t="shared" si="26"/>
        <v>0</v>
      </c>
      <c r="BU57" s="43">
        <f t="shared" si="27"/>
        <v>1.1299999999999999</v>
      </c>
      <c r="BV57" s="44">
        <f t="shared" si="28"/>
        <v>0</v>
      </c>
    </row>
    <row r="58" spans="2:74" ht="14.25" thickBot="1">
      <c r="B58" s="66"/>
      <c r="C58" s="66"/>
      <c r="D58" s="67"/>
      <c r="E58" s="10">
        <v>3</v>
      </c>
      <c r="F58" s="18">
        <v>-1.1100000000000001</v>
      </c>
      <c r="G58" s="11">
        <v>-0.53</v>
      </c>
      <c r="H58" s="11">
        <f t="shared" si="20"/>
        <v>1.1100000000000001</v>
      </c>
      <c r="I58" s="11">
        <v>-1.1100000000000001</v>
      </c>
      <c r="J58" s="11">
        <v>-0.59</v>
      </c>
      <c r="K58" s="11">
        <f t="shared" si="21"/>
        <v>1.1100000000000001</v>
      </c>
      <c r="L58" s="11">
        <v>-1.1000000000000001</v>
      </c>
      <c r="M58" s="11">
        <v>-0.64</v>
      </c>
      <c r="N58" s="38">
        <f t="shared" si="22"/>
        <v>1.1000000000000001</v>
      </c>
      <c r="O58" s="41"/>
      <c r="P58" s="42"/>
      <c r="Q58" s="41"/>
      <c r="R58" s="42"/>
      <c r="S58" s="41"/>
      <c r="T58" s="42"/>
      <c r="U58" s="33"/>
      <c r="V58" s="33"/>
      <c r="W58" s="33"/>
      <c r="BQ58" s="43">
        <f t="shared" si="23"/>
        <v>1.1100000000000001</v>
      </c>
      <c r="BR58" s="44">
        <f t="shared" si="24"/>
        <v>0</v>
      </c>
      <c r="BS58" s="43">
        <f t="shared" si="25"/>
        <v>1.1100000000000001</v>
      </c>
      <c r="BT58" s="44">
        <f t="shared" si="26"/>
        <v>0</v>
      </c>
      <c r="BU58" s="43">
        <f t="shared" si="27"/>
        <v>1.1000000000000001</v>
      </c>
      <c r="BV58" s="44">
        <f t="shared" si="28"/>
        <v>0</v>
      </c>
    </row>
    <row r="59" spans="2:74" s="15" customFormat="1" ht="14.25" thickBot="1">
      <c r="B59" s="66"/>
      <c r="C59" s="66"/>
      <c r="D59" s="68">
        <v>48</v>
      </c>
      <c r="E59" s="13">
        <v>1</v>
      </c>
      <c r="F59" s="19">
        <v>-1.23</v>
      </c>
      <c r="G59" s="14">
        <v>-0.46</v>
      </c>
      <c r="H59" s="14">
        <f t="shared" si="20"/>
        <v>1.23</v>
      </c>
      <c r="I59" s="14">
        <v>-1.19</v>
      </c>
      <c r="J59" s="14">
        <v>-0.52</v>
      </c>
      <c r="K59" s="14">
        <f t="shared" si="21"/>
        <v>1.19</v>
      </c>
      <c r="L59" s="14">
        <v>-1.17</v>
      </c>
      <c r="M59" s="14">
        <v>-0.56999999999999995</v>
      </c>
      <c r="N59" s="39">
        <f t="shared" si="22"/>
        <v>1.17</v>
      </c>
      <c r="O59" s="34"/>
      <c r="P59" s="34"/>
      <c r="Q59" s="34"/>
      <c r="R59" s="34"/>
      <c r="S59" s="34"/>
      <c r="T59" s="34"/>
      <c r="U59" s="34"/>
      <c r="V59" s="34"/>
      <c r="W59" s="34"/>
      <c r="BQ59" s="45">
        <f t="shared" si="23"/>
        <v>1.23</v>
      </c>
      <c r="BR59" s="46">
        <f t="shared" si="24"/>
        <v>0</v>
      </c>
      <c r="BS59" s="45">
        <f t="shared" si="25"/>
        <v>1.19</v>
      </c>
      <c r="BT59" s="46">
        <f t="shared" si="26"/>
        <v>0</v>
      </c>
      <c r="BU59" s="45">
        <f t="shared" si="27"/>
        <v>1.17</v>
      </c>
      <c r="BV59" s="46">
        <f t="shared" si="28"/>
        <v>0</v>
      </c>
    </row>
    <row r="60" spans="2:74" s="15" customFormat="1" ht="14.25" thickBot="1">
      <c r="B60" s="66"/>
      <c r="C60" s="66"/>
      <c r="D60" s="69"/>
      <c r="E60" s="13">
        <v>2</v>
      </c>
      <c r="F60" s="19">
        <v>-1.1000000000000001</v>
      </c>
      <c r="G60" s="14">
        <v>-0.55000000000000004</v>
      </c>
      <c r="H60" s="14">
        <f t="shared" si="20"/>
        <v>1.1000000000000001</v>
      </c>
      <c r="I60" s="14">
        <v>-1.0900000000000001</v>
      </c>
      <c r="J60" s="14">
        <v>-0.61</v>
      </c>
      <c r="K60" s="14">
        <f t="shared" si="21"/>
        <v>1.0900000000000001</v>
      </c>
      <c r="L60" s="14">
        <v>-1.08</v>
      </c>
      <c r="M60" s="14">
        <v>-0.65</v>
      </c>
      <c r="N60" s="39">
        <f t="shared" si="22"/>
        <v>1.08</v>
      </c>
      <c r="O60" s="34"/>
      <c r="P60" s="34"/>
      <c r="Q60" s="34"/>
      <c r="R60" s="34"/>
      <c r="S60" s="34"/>
      <c r="T60" s="34"/>
      <c r="U60" s="34"/>
      <c r="V60" s="34"/>
      <c r="W60" s="34"/>
      <c r="BQ60" s="45">
        <f t="shared" si="23"/>
        <v>1.1000000000000001</v>
      </c>
      <c r="BR60" s="46">
        <f t="shared" si="24"/>
        <v>0</v>
      </c>
      <c r="BS60" s="45">
        <f t="shared" si="25"/>
        <v>1.0900000000000001</v>
      </c>
      <c r="BT60" s="46">
        <f t="shared" si="26"/>
        <v>0</v>
      </c>
      <c r="BU60" s="45">
        <f t="shared" si="27"/>
        <v>1.08</v>
      </c>
      <c r="BV60" s="46">
        <f t="shared" si="28"/>
        <v>0</v>
      </c>
    </row>
    <row r="61" spans="2:74" s="15" customFormat="1" ht="14.25" thickBot="1">
      <c r="B61" s="66"/>
      <c r="C61" s="67"/>
      <c r="D61" s="70"/>
      <c r="E61" s="13">
        <v>3</v>
      </c>
      <c r="F61" s="19">
        <v>-1.07</v>
      </c>
      <c r="G61" s="14">
        <v>-0.61</v>
      </c>
      <c r="H61" s="14">
        <f t="shared" si="20"/>
        <v>1.07</v>
      </c>
      <c r="I61" s="14">
        <v>-1.06</v>
      </c>
      <c r="J61" s="14">
        <v>-0.65</v>
      </c>
      <c r="K61" s="14">
        <f t="shared" si="21"/>
        <v>1.06</v>
      </c>
      <c r="L61" s="14">
        <v>-1.04</v>
      </c>
      <c r="M61" s="14">
        <v>-0.69</v>
      </c>
      <c r="N61" s="39">
        <f t="shared" si="22"/>
        <v>1.04</v>
      </c>
      <c r="O61" s="34"/>
      <c r="P61" s="34"/>
      <c r="Q61" s="34"/>
      <c r="R61" s="34"/>
      <c r="S61" s="34"/>
      <c r="T61" s="34"/>
      <c r="U61" s="34"/>
      <c r="V61" s="34"/>
      <c r="W61" s="34"/>
      <c r="BQ61" s="45">
        <f t="shared" si="23"/>
        <v>1.07</v>
      </c>
      <c r="BR61" s="46">
        <f t="shared" si="24"/>
        <v>0</v>
      </c>
      <c r="BS61" s="45">
        <f t="shared" si="25"/>
        <v>1.06</v>
      </c>
      <c r="BT61" s="46">
        <f t="shared" si="26"/>
        <v>0</v>
      </c>
      <c r="BU61" s="45">
        <f t="shared" si="27"/>
        <v>1.04</v>
      </c>
      <c r="BV61" s="46">
        <f t="shared" si="28"/>
        <v>0</v>
      </c>
    </row>
    <row r="62" spans="2:74" ht="14.25" thickBot="1">
      <c r="B62" s="66"/>
      <c r="C62" s="65">
        <v>60</v>
      </c>
      <c r="D62" s="65">
        <v>24</v>
      </c>
      <c r="E62" s="10">
        <v>1</v>
      </c>
      <c r="F62" s="18">
        <v>-2.5499999999999998</v>
      </c>
      <c r="G62" s="11">
        <v>-1.33</v>
      </c>
      <c r="H62" s="11">
        <f t="shared" si="20"/>
        <v>2.5499999999999998</v>
      </c>
      <c r="I62" s="11">
        <v>-2.5</v>
      </c>
      <c r="J62" s="11">
        <v>-1.43</v>
      </c>
      <c r="K62" s="11">
        <f t="shared" si="21"/>
        <v>2.5</v>
      </c>
      <c r="L62" s="11">
        <v>-2.46</v>
      </c>
      <c r="M62" s="11">
        <v>-1.52</v>
      </c>
      <c r="N62" s="38">
        <f t="shared" si="22"/>
        <v>2.46</v>
      </c>
      <c r="O62" s="41"/>
      <c r="P62" s="42"/>
      <c r="Q62" s="41"/>
      <c r="R62" s="42"/>
      <c r="S62" s="41"/>
      <c r="T62" s="42"/>
      <c r="U62" s="33"/>
      <c r="V62" s="33"/>
      <c r="W62" s="33"/>
      <c r="BQ62" s="43">
        <f t="shared" si="23"/>
        <v>2.5499999999999998</v>
      </c>
      <c r="BR62" s="44">
        <f t="shared" si="24"/>
        <v>0</v>
      </c>
      <c r="BS62" s="43">
        <f t="shared" si="25"/>
        <v>2.5</v>
      </c>
      <c r="BT62" s="44">
        <f t="shared" si="26"/>
        <v>0</v>
      </c>
      <c r="BU62" s="43">
        <f t="shared" si="27"/>
        <v>2.46</v>
      </c>
      <c r="BV62" s="44">
        <f t="shared" si="28"/>
        <v>0</v>
      </c>
    </row>
    <row r="63" spans="2:74" ht="14.25" thickBot="1">
      <c r="B63" s="66"/>
      <c r="C63" s="66"/>
      <c r="D63" s="66"/>
      <c r="E63" s="10">
        <v>2</v>
      </c>
      <c r="F63" s="18">
        <v>-2.37</v>
      </c>
      <c r="G63" s="11">
        <v>-1.5</v>
      </c>
      <c r="H63" s="11">
        <f t="shared" si="20"/>
        <v>2.37</v>
      </c>
      <c r="I63" s="11">
        <v>-2.35</v>
      </c>
      <c r="J63" s="11">
        <v>-1.58</v>
      </c>
      <c r="K63" s="11">
        <f t="shared" si="21"/>
        <v>2.35</v>
      </c>
      <c r="L63" s="11">
        <v>-2.3199999999999998</v>
      </c>
      <c r="M63" s="11">
        <v>-1.65</v>
      </c>
      <c r="N63" s="38">
        <f t="shared" si="22"/>
        <v>2.3199999999999998</v>
      </c>
      <c r="O63" s="41"/>
      <c r="P63" s="42"/>
      <c r="Q63" s="41"/>
      <c r="R63" s="42"/>
      <c r="S63" s="41"/>
      <c r="T63" s="42"/>
      <c r="U63" s="33"/>
      <c r="V63" s="33"/>
      <c r="W63" s="33"/>
      <c r="BQ63" s="43">
        <f t="shared" si="23"/>
        <v>2.37</v>
      </c>
      <c r="BR63" s="44">
        <f t="shared" si="24"/>
        <v>0</v>
      </c>
      <c r="BS63" s="43">
        <f t="shared" si="25"/>
        <v>2.35</v>
      </c>
      <c r="BT63" s="44">
        <f t="shared" si="26"/>
        <v>0</v>
      </c>
      <c r="BU63" s="43">
        <f t="shared" si="27"/>
        <v>2.3199999999999998</v>
      </c>
      <c r="BV63" s="44">
        <f t="shared" si="28"/>
        <v>0</v>
      </c>
    </row>
    <row r="64" spans="2:74" ht="14.25" thickBot="1">
      <c r="B64" s="66"/>
      <c r="C64" s="66"/>
      <c r="D64" s="67"/>
      <c r="E64" s="10">
        <v>3</v>
      </c>
      <c r="F64" s="18">
        <v>-2.27</v>
      </c>
      <c r="G64" s="11">
        <v>-1.56</v>
      </c>
      <c r="H64" s="11">
        <f t="shared" si="20"/>
        <v>2.27</v>
      </c>
      <c r="I64" s="11">
        <v>-2.2599999999999998</v>
      </c>
      <c r="J64" s="11">
        <v>-1.64</v>
      </c>
      <c r="K64" s="11">
        <f t="shared" si="21"/>
        <v>2.2599999999999998</v>
      </c>
      <c r="L64" s="11">
        <v>-2.2400000000000002</v>
      </c>
      <c r="M64" s="11">
        <v>-1.7</v>
      </c>
      <c r="N64" s="38">
        <f t="shared" si="22"/>
        <v>2.2400000000000002</v>
      </c>
      <c r="O64" s="41"/>
      <c r="P64" s="42"/>
      <c r="Q64" s="41"/>
      <c r="R64" s="42"/>
      <c r="S64" s="41"/>
      <c r="T64" s="42"/>
      <c r="U64" s="33"/>
      <c r="V64" s="33"/>
      <c r="W64" s="33"/>
      <c r="BQ64" s="43">
        <f t="shared" si="23"/>
        <v>2.27</v>
      </c>
      <c r="BR64" s="44">
        <f t="shared" si="24"/>
        <v>0</v>
      </c>
      <c r="BS64" s="43">
        <f t="shared" si="25"/>
        <v>2.2599999999999998</v>
      </c>
      <c r="BT64" s="44">
        <f t="shared" si="26"/>
        <v>0</v>
      </c>
      <c r="BU64" s="43">
        <f t="shared" si="27"/>
        <v>2.2400000000000002</v>
      </c>
      <c r="BV64" s="44">
        <f t="shared" si="28"/>
        <v>0</v>
      </c>
    </row>
    <row r="65" spans="2:74" s="15" customFormat="1" ht="14.25" thickBot="1">
      <c r="B65" s="66"/>
      <c r="C65" s="66"/>
      <c r="D65" s="68">
        <v>48</v>
      </c>
      <c r="E65" s="13">
        <v>1</v>
      </c>
      <c r="F65" s="19">
        <v>-2.38</v>
      </c>
      <c r="G65" s="14">
        <v>-1.51</v>
      </c>
      <c r="H65" s="14">
        <f t="shared" si="20"/>
        <v>2.38</v>
      </c>
      <c r="I65" s="14">
        <v>-2.36</v>
      </c>
      <c r="J65" s="14">
        <v>-1.59</v>
      </c>
      <c r="K65" s="14">
        <f t="shared" si="21"/>
        <v>2.36</v>
      </c>
      <c r="L65" s="14">
        <v>-2.33</v>
      </c>
      <c r="M65" s="14">
        <v>-1.66</v>
      </c>
      <c r="N65" s="39">
        <f t="shared" si="22"/>
        <v>2.33</v>
      </c>
      <c r="O65" s="34"/>
      <c r="P65" s="34"/>
      <c r="Q65" s="34"/>
      <c r="R65" s="34"/>
      <c r="S65" s="34"/>
      <c r="T65" s="34"/>
      <c r="U65" s="34"/>
      <c r="V65" s="34"/>
      <c r="W65" s="34"/>
      <c r="BQ65" s="45">
        <f t="shared" si="23"/>
        <v>2.38</v>
      </c>
      <c r="BR65" s="46">
        <f t="shared" si="24"/>
        <v>0</v>
      </c>
      <c r="BS65" s="45">
        <f t="shared" si="25"/>
        <v>2.36</v>
      </c>
      <c r="BT65" s="46">
        <f t="shared" si="26"/>
        <v>0</v>
      </c>
      <c r="BU65" s="45">
        <f t="shared" si="27"/>
        <v>2.33</v>
      </c>
      <c r="BV65" s="46">
        <f t="shared" si="28"/>
        <v>0</v>
      </c>
    </row>
    <row r="66" spans="2:74" s="15" customFormat="1" ht="14.25" thickBot="1">
      <c r="B66" s="66"/>
      <c r="C66" s="66"/>
      <c r="D66" s="69"/>
      <c r="E66" s="13">
        <v>2</v>
      </c>
      <c r="F66" s="19">
        <v>-2.2400000000000002</v>
      </c>
      <c r="G66" s="14">
        <v>-1.63</v>
      </c>
      <c r="H66" s="14">
        <f t="shared" si="20"/>
        <v>2.2400000000000002</v>
      </c>
      <c r="I66" s="14">
        <v>-2.23</v>
      </c>
      <c r="J66" s="14">
        <v>-1.71</v>
      </c>
      <c r="K66" s="14">
        <f t="shared" si="21"/>
        <v>2.23</v>
      </c>
      <c r="L66" s="14">
        <v>-2.2200000000000002</v>
      </c>
      <c r="M66" s="14">
        <v>-1.76</v>
      </c>
      <c r="N66" s="39">
        <f t="shared" si="22"/>
        <v>2.2200000000000002</v>
      </c>
      <c r="O66" s="34"/>
      <c r="P66" s="34"/>
      <c r="Q66" s="34"/>
      <c r="R66" s="34"/>
      <c r="S66" s="34"/>
      <c r="T66" s="34"/>
      <c r="U66" s="34"/>
      <c r="V66" s="34"/>
      <c r="W66" s="34"/>
      <c r="BQ66" s="45">
        <f t="shared" si="23"/>
        <v>2.2400000000000002</v>
      </c>
      <c r="BR66" s="46">
        <f t="shared" si="24"/>
        <v>0</v>
      </c>
      <c r="BS66" s="45">
        <f t="shared" si="25"/>
        <v>2.23</v>
      </c>
      <c r="BT66" s="46">
        <f t="shared" si="26"/>
        <v>0</v>
      </c>
      <c r="BU66" s="45">
        <f t="shared" si="27"/>
        <v>2.2200000000000002</v>
      </c>
      <c r="BV66" s="46">
        <f t="shared" si="28"/>
        <v>0</v>
      </c>
    </row>
    <row r="67" spans="2:74" s="15" customFormat="1" ht="14.25" thickBot="1">
      <c r="B67" s="67"/>
      <c r="C67" s="67"/>
      <c r="D67" s="70"/>
      <c r="E67" s="13">
        <v>3</v>
      </c>
      <c r="F67" s="19">
        <v>-2.19</v>
      </c>
      <c r="G67" s="14">
        <v>-1.71</v>
      </c>
      <c r="H67" s="14">
        <f t="shared" si="20"/>
        <v>2.19</v>
      </c>
      <c r="I67" s="14">
        <v>-2.1800000000000002</v>
      </c>
      <c r="J67" s="14">
        <v>-1.77</v>
      </c>
      <c r="K67" s="14">
        <f t="shared" si="21"/>
        <v>2.1800000000000002</v>
      </c>
      <c r="L67" s="14">
        <v>-2.1800000000000002</v>
      </c>
      <c r="M67" s="14">
        <v>-1.81</v>
      </c>
      <c r="N67" s="39">
        <f t="shared" si="22"/>
        <v>2.1800000000000002</v>
      </c>
      <c r="O67" s="34"/>
      <c r="P67" s="34"/>
      <c r="Q67" s="34"/>
      <c r="R67" s="34"/>
      <c r="S67" s="34"/>
      <c r="T67" s="34"/>
      <c r="U67" s="34"/>
      <c r="V67" s="34"/>
      <c r="W67" s="34"/>
      <c r="BQ67" s="45">
        <f t="shared" si="23"/>
        <v>2.19</v>
      </c>
      <c r="BR67" s="46">
        <f t="shared" si="24"/>
        <v>0</v>
      </c>
      <c r="BS67" s="45">
        <f t="shared" si="25"/>
        <v>2.1800000000000002</v>
      </c>
      <c r="BT67" s="46">
        <f t="shared" si="26"/>
        <v>0</v>
      </c>
      <c r="BU67" s="45">
        <f t="shared" si="27"/>
        <v>2.1800000000000002</v>
      </c>
      <c r="BV67" s="46">
        <f t="shared" si="28"/>
        <v>0</v>
      </c>
    </row>
    <row r="68" spans="2:74" ht="14.25" thickBot="1">
      <c r="B68" s="65" t="s">
        <v>10</v>
      </c>
      <c r="C68" s="65">
        <v>60</v>
      </c>
      <c r="D68" s="65">
        <v>24</v>
      </c>
      <c r="E68" s="10">
        <v>1</v>
      </c>
      <c r="F68" s="18">
        <v>-1.9</v>
      </c>
      <c r="G68" s="11">
        <v>-0.78</v>
      </c>
      <c r="H68" s="11">
        <f t="shared" si="20"/>
        <v>1.9</v>
      </c>
      <c r="I68" s="11">
        <v>-1.86</v>
      </c>
      <c r="J68" s="11">
        <v>-0.88</v>
      </c>
      <c r="K68" s="11">
        <f t="shared" si="21"/>
        <v>1.86</v>
      </c>
      <c r="L68" s="11">
        <v>-1.82</v>
      </c>
      <c r="M68" s="11">
        <v>-0.97</v>
      </c>
      <c r="N68" s="38">
        <f t="shared" si="22"/>
        <v>1.82</v>
      </c>
      <c r="O68" s="41"/>
      <c r="P68" s="42"/>
      <c r="Q68" s="41"/>
      <c r="R68" s="42"/>
      <c r="S68" s="41"/>
      <c r="T68" s="42"/>
      <c r="U68" s="33"/>
      <c r="V68" s="33"/>
      <c r="W68" s="33"/>
      <c r="BQ68" s="43">
        <f t="shared" si="23"/>
        <v>1.9</v>
      </c>
      <c r="BR68" s="44">
        <f t="shared" si="24"/>
        <v>0</v>
      </c>
      <c r="BS68" s="43">
        <f t="shared" si="25"/>
        <v>1.86</v>
      </c>
      <c r="BT68" s="44">
        <f t="shared" si="26"/>
        <v>0</v>
      </c>
      <c r="BU68" s="43">
        <f t="shared" si="27"/>
        <v>1.82</v>
      </c>
      <c r="BV68" s="44">
        <f t="shared" si="28"/>
        <v>0</v>
      </c>
    </row>
    <row r="69" spans="2:74" ht="14.25" thickBot="1">
      <c r="B69" s="66"/>
      <c r="C69" s="66"/>
      <c r="D69" s="66"/>
      <c r="E69" s="10">
        <v>2</v>
      </c>
      <c r="F69" s="18">
        <v>-1.74</v>
      </c>
      <c r="G69" s="11">
        <v>-0.94</v>
      </c>
      <c r="H69" s="11">
        <f t="shared" si="20"/>
        <v>1.74</v>
      </c>
      <c r="I69" s="11">
        <v>-1.72</v>
      </c>
      <c r="J69" s="11">
        <v>-1.02</v>
      </c>
      <c r="K69" s="11">
        <f t="shared" si="21"/>
        <v>1.72</v>
      </c>
      <c r="L69" s="11">
        <v>-1.7</v>
      </c>
      <c r="M69" s="11">
        <v>-1.0900000000000001</v>
      </c>
      <c r="N69" s="38">
        <f t="shared" si="22"/>
        <v>1.7</v>
      </c>
      <c r="O69" s="41"/>
      <c r="P69" s="42"/>
      <c r="Q69" s="41"/>
      <c r="R69" s="42"/>
      <c r="S69" s="41"/>
      <c r="T69" s="42"/>
      <c r="U69" s="33"/>
      <c r="V69" s="33"/>
      <c r="W69" s="33"/>
      <c r="BQ69" s="43">
        <f t="shared" si="23"/>
        <v>1.74</v>
      </c>
      <c r="BR69" s="44">
        <f t="shared" si="24"/>
        <v>0</v>
      </c>
      <c r="BS69" s="43">
        <f t="shared" si="25"/>
        <v>1.72</v>
      </c>
      <c r="BT69" s="44">
        <f t="shared" si="26"/>
        <v>0</v>
      </c>
      <c r="BU69" s="43">
        <f t="shared" si="27"/>
        <v>1.7</v>
      </c>
      <c r="BV69" s="44">
        <f t="shared" si="28"/>
        <v>0</v>
      </c>
    </row>
    <row r="70" spans="2:74" ht="14.25" thickBot="1">
      <c r="B70" s="66"/>
      <c r="C70" s="66"/>
      <c r="D70" s="67"/>
      <c r="E70" s="10">
        <v>3</v>
      </c>
      <c r="F70" s="18">
        <v>-1.66</v>
      </c>
      <c r="G70" s="11">
        <v>-1</v>
      </c>
      <c r="H70" s="11">
        <f t="shared" si="20"/>
        <v>1.66</v>
      </c>
      <c r="I70" s="11">
        <v>-1.66</v>
      </c>
      <c r="J70" s="11">
        <v>-1.07</v>
      </c>
      <c r="K70" s="11">
        <f t="shared" si="21"/>
        <v>1.66</v>
      </c>
      <c r="L70" s="11">
        <v>-1.65</v>
      </c>
      <c r="M70" s="11">
        <v>-1.1299999999999999</v>
      </c>
      <c r="N70" s="38">
        <f t="shared" si="22"/>
        <v>1.65</v>
      </c>
      <c r="O70" s="41"/>
      <c r="P70" s="42"/>
      <c r="Q70" s="41"/>
      <c r="R70" s="42"/>
      <c r="S70" s="41"/>
      <c r="T70" s="42"/>
      <c r="U70" s="33"/>
      <c r="V70" s="33"/>
      <c r="W70" s="33"/>
      <c r="BQ70" s="43">
        <f t="shared" si="23"/>
        <v>1.66</v>
      </c>
      <c r="BR70" s="44">
        <f t="shared" si="24"/>
        <v>0</v>
      </c>
      <c r="BS70" s="43">
        <f t="shared" si="25"/>
        <v>1.66</v>
      </c>
      <c r="BT70" s="44">
        <f t="shared" si="26"/>
        <v>0</v>
      </c>
      <c r="BU70" s="43">
        <f t="shared" si="27"/>
        <v>1.65</v>
      </c>
      <c r="BV70" s="44">
        <f t="shared" si="28"/>
        <v>0</v>
      </c>
    </row>
    <row r="71" spans="2:74" s="15" customFormat="1" ht="14.25" thickBot="1">
      <c r="B71" s="66"/>
      <c r="C71" s="66"/>
      <c r="D71" s="68">
        <v>48</v>
      </c>
      <c r="E71" s="13">
        <v>1</v>
      </c>
      <c r="F71" s="19">
        <v>-1.86</v>
      </c>
      <c r="G71" s="14">
        <v>-1.03</v>
      </c>
      <c r="H71" s="14">
        <f t="shared" si="20"/>
        <v>1.86</v>
      </c>
      <c r="I71" s="14">
        <v>-1.83</v>
      </c>
      <c r="J71" s="14">
        <v>-1.1000000000000001</v>
      </c>
      <c r="K71" s="14">
        <f t="shared" si="21"/>
        <v>1.83</v>
      </c>
      <c r="L71" s="14">
        <v>-1.8</v>
      </c>
      <c r="M71" s="14">
        <v>-1.17</v>
      </c>
      <c r="N71" s="39">
        <f t="shared" si="22"/>
        <v>1.8</v>
      </c>
      <c r="O71" s="34"/>
      <c r="P71" s="34"/>
      <c r="Q71" s="34"/>
      <c r="R71" s="34"/>
      <c r="S71" s="34"/>
      <c r="T71" s="34"/>
      <c r="U71" s="34"/>
      <c r="V71" s="34"/>
      <c r="W71" s="34"/>
      <c r="BQ71" s="45">
        <f t="shared" si="23"/>
        <v>1.86</v>
      </c>
      <c r="BR71" s="46">
        <f t="shared" si="24"/>
        <v>0</v>
      </c>
      <c r="BS71" s="45">
        <f t="shared" si="25"/>
        <v>1.83</v>
      </c>
      <c r="BT71" s="46">
        <f t="shared" si="26"/>
        <v>0</v>
      </c>
      <c r="BU71" s="45">
        <f t="shared" si="27"/>
        <v>1.8</v>
      </c>
      <c r="BV71" s="46">
        <f t="shared" si="28"/>
        <v>0</v>
      </c>
    </row>
    <row r="72" spans="2:74" s="15" customFormat="1" ht="14.25" thickBot="1">
      <c r="B72" s="66"/>
      <c r="C72" s="66"/>
      <c r="D72" s="69"/>
      <c r="E72" s="13">
        <v>2</v>
      </c>
      <c r="F72" s="19">
        <v>-1.74</v>
      </c>
      <c r="G72" s="14">
        <v>-1.1599999999999999</v>
      </c>
      <c r="H72" s="14">
        <f t="shared" si="20"/>
        <v>1.74</v>
      </c>
      <c r="I72" s="14">
        <v>-1.73</v>
      </c>
      <c r="J72" s="14">
        <v>-1.21</v>
      </c>
      <c r="K72" s="14">
        <f t="shared" si="21"/>
        <v>1.73</v>
      </c>
      <c r="L72" s="14">
        <v>-1.71</v>
      </c>
      <c r="M72" s="14">
        <v>-1.26</v>
      </c>
      <c r="N72" s="39">
        <f t="shared" si="22"/>
        <v>1.71</v>
      </c>
      <c r="O72" s="34"/>
      <c r="P72" s="34"/>
      <c r="Q72" s="34"/>
      <c r="R72" s="34"/>
      <c r="S72" s="34"/>
      <c r="T72" s="34"/>
      <c r="U72" s="34"/>
      <c r="V72" s="34"/>
      <c r="W72" s="34"/>
      <c r="BQ72" s="45">
        <f t="shared" si="23"/>
        <v>1.74</v>
      </c>
      <c r="BR72" s="46">
        <f t="shared" si="24"/>
        <v>0</v>
      </c>
      <c r="BS72" s="45">
        <f t="shared" si="25"/>
        <v>1.73</v>
      </c>
      <c r="BT72" s="46">
        <f t="shared" si="26"/>
        <v>0</v>
      </c>
      <c r="BU72" s="45">
        <f t="shared" si="27"/>
        <v>1.71</v>
      </c>
      <c r="BV72" s="46">
        <f t="shared" si="28"/>
        <v>0</v>
      </c>
    </row>
    <row r="73" spans="2:74" s="15" customFormat="1" ht="14.25" thickBot="1">
      <c r="B73" s="66"/>
      <c r="C73" s="67"/>
      <c r="D73" s="70"/>
      <c r="E73" s="13">
        <v>3</v>
      </c>
      <c r="F73" s="19">
        <v>-1.67</v>
      </c>
      <c r="G73" s="14">
        <v>-1.21</v>
      </c>
      <c r="H73" s="14">
        <f t="shared" si="20"/>
        <v>1.67</v>
      </c>
      <c r="I73" s="14">
        <v>-1.66</v>
      </c>
      <c r="J73" s="14">
        <v>-1.26</v>
      </c>
      <c r="K73" s="14">
        <f t="shared" si="21"/>
        <v>1.66</v>
      </c>
      <c r="L73" s="14">
        <v>-1.66</v>
      </c>
      <c r="M73" s="14">
        <v>-1.3</v>
      </c>
      <c r="N73" s="39">
        <f t="shared" si="22"/>
        <v>1.66</v>
      </c>
      <c r="O73" s="34"/>
      <c r="P73" s="34"/>
      <c r="Q73" s="34"/>
      <c r="R73" s="34"/>
      <c r="S73" s="34"/>
      <c r="T73" s="34"/>
      <c r="U73" s="34"/>
      <c r="V73" s="34"/>
      <c r="W73" s="34"/>
      <c r="BQ73" s="45">
        <f t="shared" si="23"/>
        <v>1.67</v>
      </c>
      <c r="BR73" s="46">
        <f t="shared" si="24"/>
        <v>0</v>
      </c>
      <c r="BS73" s="45">
        <f t="shared" si="25"/>
        <v>1.66</v>
      </c>
      <c r="BT73" s="46">
        <f t="shared" si="26"/>
        <v>0</v>
      </c>
      <c r="BU73" s="45">
        <f t="shared" si="27"/>
        <v>1.66</v>
      </c>
      <c r="BV73" s="46">
        <f t="shared" si="28"/>
        <v>0</v>
      </c>
    </row>
    <row r="74" spans="2:74" ht="14.25" thickBot="1">
      <c r="B74" s="66"/>
      <c r="C74" s="65">
        <v>120</v>
      </c>
      <c r="D74" s="65">
        <v>24</v>
      </c>
      <c r="E74" s="10">
        <v>1</v>
      </c>
      <c r="F74" s="18">
        <v>-4.43</v>
      </c>
      <c r="G74" s="11">
        <v>-2.86</v>
      </c>
      <c r="H74" s="11">
        <f t="shared" si="20"/>
        <v>4.43</v>
      </c>
      <c r="I74" s="11">
        <v>-4.38</v>
      </c>
      <c r="J74" s="11">
        <v>-3</v>
      </c>
      <c r="K74" s="11">
        <f t="shared" si="21"/>
        <v>4.38</v>
      </c>
      <c r="L74" s="11">
        <v>-4.32</v>
      </c>
      <c r="M74" s="11">
        <v>-3.12</v>
      </c>
      <c r="N74" s="38">
        <f t="shared" si="22"/>
        <v>4.32</v>
      </c>
      <c r="O74" s="41"/>
      <c r="P74" s="42"/>
      <c r="Q74" s="41"/>
      <c r="R74" s="42"/>
      <c r="S74" s="41"/>
      <c r="T74" s="42"/>
      <c r="U74" s="33"/>
      <c r="V74" s="33"/>
      <c r="W74" s="33"/>
      <c r="BQ74" s="43">
        <f t="shared" si="23"/>
        <v>4.43</v>
      </c>
      <c r="BR74" s="44">
        <f t="shared" si="24"/>
        <v>0</v>
      </c>
      <c r="BS74" s="43">
        <f t="shared" si="25"/>
        <v>4.38</v>
      </c>
      <c r="BT74" s="44">
        <f t="shared" si="26"/>
        <v>0</v>
      </c>
      <c r="BU74" s="43">
        <f t="shared" si="27"/>
        <v>4.32</v>
      </c>
      <c r="BV74" s="44">
        <f t="shared" si="28"/>
        <v>0</v>
      </c>
    </row>
    <row r="75" spans="2:74" ht="14.25" thickBot="1">
      <c r="B75" s="66"/>
      <c r="C75" s="66"/>
      <c r="D75" s="66"/>
      <c r="E75" s="10">
        <v>2</v>
      </c>
      <c r="F75" s="18">
        <v>-4.17</v>
      </c>
      <c r="G75" s="11">
        <v>-3.11</v>
      </c>
      <c r="H75" s="11">
        <f t="shared" si="20"/>
        <v>4.17</v>
      </c>
      <c r="I75" s="11">
        <v>-4.1399999999999997</v>
      </c>
      <c r="J75" s="11">
        <v>-3.22</v>
      </c>
      <c r="K75" s="11">
        <f t="shared" si="21"/>
        <v>4.1399999999999997</v>
      </c>
      <c r="L75" s="11">
        <v>-4.1100000000000003</v>
      </c>
      <c r="M75" s="11">
        <v>-3.32</v>
      </c>
      <c r="N75" s="38">
        <f t="shared" si="22"/>
        <v>4.1100000000000003</v>
      </c>
      <c r="O75" s="41"/>
      <c r="P75" s="42"/>
      <c r="Q75" s="41"/>
      <c r="R75" s="42"/>
      <c r="S75" s="41"/>
      <c r="T75" s="42"/>
      <c r="U75" s="33"/>
      <c r="V75" s="33"/>
      <c r="W75" s="33"/>
      <c r="BQ75" s="43">
        <f t="shared" si="23"/>
        <v>4.17</v>
      </c>
      <c r="BR75" s="44">
        <f t="shared" si="24"/>
        <v>0</v>
      </c>
      <c r="BS75" s="43">
        <f t="shared" si="25"/>
        <v>4.1399999999999997</v>
      </c>
      <c r="BT75" s="44">
        <f t="shared" si="26"/>
        <v>0</v>
      </c>
      <c r="BU75" s="43">
        <f t="shared" si="27"/>
        <v>4.1100000000000003</v>
      </c>
      <c r="BV75" s="44">
        <f t="shared" si="28"/>
        <v>0</v>
      </c>
    </row>
    <row r="76" spans="2:74" ht="14.25" thickBot="1">
      <c r="B76" s="66"/>
      <c r="C76" s="66"/>
      <c r="D76" s="67"/>
      <c r="E76" s="10">
        <v>3</v>
      </c>
      <c r="F76" s="18">
        <v>-4.09</v>
      </c>
      <c r="G76" s="11">
        <v>-3.21</v>
      </c>
      <c r="H76" s="11">
        <f t="shared" si="20"/>
        <v>4.09</v>
      </c>
      <c r="I76" s="11">
        <v>-4.0599999999999996</v>
      </c>
      <c r="J76" s="11">
        <v>-3.31</v>
      </c>
      <c r="K76" s="11">
        <f t="shared" si="21"/>
        <v>4.0599999999999996</v>
      </c>
      <c r="L76" s="11">
        <v>-4.05</v>
      </c>
      <c r="M76" s="11">
        <v>-3.39</v>
      </c>
      <c r="N76" s="38">
        <f t="shared" si="22"/>
        <v>4.05</v>
      </c>
      <c r="O76" s="41"/>
      <c r="P76" s="42"/>
      <c r="Q76" s="41"/>
      <c r="R76" s="42"/>
      <c r="S76" s="41"/>
      <c r="T76" s="42"/>
      <c r="U76" s="33"/>
      <c r="V76" s="33"/>
      <c r="W76" s="33"/>
      <c r="BQ76" s="43">
        <f t="shared" si="23"/>
        <v>4.09</v>
      </c>
      <c r="BR76" s="44">
        <f t="shared" si="24"/>
        <v>0</v>
      </c>
      <c r="BS76" s="43">
        <f t="shared" si="25"/>
        <v>4.0599999999999996</v>
      </c>
      <c r="BT76" s="44">
        <f t="shared" si="26"/>
        <v>0</v>
      </c>
      <c r="BU76" s="43">
        <f t="shared" si="27"/>
        <v>4.05</v>
      </c>
      <c r="BV76" s="44">
        <f t="shared" si="28"/>
        <v>0</v>
      </c>
    </row>
    <row r="77" spans="2:74" s="15" customFormat="1" ht="14.25" thickBot="1">
      <c r="B77" s="66"/>
      <c r="C77" s="66"/>
      <c r="D77" s="68">
        <v>48</v>
      </c>
      <c r="E77" s="13">
        <v>1</v>
      </c>
      <c r="F77" s="19">
        <v>-3.09</v>
      </c>
      <c r="G77" s="14">
        <v>-4.2</v>
      </c>
      <c r="H77" s="14">
        <f t="shared" si="20"/>
        <v>4.2</v>
      </c>
      <c r="I77" s="14">
        <v>-4.1500000000000004</v>
      </c>
      <c r="J77" s="14">
        <v>-3.2</v>
      </c>
      <c r="K77" s="14">
        <f t="shared" si="21"/>
        <v>4.1500000000000004</v>
      </c>
      <c r="L77" s="14">
        <v>-4.1100000000000003</v>
      </c>
      <c r="M77" s="14">
        <v>-3.29</v>
      </c>
      <c r="N77" s="39">
        <f t="shared" si="22"/>
        <v>4.1100000000000003</v>
      </c>
      <c r="O77" s="34"/>
      <c r="P77" s="34"/>
      <c r="Q77" s="34"/>
      <c r="R77" s="34"/>
      <c r="S77" s="34"/>
      <c r="T77" s="34"/>
      <c r="U77" s="34"/>
      <c r="V77" s="34"/>
      <c r="W77" s="34"/>
      <c r="BQ77" s="45">
        <f>AVERAGE(H77,Q77,Z77,AI77,AR77,BA77 )</f>
        <v>4.2</v>
      </c>
      <c r="BR77" s="46">
        <f t="shared" si="24"/>
        <v>0</v>
      </c>
      <c r="BS77" s="45">
        <f t="shared" si="25"/>
        <v>4.1500000000000004</v>
      </c>
      <c r="BT77" s="46">
        <f t="shared" si="26"/>
        <v>0</v>
      </c>
      <c r="BU77" s="45">
        <f t="shared" si="27"/>
        <v>4.1100000000000003</v>
      </c>
      <c r="BV77" s="46">
        <f t="shared" si="28"/>
        <v>0</v>
      </c>
    </row>
    <row r="78" spans="2:74" s="15" customFormat="1" ht="14.25" thickBot="1">
      <c r="B78" s="66"/>
      <c r="C78" s="66"/>
      <c r="D78" s="69"/>
      <c r="E78" s="13">
        <v>2</v>
      </c>
      <c r="F78" s="19">
        <v>-4.03</v>
      </c>
      <c r="G78" s="14">
        <v>-3.26</v>
      </c>
      <c r="H78" s="14">
        <f t="shared" si="20"/>
        <v>4.03</v>
      </c>
      <c r="I78" s="14">
        <v>-4.01</v>
      </c>
      <c r="J78" s="14">
        <v>-3.35</v>
      </c>
      <c r="K78" s="14">
        <f t="shared" si="21"/>
        <v>4.01</v>
      </c>
      <c r="L78" s="14">
        <v>-4</v>
      </c>
      <c r="M78" s="14">
        <v>-3.42</v>
      </c>
      <c r="N78" s="39">
        <f t="shared" si="22"/>
        <v>4</v>
      </c>
      <c r="O78" s="34"/>
      <c r="P78" s="34"/>
      <c r="Q78" s="34"/>
      <c r="R78" s="34"/>
      <c r="S78" s="34"/>
      <c r="T78" s="34"/>
      <c r="U78" s="34"/>
      <c r="V78" s="34"/>
      <c r="W78" s="34"/>
      <c r="BQ78" s="45">
        <f t="shared" ref="BQ78:BQ79" si="29">AVERAGE(H78,Q78,Z78,AI78,AR78,BA78 )</f>
        <v>4.03</v>
      </c>
      <c r="BR78" s="46">
        <f t="shared" si="24"/>
        <v>0</v>
      </c>
      <c r="BS78" s="45">
        <f t="shared" si="25"/>
        <v>4.01</v>
      </c>
      <c r="BT78" s="46">
        <f t="shared" si="26"/>
        <v>0</v>
      </c>
      <c r="BU78" s="45">
        <f t="shared" si="27"/>
        <v>4</v>
      </c>
      <c r="BV78" s="46">
        <f t="shared" si="28"/>
        <v>0</v>
      </c>
    </row>
    <row r="79" spans="2:74" s="15" customFormat="1" ht="14.25" thickBot="1">
      <c r="B79" s="67"/>
      <c r="C79" s="67"/>
      <c r="D79" s="70"/>
      <c r="E79" s="13">
        <v>3</v>
      </c>
      <c r="F79" s="19">
        <v>-3.96</v>
      </c>
      <c r="G79" s="14">
        <v>-3.33</v>
      </c>
      <c r="H79" s="14">
        <f t="shared" si="20"/>
        <v>3.96</v>
      </c>
      <c r="I79" s="14">
        <v>-3.95</v>
      </c>
      <c r="J79" s="14">
        <v>-3.4</v>
      </c>
      <c r="K79" s="14">
        <f t="shared" si="21"/>
        <v>3.95</v>
      </c>
      <c r="L79" s="14">
        <v>-3.93</v>
      </c>
      <c r="M79" s="14">
        <v>-3.46</v>
      </c>
      <c r="N79" s="39">
        <f t="shared" si="22"/>
        <v>3.93</v>
      </c>
      <c r="O79" s="34"/>
      <c r="P79" s="34"/>
      <c r="Q79" s="34"/>
      <c r="R79" s="34"/>
      <c r="S79" s="34"/>
      <c r="T79" s="34"/>
      <c r="U79" s="34"/>
      <c r="V79" s="34"/>
      <c r="W79" s="34"/>
      <c r="BQ79" s="45">
        <f t="shared" si="29"/>
        <v>3.96</v>
      </c>
      <c r="BR79" s="46">
        <f t="shared" si="24"/>
        <v>0</v>
      </c>
      <c r="BS79" s="45">
        <f t="shared" si="25"/>
        <v>3.95</v>
      </c>
      <c r="BT79" s="46">
        <f t="shared" si="26"/>
        <v>0</v>
      </c>
      <c r="BU79" s="45">
        <f t="shared" si="27"/>
        <v>3.93</v>
      </c>
      <c r="BV79" s="46">
        <f t="shared" si="28"/>
        <v>0</v>
      </c>
    </row>
    <row r="85" spans="2:74" ht="19.5" thickBot="1">
      <c r="B85" s="21" t="s">
        <v>17</v>
      </c>
    </row>
    <row r="86" spans="2:74" ht="14.25" thickBot="1">
      <c r="B86" s="65" t="s">
        <v>14</v>
      </c>
      <c r="C86" s="5" t="s">
        <v>1</v>
      </c>
      <c r="D86" s="5" t="s">
        <v>3</v>
      </c>
      <c r="E86" s="65" t="s">
        <v>5</v>
      </c>
      <c r="F86" s="54" t="s">
        <v>12</v>
      </c>
      <c r="G86" s="55"/>
      <c r="H86" s="55"/>
      <c r="I86" s="55"/>
      <c r="J86" s="55"/>
      <c r="K86" s="55"/>
      <c r="L86" s="55"/>
      <c r="M86" s="55"/>
      <c r="N86" s="30"/>
      <c r="O86" s="33"/>
      <c r="P86" s="33"/>
      <c r="Q86" s="33"/>
      <c r="R86" s="33"/>
      <c r="S86" s="33"/>
      <c r="T86" s="33"/>
      <c r="U86" s="33"/>
      <c r="V86" s="33"/>
      <c r="W86" s="31"/>
      <c r="BQ86" s="57" t="s">
        <v>43</v>
      </c>
      <c r="BR86" s="58"/>
      <c r="BS86" s="58"/>
      <c r="BT86" s="58"/>
      <c r="BU86" s="58"/>
      <c r="BV86" s="59"/>
    </row>
    <row r="87" spans="2:74" ht="14.25" thickBot="1">
      <c r="B87" s="66"/>
      <c r="C87" s="6" t="s">
        <v>2</v>
      </c>
      <c r="D87" s="6" t="s">
        <v>4</v>
      </c>
      <c r="E87" s="66"/>
      <c r="F87" s="54" t="s">
        <v>11</v>
      </c>
      <c r="G87" s="55"/>
      <c r="H87" s="55"/>
      <c r="I87" s="55"/>
      <c r="J87" s="55"/>
      <c r="K87" s="55"/>
      <c r="L87" s="55"/>
      <c r="M87" s="55"/>
      <c r="N87" s="55"/>
      <c r="O87" s="33"/>
      <c r="P87" s="33"/>
      <c r="Q87" s="33"/>
      <c r="R87" s="33"/>
      <c r="S87" s="33"/>
      <c r="T87" s="33"/>
      <c r="U87" s="33"/>
      <c r="V87" s="33"/>
      <c r="W87" s="31"/>
      <c r="BQ87" s="60" t="s">
        <v>11</v>
      </c>
      <c r="BR87" s="61"/>
      <c r="BS87" s="61"/>
      <c r="BT87" s="61"/>
      <c r="BU87" s="61"/>
      <c r="BV87" s="62"/>
    </row>
    <row r="88" spans="2:74">
      <c r="B88" s="66"/>
      <c r="C88" s="7"/>
      <c r="D88" s="7"/>
      <c r="E88" s="66"/>
      <c r="F88" s="48" t="s">
        <v>6</v>
      </c>
      <c r="G88" s="49"/>
      <c r="H88" s="50"/>
      <c r="I88" s="48" t="s">
        <v>7</v>
      </c>
      <c r="J88" s="49"/>
      <c r="K88" s="50"/>
      <c r="L88" s="48" t="s">
        <v>8</v>
      </c>
      <c r="M88" s="49"/>
      <c r="N88" s="49"/>
      <c r="O88" s="33"/>
      <c r="P88" s="33"/>
      <c r="Q88" s="33"/>
      <c r="R88" s="33"/>
      <c r="S88" s="33"/>
      <c r="T88" s="33"/>
      <c r="U88" s="33"/>
      <c r="V88" s="33"/>
      <c r="W88" s="32"/>
      <c r="BQ88" s="63" t="s">
        <v>6</v>
      </c>
      <c r="BR88" s="64"/>
      <c r="BS88" s="63" t="s">
        <v>7</v>
      </c>
      <c r="BT88" s="64"/>
      <c r="BU88" s="63" t="s">
        <v>8</v>
      </c>
      <c r="BV88" s="64"/>
    </row>
    <row r="89" spans="2:74" ht="14.25" thickBot="1">
      <c r="B89" s="66"/>
      <c r="C89" s="7"/>
      <c r="D89" s="7"/>
      <c r="E89" s="66"/>
      <c r="F89" s="51"/>
      <c r="G89" s="52"/>
      <c r="H89" s="53"/>
      <c r="I89" s="51"/>
      <c r="J89" s="52"/>
      <c r="K89" s="53"/>
      <c r="L89" s="51"/>
      <c r="M89" s="52"/>
      <c r="N89" s="52"/>
      <c r="O89" s="33"/>
      <c r="P89" s="33"/>
      <c r="Q89" s="33"/>
      <c r="R89" s="33"/>
      <c r="S89" s="33"/>
      <c r="T89" s="33"/>
      <c r="U89" s="33"/>
      <c r="V89" s="33"/>
      <c r="W89" s="33"/>
      <c r="BQ89" s="60"/>
      <c r="BR89" s="62"/>
      <c r="BS89" s="60"/>
      <c r="BT89" s="62"/>
      <c r="BU89" s="60"/>
      <c r="BV89" s="62"/>
    </row>
    <row r="90" spans="2:74" ht="14.25" thickBot="1">
      <c r="B90" s="67"/>
      <c r="C90" s="8"/>
      <c r="D90" s="8"/>
      <c r="E90" s="67"/>
      <c r="F90" s="9">
        <v>0.05</v>
      </c>
      <c r="G90" s="9">
        <v>0.95</v>
      </c>
      <c r="H90" s="9" t="s">
        <v>46</v>
      </c>
      <c r="I90" s="9">
        <v>0.05</v>
      </c>
      <c r="J90" s="9">
        <v>0.95</v>
      </c>
      <c r="K90" s="9" t="s">
        <v>46</v>
      </c>
      <c r="L90" s="9">
        <v>0.05</v>
      </c>
      <c r="M90" s="9">
        <v>0.95</v>
      </c>
      <c r="N90" s="36" t="s">
        <v>46</v>
      </c>
      <c r="O90" s="33"/>
      <c r="P90" s="33"/>
      <c r="Q90" s="33"/>
      <c r="R90" s="33"/>
      <c r="S90" s="33"/>
      <c r="T90" s="33"/>
      <c r="U90" s="33"/>
      <c r="V90" s="33"/>
      <c r="W90" s="32"/>
      <c r="BQ90" s="35" t="s">
        <v>44</v>
      </c>
      <c r="BR90" s="35" t="s">
        <v>45</v>
      </c>
      <c r="BS90" s="35" t="s">
        <v>44</v>
      </c>
      <c r="BT90" s="35" t="s">
        <v>45</v>
      </c>
      <c r="BU90" s="35" t="s">
        <v>44</v>
      </c>
      <c r="BV90" s="35" t="s">
        <v>45</v>
      </c>
    </row>
    <row r="91" spans="2:74" ht="14.25" thickBot="1">
      <c r="B91" s="65" t="s">
        <v>9</v>
      </c>
      <c r="C91" s="65">
        <v>15</v>
      </c>
      <c r="D91" s="65">
        <v>24</v>
      </c>
      <c r="E91" s="10">
        <v>1</v>
      </c>
      <c r="F91" s="16">
        <v>-0.8</v>
      </c>
      <c r="G91" s="17">
        <v>0.06</v>
      </c>
      <c r="H91" s="17">
        <f>MAX(ABS(F91), ABS(G91))</f>
        <v>0.8</v>
      </c>
      <c r="I91" s="17">
        <v>-0.77</v>
      </c>
      <c r="J91" s="17">
        <v>-0.01</v>
      </c>
      <c r="K91" s="17">
        <f>MAX(ABS(I91), ABS(J91))</f>
        <v>0.77</v>
      </c>
      <c r="L91" s="17">
        <v>-0.74</v>
      </c>
      <c r="M91" s="17">
        <v>-0.08</v>
      </c>
      <c r="N91" s="37">
        <f>MAX(ABS(L91), ABS(M91))</f>
        <v>0.74</v>
      </c>
      <c r="O91" s="33"/>
      <c r="P91" s="33"/>
      <c r="Q91" s="33"/>
      <c r="R91" s="33"/>
      <c r="S91" s="33"/>
      <c r="T91" s="33"/>
      <c r="U91" s="33"/>
      <c r="V91" s="33"/>
      <c r="W91" s="33"/>
      <c r="BQ91" s="43">
        <f>AVERAGE(H91,Q91,Z91,AI91,AR91,BA91 )</f>
        <v>0.8</v>
      </c>
      <c r="BR91" s="44">
        <f>MAX(H91,Q91,Z91,AI91,AR91,BA91)-MIN(H91,Q91,Z91,AI91,AR91,BA91)</f>
        <v>0</v>
      </c>
      <c r="BS91" s="43">
        <f>AVERAGE(K91,T91,AC91,AL91,AU91,BD91 )</f>
        <v>0.77</v>
      </c>
      <c r="BT91" s="44">
        <f>MAX(K91,T91,AC91,AL91,AU91,BD91 )-MIN(K91,T91,AC91,AL91,AU91,BD91 )</f>
        <v>0</v>
      </c>
      <c r="BU91" s="43">
        <f>AVERAGE(N91,W91,AF91,AO91,AX91,BG91)</f>
        <v>0.74</v>
      </c>
      <c r="BV91" s="43">
        <f>MAX(N91,W91,AF91,AO91,AX91,BG91)-MIN(N91,W91,AF91,AO91,AX91,BG91)</f>
        <v>0</v>
      </c>
    </row>
    <row r="92" spans="2:74" ht="14.25" thickBot="1">
      <c r="B92" s="66"/>
      <c r="C92" s="66"/>
      <c r="D92" s="66"/>
      <c r="E92" s="10">
        <v>2</v>
      </c>
      <c r="F92" s="18">
        <v>-0.67</v>
      </c>
      <c r="G92" s="11">
        <v>-0.06</v>
      </c>
      <c r="H92" s="11">
        <f t="shared" ref="H92:H120" si="30">MAX(ABS(F92), ABS(G92))</f>
        <v>0.67</v>
      </c>
      <c r="I92" s="11">
        <v>-0.65</v>
      </c>
      <c r="J92" s="11">
        <v>-0.12</v>
      </c>
      <c r="K92" s="11">
        <f t="shared" ref="K92:K120" si="31">MAX(ABS(I92), ABS(J92))</f>
        <v>0.65</v>
      </c>
      <c r="L92" s="11">
        <v>-0.64</v>
      </c>
      <c r="M92" s="11">
        <v>-0.17</v>
      </c>
      <c r="N92" s="38">
        <f t="shared" ref="N92:N120" si="32">MAX(ABS(L92), ABS(M92))</f>
        <v>0.64</v>
      </c>
      <c r="O92" s="33"/>
      <c r="P92" s="33"/>
      <c r="Q92" s="33"/>
      <c r="R92" s="33"/>
      <c r="S92" s="33"/>
      <c r="T92" s="33"/>
      <c r="U92" s="33"/>
      <c r="V92" s="33"/>
      <c r="W92" s="33"/>
      <c r="BQ92" s="43">
        <f t="shared" ref="BQ92:BQ117" si="33">AVERAGE(H92,Q92,Z92,AI92,AR92,BA92 )</f>
        <v>0.67</v>
      </c>
      <c r="BR92" s="44">
        <f t="shared" ref="BR92:BR120" si="34">MAX(H92,Q92,Z92,AI92,AR92,BA92)-MIN(H92,Q92,Z92,AI92,AR92,BA92)</f>
        <v>0</v>
      </c>
      <c r="BS92" s="43">
        <f t="shared" ref="BS92:BS120" si="35">AVERAGE(K92,T92,AC92,AL92,AU92,BD92 )</f>
        <v>0.65</v>
      </c>
      <c r="BT92" s="44">
        <f t="shared" ref="BT92:BT120" si="36">MAX(K92,T92,AC92,AL92,AU92,BD92 )-MIN(K92,T92,AC92,AL92,AU92,BD92 )</f>
        <v>0</v>
      </c>
      <c r="BU92" s="43">
        <f t="shared" ref="BU92:BU120" si="37">AVERAGE(N92,W92,AF92,AO92,AX92,BG92)</f>
        <v>0.64</v>
      </c>
      <c r="BV92" s="44">
        <f t="shared" ref="BV92:BV120" si="38">MAX(N92,W92,AF92,AO92,AX92,BG92)-MIN(N92,W92,AF92,AO92,AX92,BG92)</f>
        <v>0</v>
      </c>
    </row>
    <row r="93" spans="2:74" ht="14.25" thickBot="1">
      <c r="B93" s="66"/>
      <c r="C93" s="66"/>
      <c r="D93" s="67"/>
      <c r="E93" s="10">
        <v>3</v>
      </c>
      <c r="F93" s="18">
        <v>-0.62</v>
      </c>
      <c r="G93" s="11">
        <v>-0.13</v>
      </c>
      <c r="H93" s="11">
        <f t="shared" si="30"/>
        <v>0.62</v>
      </c>
      <c r="I93" s="11">
        <v>-0.62</v>
      </c>
      <c r="J93" s="11">
        <v>-0.18</v>
      </c>
      <c r="K93" s="11">
        <f t="shared" si="31"/>
        <v>0.62</v>
      </c>
      <c r="L93" s="11">
        <v>-0.61</v>
      </c>
      <c r="M93" s="11">
        <v>-0.23</v>
      </c>
      <c r="N93" s="38">
        <f t="shared" si="32"/>
        <v>0.61</v>
      </c>
      <c r="O93" s="33"/>
      <c r="P93" s="33"/>
      <c r="Q93" s="33"/>
      <c r="R93" s="33"/>
      <c r="S93" s="33"/>
      <c r="T93" s="33"/>
      <c r="U93" s="33"/>
      <c r="V93" s="33"/>
      <c r="W93" s="33"/>
      <c r="BQ93" s="43">
        <f t="shared" si="33"/>
        <v>0.62</v>
      </c>
      <c r="BR93" s="44">
        <f t="shared" si="34"/>
        <v>0</v>
      </c>
      <c r="BS93" s="43">
        <f t="shared" si="35"/>
        <v>0.62</v>
      </c>
      <c r="BT93" s="44">
        <f t="shared" si="36"/>
        <v>0</v>
      </c>
      <c r="BU93" s="43">
        <f t="shared" si="37"/>
        <v>0.61</v>
      </c>
      <c r="BV93" s="44">
        <f t="shared" si="38"/>
        <v>0</v>
      </c>
    </row>
    <row r="94" spans="2:74" s="15" customFormat="1" ht="14.25" thickBot="1">
      <c r="B94" s="66"/>
      <c r="C94" s="66"/>
      <c r="D94" s="68">
        <v>48</v>
      </c>
      <c r="E94" s="13">
        <v>1</v>
      </c>
      <c r="F94" s="19">
        <v>-0.65</v>
      </c>
      <c r="G94" s="14">
        <v>-0.06</v>
      </c>
      <c r="H94" s="14">
        <f t="shared" si="30"/>
        <v>0.65</v>
      </c>
      <c r="I94" s="14">
        <v>-0.62</v>
      </c>
      <c r="J94" s="14">
        <v>-0.1</v>
      </c>
      <c r="K94" s="14">
        <f t="shared" si="31"/>
        <v>0.62</v>
      </c>
      <c r="L94" s="14">
        <v>-0.6</v>
      </c>
      <c r="M94" s="14">
        <v>-0.15</v>
      </c>
      <c r="N94" s="39">
        <f t="shared" si="32"/>
        <v>0.6</v>
      </c>
      <c r="O94" s="34"/>
      <c r="P94" s="34"/>
      <c r="Q94" s="34"/>
      <c r="R94" s="34"/>
      <c r="S94" s="34"/>
      <c r="T94" s="34"/>
      <c r="U94" s="34"/>
      <c r="V94" s="34"/>
      <c r="W94" s="34"/>
      <c r="BQ94" s="45">
        <f t="shared" si="33"/>
        <v>0.65</v>
      </c>
      <c r="BR94" s="46">
        <f t="shared" si="34"/>
        <v>0</v>
      </c>
      <c r="BS94" s="45">
        <f t="shared" si="35"/>
        <v>0.62</v>
      </c>
      <c r="BT94" s="46">
        <f t="shared" si="36"/>
        <v>0</v>
      </c>
      <c r="BU94" s="45">
        <f t="shared" si="37"/>
        <v>0.6</v>
      </c>
      <c r="BV94" s="46">
        <f t="shared" si="38"/>
        <v>0</v>
      </c>
    </row>
    <row r="95" spans="2:74" s="15" customFormat="1" ht="14.25" thickBot="1">
      <c r="B95" s="66"/>
      <c r="C95" s="66"/>
      <c r="D95" s="69"/>
      <c r="E95" s="13">
        <v>2</v>
      </c>
      <c r="F95" s="19">
        <v>-0.56000000000000005</v>
      </c>
      <c r="G95" s="14">
        <v>-0.15</v>
      </c>
      <c r="H95" s="14">
        <f t="shared" si="30"/>
        <v>0.56000000000000005</v>
      </c>
      <c r="I95" s="14">
        <v>-0.54</v>
      </c>
      <c r="J95" s="14">
        <v>-0.18</v>
      </c>
      <c r="K95" s="14">
        <f t="shared" si="31"/>
        <v>0.54</v>
      </c>
      <c r="L95" s="14">
        <v>-0.53</v>
      </c>
      <c r="M95" s="14">
        <v>-0.21</v>
      </c>
      <c r="N95" s="39">
        <f t="shared" si="32"/>
        <v>0.53</v>
      </c>
      <c r="O95" s="34"/>
      <c r="P95" s="34"/>
      <c r="Q95" s="34"/>
      <c r="R95" s="34"/>
      <c r="S95" s="34"/>
      <c r="T95" s="34"/>
      <c r="U95" s="34"/>
      <c r="V95" s="34"/>
      <c r="W95" s="34"/>
      <c r="BQ95" s="45">
        <f t="shared" si="33"/>
        <v>0.56000000000000005</v>
      </c>
      <c r="BR95" s="46">
        <f t="shared" si="34"/>
        <v>0</v>
      </c>
      <c r="BS95" s="45">
        <f t="shared" si="35"/>
        <v>0.54</v>
      </c>
      <c r="BT95" s="46">
        <f t="shared" si="36"/>
        <v>0</v>
      </c>
      <c r="BU95" s="45">
        <f t="shared" si="37"/>
        <v>0.53</v>
      </c>
      <c r="BV95" s="46">
        <f t="shared" si="38"/>
        <v>0</v>
      </c>
    </row>
    <row r="96" spans="2:74" s="15" customFormat="1" ht="14.25" thickBot="1">
      <c r="B96" s="66"/>
      <c r="C96" s="67"/>
      <c r="D96" s="70"/>
      <c r="E96" s="13">
        <v>3</v>
      </c>
      <c r="F96" s="19">
        <v>-0.51</v>
      </c>
      <c r="G96" s="14">
        <v>-0.18</v>
      </c>
      <c r="H96" s="14">
        <f t="shared" si="30"/>
        <v>0.51</v>
      </c>
      <c r="I96" s="14">
        <v>-0.51</v>
      </c>
      <c r="J96" s="14">
        <v>-0.21</v>
      </c>
      <c r="K96" s="14">
        <f t="shared" si="31"/>
        <v>0.51</v>
      </c>
      <c r="L96" s="14">
        <v>-0.5</v>
      </c>
      <c r="M96" s="14">
        <v>-0.24</v>
      </c>
      <c r="N96" s="39">
        <f t="shared" si="32"/>
        <v>0.5</v>
      </c>
      <c r="O96" s="34"/>
      <c r="P96" s="34"/>
      <c r="Q96" s="34"/>
      <c r="R96" s="34"/>
      <c r="S96" s="34"/>
      <c r="T96" s="34"/>
      <c r="U96" s="34"/>
      <c r="V96" s="34"/>
      <c r="W96" s="34"/>
      <c r="BQ96" s="45">
        <f t="shared" si="33"/>
        <v>0.51</v>
      </c>
      <c r="BR96" s="46">
        <f t="shared" si="34"/>
        <v>0</v>
      </c>
      <c r="BS96" s="45">
        <f t="shared" si="35"/>
        <v>0.51</v>
      </c>
      <c r="BT96" s="46">
        <f t="shared" si="36"/>
        <v>0</v>
      </c>
      <c r="BU96" s="45">
        <f t="shared" si="37"/>
        <v>0.5</v>
      </c>
      <c r="BV96" s="46">
        <f t="shared" si="38"/>
        <v>0</v>
      </c>
    </row>
    <row r="97" spans="2:74" ht="14.25" thickBot="1">
      <c r="B97" s="66"/>
      <c r="C97" s="65">
        <v>30</v>
      </c>
      <c r="D97" s="65">
        <v>24</v>
      </c>
      <c r="E97" s="10">
        <v>1</v>
      </c>
      <c r="F97" s="18">
        <v>-1.26</v>
      </c>
      <c r="G97" s="11">
        <v>-0.39</v>
      </c>
      <c r="H97" s="11">
        <f t="shared" si="30"/>
        <v>1.26</v>
      </c>
      <c r="I97" s="11">
        <v>-1.23</v>
      </c>
      <c r="J97" s="11">
        <v>-0.47</v>
      </c>
      <c r="K97" s="11">
        <f t="shared" si="31"/>
        <v>1.23</v>
      </c>
      <c r="L97" s="11">
        <v>-1.2</v>
      </c>
      <c r="M97" s="11">
        <v>-0.54</v>
      </c>
      <c r="N97" s="38">
        <f t="shared" si="32"/>
        <v>1.2</v>
      </c>
      <c r="O97" s="33"/>
      <c r="P97" s="33"/>
      <c r="Q97" s="33"/>
      <c r="R97" s="33"/>
      <c r="S97" s="33"/>
      <c r="T97" s="33"/>
      <c r="U97" s="33"/>
      <c r="V97" s="33"/>
      <c r="W97" s="33"/>
      <c r="BQ97" s="43">
        <f t="shared" si="33"/>
        <v>1.26</v>
      </c>
      <c r="BR97" s="44">
        <f t="shared" si="34"/>
        <v>0</v>
      </c>
      <c r="BS97" s="43">
        <f t="shared" si="35"/>
        <v>1.23</v>
      </c>
      <c r="BT97" s="44">
        <f t="shared" si="36"/>
        <v>0</v>
      </c>
      <c r="BU97" s="43">
        <f t="shared" si="37"/>
        <v>1.2</v>
      </c>
      <c r="BV97" s="44">
        <f t="shared" si="38"/>
        <v>0</v>
      </c>
    </row>
    <row r="98" spans="2:74" ht="14.25" thickBot="1">
      <c r="B98" s="66"/>
      <c r="C98" s="66"/>
      <c r="D98" s="66"/>
      <c r="E98" s="10">
        <v>2</v>
      </c>
      <c r="F98" s="18">
        <v>-1.1200000000000001</v>
      </c>
      <c r="G98" s="11">
        <v>-0.53</v>
      </c>
      <c r="H98" s="11">
        <f t="shared" si="30"/>
        <v>1.1200000000000001</v>
      </c>
      <c r="I98" s="11">
        <v>-1.1100000000000001</v>
      </c>
      <c r="J98" s="11">
        <v>-0.59</v>
      </c>
      <c r="K98" s="11">
        <f t="shared" si="31"/>
        <v>1.1100000000000001</v>
      </c>
      <c r="L98" s="11">
        <v>-1.0900000000000001</v>
      </c>
      <c r="M98" s="11">
        <v>-0.64</v>
      </c>
      <c r="N98" s="38">
        <f t="shared" si="32"/>
        <v>1.0900000000000001</v>
      </c>
      <c r="O98" s="33"/>
      <c r="P98" s="33"/>
      <c r="Q98" s="33"/>
      <c r="R98" s="33"/>
      <c r="S98" s="33"/>
      <c r="T98" s="33"/>
      <c r="U98" s="33"/>
      <c r="V98" s="33"/>
      <c r="W98" s="33"/>
      <c r="BQ98" s="43">
        <f t="shared" si="33"/>
        <v>1.1200000000000001</v>
      </c>
      <c r="BR98" s="44">
        <f t="shared" si="34"/>
        <v>0</v>
      </c>
      <c r="BS98" s="43">
        <f t="shared" si="35"/>
        <v>1.1100000000000001</v>
      </c>
      <c r="BT98" s="44">
        <f t="shared" si="36"/>
        <v>0</v>
      </c>
      <c r="BU98" s="43">
        <f t="shared" si="37"/>
        <v>1.0900000000000001</v>
      </c>
      <c r="BV98" s="44">
        <f t="shared" si="38"/>
        <v>0</v>
      </c>
    </row>
    <row r="99" spans="2:74" ht="14.25" thickBot="1">
      <c r="B99" s="66"/>
      <c r="C99" s="66"/>
      <c r="D99" s="67"/>
      <c r="E99" s="10">
        <v>3</v>
      </c>
      <c r="F99" s="18">
        <v>-1.07</v>
      </c>
      <c r="G99" s="11">
        <v>-0.61</v>
      </c>
      <c r="H99" s="11">
        <f t="shared" si="30"/>
        <v>1.07</v>
      </c>
      <c r="I99" s="11">
        <v>-1.06</v>
      </c>
      <c r="J99" s="11">
        <v>-0.65</v>
      </c>
      <c r="K99" s="11">
        <f t="shared" si="31"/>
        <v>1.06</v>
      </c>
      <c r="L99" s="11">
        <v>-1.05</v>
      </c>
      <c r="M99" s="11">
        <v>-0.7</v>
      </c>
      <c r="N99" s="38">
        <f t="shared" si="32"/>
        <v>1.05</v>
      </c>
      <c r="O99" s="33"/>
      <c r="P99" s="33"/>
      <c r="Q99" s="33"/>
      <c r="R99" s="33"/>
      <c r="S99" s="33"/>
      <c r="T99" s="33"/>
      <c r="U99" s="33"/>
      <c r="V99" s="33"/>
      <c r="W99" s="33"/>
      <c r="BQ99" s="43">
        <f t="shared" si="33"/>
        <v>1.07</v>
      </c>
      <c r="BR99" s="44">
        <f t="shared" si="34"/>
        <v>0</v>
      </c>
      <c r="BS99" s="43">
        <f t="shared" si="35"/>
        <v>1.06</v>
      </c>
      <c r="BT99" s="44">
        <f t="shared" si="36"/>
        <v>0</v>
      </c>
      <c r="BU99" s="43">
        <f t="shared" si="37"/>
        <v>1.05</v>
      </c>
      <c r="BV99" s="44">
        <f t="shared" si="38"/>
        <v>0</v>
      </c>
    </row>
    <row r="100" spans="2:74" s="15" customFormat="1" ht="14.25" thickBot="1">
      <c r="B100" s="66"/>
      <c r="C100" s="66"/>
      <c r="D100" s="68">
        <v>48</v>
      </c>
      <c r="E100" s="13">
        <v>1</v>
      </c>
      <c r="F100" s="19">
        <v>-1.1299999999999999</v>
      </c>
      <c r="G100" s="14">
        <v>-0.52</v>
      </c>
      <c r="H100" s="14">
        <f t="shared" si="30"/>
        <v>1.1299999999999999</v>
      </c>
      <c r="I100" s="14">
        <v>-1.1000000000000001</v>
      </c>
      <c r="J100" s="14">
        <v>-0.56999999999999995</v>
      </c>
      <c r="K100" s="14">
        <f t="shared" si="31"/>
        <v>1.1000000000000001</v>
      </c>
      <c r="L100" s="14">
        <v>-1.0900000000000001</v>
      </c>
      <c r="M100" s="14">
        <v>-0.61</v>
      </c>
      <c r="N100" s="39">
        <f t="shared" si="32"/>
        <v>1.0900000000000001</v>
      </c>
      <c r="O100" s="34"/>
      <c r="P100" s="34"/>
      <c r="Q100" s="34"/>
      <c r="R100" s="34"/>
      <c r="S100" s="34"/>
      <c r="T100" s="34"/>
      <c r="U100" s="34"/>
      <c r="V100" s="34"/>
      <c r="W100" s="34"/>
      <c r="BQ100" s="45">
        <f t="shared" si="33"/>
        <v>1.1299999999999999</v>
      </c>
      <c r="BR100" s="46">
        <f t="shared" si="34"/>
        <v>0</v>
      </c>
      <c r="BS100" s="45">
        <f t="shared" si="35"/>
        <v>1.1000000000000001</v>
      </c>
      <c r="BT100" s="46">
        <f t="shared" si="36"/>
        <v>0</v>
      </c>
      <c r="BU100" s="45">
        <f t="shared" si="37"/>
        <v>1.0900000000000001</v>
      </c>
      <c r="BV100" s="46">
        <f t="shared" si="38"/>
        <v>0</v>
      </c>
    </row>
    <row r="101" spans="2:74" s="15" customFormat="1" ht="14.25" thickBot="1">
      <c r="B101" s="66"/>
      <c r="C101" s="66"/>
      <c r="D101" s="69"/>
      <c r="E101" s="13">
        <v>2</v>
      </c>
      <c r="F101" s="19">
        <v>-1.05</v>
      </c>
      <c r="G101" s="14">
        <v>-0.61</v>
      </c>
      <c r="H101" s="14">
        <f t="shared" si="30"/>
        <v>1.05</v>
      </c>
      <c r="I101" s="14">
        <v>-1.03</v>
      </c>
      <c r="J101" s="14">
        <v>-0.65</v>
      </c>
      <c r="K101" s="14">
        <f t="shared" si="31"/>
        <v>1.03</v>
      </c>
      <c r="L101" s="14">
        <v>-1.02</v>
      </c>
      <c r="M101" s="14">
        <v>-0.68</v>
      </c>
      <c r="N101" s="39">
        <f t="shared" si="32"/>
        <v>1.02</v>
      </c>
      <c r="O101" s="34"/>
      <c r="P101" s="34"/>
      <c r="Q101" s="34"/>
      <c r="R101" s="34"/>
      <c r="S101" s="34"/>
      <c r="T101" s="34"/>
      <c r="U101" s="34"/>
      <c r="V101" s="34"/>
      <c r="W101" s="34"/>
      <c r="BQ101" s="45">
        <f t="shared" si="33"/>
        <v>1.05</v>
      </c>
      <c r="BR101" s="46">
        <f t="shared" si="34"/>
        <v>0</v>
      </c>
      <c r="BS101" s="45">
        <f t="shared" si="35"/>
        <v>1.03</v>
      </c>
      <c r="BT101" s="46">
        <f t="shared" si="36"/>
        <v>0</v>
      </c>
      <c r="BU101" s="45">
        <f t="shared" si="37"/>
        <v>1.02</v>
      </c>
      <c r="BV101" s="46">
        <f t="shared" si="38"/>
        <v>0</v>
      </c>
    </row>
    <row r="102" spans="2:74" s="15" customFormat="1" ht="14.25" thickBot="1">
      <c r="B102" s="66"/>
      <c r="C102" s="67"/>
      <c r="D102" s="70"/>
      <c r="E102" s="13">
        <v>3</v>
      </c>
      <c r="F102" s="19">
        <v>-0.99</v>
      </c>
      <c r="G102" s="14">
        <v>-0.64</v>
      </c>
      <c r="H102" s="14">
        <f t="shared" si="30"/>
        <v>0.99</v>
      </c>
      <c r="I102" s="14">
        <v>-0.98</v>
      </c>
      <c r="J102" s="14">
        <v>-0.68</v>
      </c>
      <c r="K102" s="14">
        <f t="shared" si="31"/>
        <v>0.98</v>
      </c>
      <c r="L102" s="14">
        <v>-0.98</v>
      </c>
      <c r="M102" s="14">
        <v>-0.71</v>
      </c>
      <c r="N102" s="39">
        <f t="shared" si="32"/>
        <v>0.98</v>
      </c>
      <c r="O102" s="34"/>
      <c r="P102" s="34"/>
      <c r="Q102" s="34"/>
      <c r="R102" s="34"/>
      <c r="S102" s="34"/>
      <c r="T102" s="34"/>
      <c r="U102" s="34"/>
      <c r="V102" s="34"/>
      <c r="W102" s="34"/>
      <c r="BQ102" s="45">
        <f t="shared" si="33"/>
        <v>0.99</v>
      </c>
      <c r="BR102" s="46">
        <f t="shared" si="34"/>
        <v>0</v>
      </c>
      <c r="BS102" s="45">
        <f t="shared" si="35"/>
        <v>0.98</v>
      </c>
      <c r="BT102" s="46">
        <f t="shared" si="36"/>
        <v>0</v>
      </c>
      <c r="BU102" s="45">
        <f t="shared" si="37"/>
        <v>0.98</v>
      </c>
      <c r="BV102" s="46">
        <f t="shared" si="38"/>
        <v>0</v>
      </c>
    </row>
    <row r="103" spans="2:74" ht="14.25" thickBot="1">
      <c r="B103" s="66"/>
      <c r="C103" s="65">
        <v>60</v>
      </c>
      <c r="D103" s="65">
        <v>24</v>
      </c>
      <c r="E103" s="10">
        <v>1</v>
      </c>
      <c r="F103" s="18">
        <v>-2.36</v>
      </c>
      <c r="G103" s="11">
        <v>-1.38</v>
      </c>
      <c r="H103" s="11">
        <f t="shared" si="30"/>
        <v>2.36</v>
      </c>
      <c r="I103" s="11">
        <v>-2.3199999999999998</v>
      </c>
      <c r="J103" s="11">
        <v>-1.46</v>
      </c>
      <c r="K103" s="11">
        <f t="shared" si="31"/>
        <v>2.3199999999999998</v>
      </c>
      <c r="L103" s="11">
        <v>-2.29</v>
      </c>
      <c r="M103" s="11">
        <v>-1.54</v>
      </c>
      <c r="N103" s="38">
        <f t="shared" si="32"/>
        <v>2.29</v>
      </c>
      <c r="O103" s="33"/>
      <c r="P103" s="33"/>
      <c r="Q103" s="33"/>
      <c r="R103" s="33"/>
      <c r="S103" s="33"/>
      <c r="T103" s="33"/>
      <c r="U103" s="33"/>
      <c r="V103" s="33"/>
      <c r="W103" s="33"/>
      <c r="BQ103" s="43">
        <f t="shared" si="33"/>
        <v>2.36</v>
      </c>
      <c r="BR103" s="44">
        <f t="shared" si="34"/>
        <v>0</v>
      </c>
      <c r="BS103" s="43">
        <f t="shared" si="35"/>
        <v>2.3199999999999998</v>
      </c>
      <c r="BT103" s="44">
        <f t="shared" si="36"/>
        <v>0</v>
      </c>
      <c r="BU103" s="43">
        <f t="shared" si="37"/>
        <v>2.29</v>
      </c>
      <c r="BV103" s="44">
        <f t="shared" si="38"/>
        <v>0</v>
      </c>
    </row>
    <row r="104" spans="2:74" ht="14.25" thickBot="1">
      <c r="B104" s="66"/>
      <c r="C104" s="66"/>
      <c r="D104" s="66"/>
      <c r="E104" s="10">
        <v>2</v>
      </c>
      <c r="F104" s="18">
        <v>-2.23</v>
      </c>
      <c r="G104" s="11">
        <v>-1.5</v>
      </c>
      <c r="H104" s="11">
        <f t="shared" si="30"/>
        <v>2.23</v>
      </c>
      <c r="I104" s="11">
        <v>-2.2000000000000002</v>
      </c>
      <c r="J104" s="11">
        <v>-1.58</v>
      </c>
      <c r="K104" s="11">
        <f t="shared" si="31"/>
        <v>2.2000000000000002</v>
      </c>
      <c r="L104" s="11">
        <v>-2.1800000000000002</v>
      </c>
      <c r="M104" s="11">
        <v>-1.64</v>
      </c>
      <c r="N104" s="38">
        <f t="shared" si="32"/>
        <v>2.1800000000000002</v>
      </c>
      <c r="O104" s="33"/>
      <c r="P104" s="33"/>
      <c r="Q104" s="33"/>
      <c r="R104" s="33"/>
      <c r="S104" s="33"/>
      <c r="T104" s="33"/>
      <c r="U104" s="33"/>
      <c r="V104" s="33"/>
      <c r="W104" s="33"/>
      <c r="BQ104" s="43">
        <f t="shared" si="33"/>
        <v>2.23</v>
      </c>
      <c r="BR104" s="44">
        <f t="shared" si="34"/>
        <v>0</v>
      </c>
      <c r="BS104" s="43">
        <f t="shared" si="35"/>
        <v>2.2000000000000002</v>
      </c>
      <c r="BT104" s="44">
        <f t="shared" si="36"/>
        <v>0</v>
      </c>
      <c r="BU104" s="43">
        <f t="shared" si="37"/>
        <v>2.1800000000000002</v>
      </c>
      <c r="BV104" s="44">
        <f t="shared" si="38"/>
        <v>0</v>
      </c>
    </row>
    <row r="105" spans="2:74" ht="14.25" thickBot="1">
      <c r="B105" s="66"/>
      <c r="C105" s="66"/>
      <c r="D105" s="67"/>
      <c r="E105" s="10">
        <v>3</v>
      </c>
      <c r="F105" s="18">
        <v>-2.17</v>
      </c>
      <c r="G105" s="11">
        <v>-1.58</v>
      </c>
      <c r="H105" s="11">
        <f t="shared" si="30"/>
        <v>2.17</v>
      </c>
      <c r="I105" s="11">
        <v>-2.16</v>
      </c>
      <c r="J105" s="11">
        <v>-1.64</v>
      </c>
      <c r="K105" s="11">
        <f t="shared" si="31"/>
        <v>2.16</v>
      </c>
      <c r="L105" s="11">
        <v>-2.14</v>
      </c>
      <c r="M105" s="11">
        <v>-1.69</v>
      </c>
      <c r="N105" s="38">
        <f t="shared" si="32"/>
        <v>2.14</v>
      </c>
      <c r="O105" s="33"/>
      <c r="P105" s="33"/>
      <c r="Q105" s="33"/>
      <c r="R105" s="33"/>
      <c r="S105" s="33"/>
      <c r="T105" s="33"/>
      <c r="U105" s="33"/>
      <c r="V105" s="33"/>
      <c r="W105" s="33"/>
      <c r="BQ105" s="43">
        <f t="shared" si="33"/>
        <v>2.17</v>
      </c>
      <c r="BR105" s="44">
        <f t="shared" si="34"/>
        <v>0</v>
      </c>
      <c r="BS105" s="43">
        <f t="shared" si="35"/>
        <v>2.16</v>
      </c>
      <c r="BT105" s="44">
        <f t="shared" si="36"/>
        <v>0</v>
      </c>
      <c r="BU105" s="43">
        <f t="shared" si="37"/>
        <v>2.14</v>
      </c>
      <c r="BV105" s="44">
        <f t="shared" si="38"/>
        <v>0</v>
      </c>
    </row>
    <row r="106" spans="2:74" s="15" customFormat="1" ht="14.25" thickBot="1">
      <c r="B106" s="66"/>
      <c r="C106" s="66"/>
      <c r="D106" s="68">
        <v>48</v>
      </c>
      <c r="E106" s="13">
        <v>1</v>
      </c>
      <c r="F106" s="19">
        <v>-2.21</v>
      </c>
      <c r="G106" s="14">
        <v>-1.5</v>
      </c>
      <c r="H106" s="14">
        <f t="shared" si="30"/>
        <v>2.21</v>
      </c>
      <c r="I106" s="14">
        <v>-2.1800000000000002</v>
      </c>
      <c r="J106" s="14">
        <v>-1.56</v>
      </c>
      <c r="K106" s="14">
        <f t="shared" si="31"/>
        <v>2.1800000000000002</v>
      </c>
      <c r="L106" s="14">
        <v>-2.16</v>
      </c>
      <c r="M106" s="14">
        <v>-1.62</v>
      </c>
      <c r="N106" s="39">
        <f t="shared" si="32"/>
        <v>2.16</v>
      </c>
      <c r="O106" s="34"/>
      <c r="P106" s="34"/>
      <c r="Q106" s="34"/>
      <c r="R106" s="34"/>
      <c r="S106" s="34"/>
      <c r="T106" s="34"/>
      <c r="U106" s="34"/>
      <c r="V106" s="34"/>
      <c r="W106" s="34"/>
      <c r="BQ106" s="45">
        <f t="shared" si="33"/>
        <v>2.21</v>
      </c>
      <c r="BR106" s="46">
        <f t="shared" si="34"/>
        <v>0</v>
      </c>
      <c r="BS106" s="45">
        <f t="shared" si="35"/>
        <v>2.1800000000000002</v>
      </c>
      <c r="BT106" s="46">
        <f t="shared" si="36"/>
        <v>0</v>
      </c>
      <c r="BU106" s="45">
        <f t="shared" si="37"/>
        <v>2.16</v>
      </c>
      <c r="BV106" s="46">
        <f t="shared" si="38"/>
        <v>0</v>
      </c>
    </row>
    <row r="107" spans="2:74" s="15" customFormat="1" ht="14.25" thickBot="1">
      <c r="B107" s="66"/>
      <c r="C107" s="66"/>
      <c r="D107" s="69"/>
      <c r="E107" s="13">
        <v>2</v>
      </c>
      <c r="F107" s="19">
        <v>-2.1</v>
      </c>
      <c r="G107" s="14">
        <v>-1.61</v>
      </c>
      <c r="H107" s="14">
        <f t="shared" si="30"/>
        <v>2.1</v>
      </c>
      <c r="I107" s="14">
        <v>-2.09</v>
      </c>
      <c r="J107" s="14">
        <v>-1.67</v>
      </c>
      <c r="K107" s="14">
        <f t="shared" si="31"/>
        <v>2.09</v>
      </c>
      <c r="L107" s="14">
        <v>-2.08</v>
      </c>
      <c r="M107" s="14">
        <v>-1.71</v>
      </c>
      <c r="N107" s="39">
        <f t="shared" si="32"/>
        <v>2.08</v>
      </c>
      <c r="O107" s="34"/>
      <c r="P107" s="34"/>
      <c r="Q107" s="34"/>
      <c r="R107" s="34"/>
      <c r="S107" s="34"/>
      <c r="T107" s="34"/>
      <c r="U107" s="34"/>
      <c r="V107" s="34"/>
      <c r="W107" s="34"/>
      <c r="BQ107" s="45">
        <f t="shared" si="33"/>
        <v>2.1</v>
      </c>
      <c r="BR107" s="46">
        <f t="shared" si="34"/>
        <v>0</v>
      </c>
      <c r="BS107" s="45">
        <f t="shared" si="35"/>
        <v>2.09</v>
      </c>
      <c r="BT107" s="46">
        <f t="shared" si="36"/>
        <v>0</v>
      </c>
      <c r="BU107" s="45">
        <f t="shared" si="37"/>
        <v>2.08</v>
      </c>
      <c r="BV107" s="46">
        <f t="shared" si="38"/>
        <v>0</v>
      </c>
    </row>
    <row r="108" spans="2:74" s="15" customFormat="1" ht="14.25" thickBot="1">
      <c r="B108" s="67"/>
      <c r="C108" s="67"/>
      <c r="D108" s="70"/>
      <c r="E108" s="13">
        <v>3</v>
      </c>
      <c r="F108" s="19">
        <v>-2.0099999999999998</v>
      </c>
      <c r="G108" s="14">
        <v>-1.67</v>
      </c>
      <c r="H108" s="14">
        <f t="shared" si="30"/>
        <v>2.0099999999999998</v>
      </c>
      <c r="I108" s="14">
        <v>-2.06</v>
      </c>
      <c r="J108" s="14">
        <v>-1.71</v>
      </c>
      <c r="K108" s="14">
        <f t="shared" si="31"/>
        <v>2.06</v>
      </c>
      <c r="L108" s="14">
        <v>-2.0499999999999998</v>
      </c>
      <c r="M108" s="14">
        <v>-1.75</v>
      </c>
      <c r="N108" s="39">
        <f t="shared" si="32"/>
        <v>2.0499999999999998</v>
      </c>
      <c r="O108" s="34"/>
      <c r="P108" s="34"/>
      <c r="Q108" s="34"/>
      <c r="R108" s="34"/>
      <c r="S108" s="34"/>
      <c r="T108" s="34"/>
      <c r="U108" s="34"/>
      <c r="V108" s="34"/>
      <c r="W108" s="34"/>
      <c r="BQ108" s="45">
        <f t="shared" si="33"/>
        <v>2.0099999999999998</v>
      </c>
      <c r="BR108" s="46">
        <f t="shared" si="34"/>
        <v>0</v>
      </c>
      <c r="BS108" s="45">
        <f t="shared" si="35"/>
        <v>2.06</v>
      </c>
      <c r="BT108" s="46">
        <f t="shared" si="36"/>
        <v>0</v>
      </c>
      <c r="BU108" s="45">
        <f t="shared" si="37"/>
        <v>2.0499999999999998</v>
      </c>
      <c r="BV108" s="46">
        <f t="shared" si="38"/>
        <v>0</v>
      </c>
    </row>
    <row r="109" spans="2:74" ht="14.25" thickBot="1">
      <c r="B109" s="65" t="s">
        <v>10</v>
      </c>
      <c r="C109" s="65">
        <v>60</v>
      </c>
      <c r="D109" s="65">
        <v>24</v>
      </c>
      <c r="E109" s="10">
        <v>1</v>
      </c>
      <c r="F109" s="18">
        <v>-1.76</v>
      </c>
      <c r="G109" s="11">
        <v>-0.83</v>
      </c>
      <c r="H109" s="11">
        <f t="shared" si="30"/>
        <v>1.76</v>
      </c>
      <c r="I109" s="11">
        <v>-1.72</v>
      </c>
      <c r="J109" s="11">
        <v>-0.91</v>
      </c>
      <c r="K109" s="11">
        <f t="shared" si="31"/>
        <v>1.72</v>
      </c>
      <c r="L109" s="11">
        <v>-1.69</v>
      </c>
      <c r="M109" s="11">
        <v>-0.98</v>
      </c>
      <c r="N109" s="38">
        <f t="shared" si="32"/>
        <v>1.69</v>
      </c>
      <c r="O109" s="33"/>
      <c r="P109" s="33"/>
      <c r="Q109" s="33"/>
      <c r="R109" s="33"/>
      <c r="S109" s="33"/>
      <c r="T109" s="33"/>
      <c r="U109" s="33"/>
      <c r="V109" s="33"/>
      <c r="W109" s="33"/>
      <c r="BQ109" s="43">
        <f t="shared" si="33"/>
        <v>1.76</v>
      </c>
      <c r="BR109" s="44">
        <f t="shared" si="34"/>
        <v>0</v>
      </c>
      <c r="BS109" s="43">
        <f t="shared" si="35"/>
        <v>1.72</v>
      </c>
      <c r="BT109" s="44">
        <f t="shared" si="36"/>
        <v>0</v>
      </c>
      <c r="BU109" s="43">
        <f t="shared" si="37"/>
        <v>1.69</v>
      </c>
      <c r="BV109" s="44">
        <f t="shared" si="38"/>
        <v>0</v>
      </c>
    </row>
    <row r="110" spans="2:74" ht="14.25" thickBot="1">
      <c r="B110" s="66"/>
      <c r="C110" s="66"/>
      <c r="D110" s="66"/>
      <c r="E110" s="10">
        <v>2</v>
      </c>
      <c r="F110" s="18">
        <v>-1.63</v>
      </c>
      <c r="G110" s="11">
        <v>-0.98</v>
      </c>
      <c r="H110" s="11">
        <f t="shared" si="30"/>
        <v>1.63</v>
      </c>
      <c r="I110" s="11">
        <v>-1.61</v>
      </c>
      <c r="J110" s="11">
        <v>-1.05</v>
      </c>
      <c r="K110" s="11">
        <f t="shared" si="31"/>
        <v>1.61</v>
      </c>
      <c r="L110" s="11">
        <v>-1.6</v>
      </c>
      <c r="M110" s="11">
        <v>-1.1000000000000001</v>
      </c>
      <c r="N110" s="38">
        <f t="shared" si="32"/>
        <v>1.6</v>
      </c>
      <c r="O110" s="33"/>
      <c r="P110" s="33"/>
      <c r="Q110" s="33"/>
      <c r="R110" s="33"/>
      <c r="S110" s="33"/>
      <c r="T110" s="33"/>
      <c r="U110" s="33"/>
      <c r="V110" s="33"/>
      <c r="W110" s="33"/>
      <c r="BQ110" s="43">
        <f t="shared" si="33"/>
        <v>1.63</v>
      </c>
      <c r="BR110" s="44">
        <f t="shared" si="34"/>
        <v>0</v>
      </c>
      <c r="BS110" s="43">
        <f t="shared" si="35"/>
        <v>1.61</v>
      </c>
      <c r="BT110" s="44">
        <f t="shared" si="36"/>
        <v>0</v>
      </c>
      <c r="BU110" s="43">
        <f t="shared" si="37"/>
        <v>1.6</v>
      </c>
      <c r="BV110" s="44">
        <f t="shared" si="38"/>
        <v>0</v>
      </c>
    </row>
    <row r="111" spans="2:74" ht="14.25" thickBot="1">
      <c r="B111" s="66"/>
      <c r="C111" s="66"/>
      <c r="D111" s="67"/>
      <c r="E111" s="10">
        <v>3</v>
      </c>
      <c r="F111" s="18">
        <v>-1.57</v>
      </c>
      <c r="G111" s="11">
        <v>-1.03</v>
      </c>
      <c r="H111" s="11">
        <f t="shared" si="30"/>
        <v>1.57</v>
      </c>
      <c r="I111" s="11">
        <v>-1.56</v>
      </c>
      <c r="J111" s="11">
        <v>-1.1000000000000001</v>
      </c>
      <c r="K111" s="11">
        <f t="shared" si="31"/>
        <v>1.56</v>
      </c>
      <c r="L111" s="11">
        <v>-1.55</v>
      </c>
      <c r="M111" s="11">
        <v>-1.1399999999999999</v>
      </c>
      <c r="N111" s="38">
        <f t="shared" si="32"/>
        <v>1.55</v>
      </c>
      <c r="O111" s="33"/>
      <c r="P111" s="33"/>
      <c r="Q111" s="33"/>
      <c r="R111" s="33"/>
      <c r="S111" s="33"/>
      <c r="T111" s="33"/>
      <c r="U111" s="33"/>
      <c r="V111" s="33"/>
      <c r="W111" s="33"/>
      <c r="BQ111" s="43">
        <f t="shared" si="33"/>
        <v>1.57</v>
      </c>
      <c r="BR111" s="44">
        <f t="shared" si="34"/>
        <v>0</v>
      </c>
      <c r="BS111" s="43">
        <f t="shared" si="35"/>
        <v>1.56</v>
      </c>
      <c r="BT111" s="44">
        <f t="shared" si="36"/>
        <v>0</v>
      </c>
      <c r="BU111" s="43">
        <f t="shared" si="37"/>
        <v>1.55</v>
      </c>
      <c r="BV111" s="44">
        <f t="shared" si="38"/>
        <v>0</v>
      </c>
    </row>
    <row r="112" spans="2:74" s="15" customFormat="1" ht="14.25" thickBot="1">
      <c r="B112" s="66"/>
      <c r="C112" s="66"/>
      <c r="D112" s="68">
        <v>48</v>
      </c>
      <c r="E112" s="13">
        <v>1</v>
      </c>
      <c r="F112" s="19">
        <v>-1.74</v>
      </c>
      <c r="G112" s="14">
        <v>-1.06</v>
      </c>
      <c r="H112" s="14">
        <f t="shared" si="30"/>
        <v>1.74</v>
      </c>
      <c r="I112" s="14">
        <v>-1.71</v>
      </c>
      <c r="J112" s="14">
        <v>-1.1200000000000001</v>
      </c>
      <c r="K112" s="14">
        <f t="shared" si="31"/>
        <v>1.71</v>
      </c>
      <c r="L112" s="14">
        <v>-1.68</v>
      </c>
      <c r="M112" s="14">
        <v>-1.17</v>
      </c>
      <c r="N112" s="39">
        <f t="shared" si="32"/>
        <v>1.68</v>
      </c>
      <c r="O112" s="34"/>
      <c r="P112" s="34"/>
      <c r="Q112" s="34"/>
      <c r="R112" s="34"/>
      <c r="S112" s="34"/>
      <c r="T112" s="34"/>
      <c r="U112" s="34"/>
      <c r="V112" s="34"/>
      <c r="W112" s="34"/>
      <c r="BQ112" s="45">
        <f t="shared" si="33"/>
        <v>1.74</v>
      </c>
      <c r="BR112" s="46">
        <f t="shared" si="34"/>
        <v>0</v>
      </c>
      <c r="BS112" s="45">
        <f t="shared" si="35"/>
        <v>1.71</v>
      </c>
      <c r="BT112" s="46">
        <f t="shared" si="36"/>
        <v>0</v>
      </c>
      <c r="BU112" s="45">
        <f t="shared" si="37"/>
        <v>1.68</v>
      </c>
      <c r="BV112" s="46">
        <f t="shared" si="38"/>
        <v>0</v>
      </c>
    </row>
    <row r="113" spans="2:74" s="15" customFormat="1" ht="14.25" thickBot="1">
      <c r="B113" s="66"/>
      <c r="C113" s="66"/>
      <c r="D113" s="69"/>
      <c r="E113" s="13">
        <v>2</v>
      </c>
      <c r="F113" s="19">
        <v>-1.63</v>
      </c>
      <c r="G113" s="14">
        <v>-1.1599999999999999</v>
      </c>
      <c r="H113" s="14">
        <f t="shared" si="30"/>
        <v>1.63</v>
      </c>
      <c r="I113" s="14">
        <v>-1.62</v>
      </c>
      <c r="J113" s="14">
        <v>-1.21</v>
      </c>
      <c r="K113" s="14">
        <f t="shared" si="31"/>
        <v>1.62</v>
      </c>
      <c r="L113" s="14">
        <v>-1.61</v>
      </c>
      <c r="M113" s="14">
        <v>-1.25</v>
      </c>
      <c r="N113" s="39">
        <f t="shared" si="32"/>
        <v>1.61</v>
      </c>
      <c r="O113" s="34"/>
      <c r="P113" s="34"/>
      <c r="Q113" s="34"/>
      <c r="R113" s="34"/>
      <c r="S113" s="34"/>
      <c r="T113" s="34"/>
      <c r="U113" s="34"/>
      <c r="V113" s="34"/>
      <c r="W113" s="34"/>
      <c r="BQ113" s="45">
        <f t="shared" si="33"/>
        <v>1.63</v>
      </c>
      <c r="BR113" s="46">
        <f t="shared" si="34"/>
        <v>0</v>
      </c>
      <c r="BS113" s="45">
        <f t="shared" si="35"/>
        <v>1.62</v>
      </c>
      <c r="BT113" s="46">
        <f t="shared" si="36"/>
        <v>0</v>
      </c>
      <c r="BU113" s="45">
        <f t="shared" si="37"/>
        <v>1.61</v>
      </c>
      <c r="BV113" s="46">
        <f t="shared" si="38"/>
        <v>0</v>
      </c>
    </row>
    <row r="114" spans="2:74" s="15" customFormat="1" ht="14.25" thickBot="1">
      <c r="B114" s="66"/>
      <c r="C114" s="67"/>
      <c r="D114" s="70"/>
      <c r="E114" s="13">
        <v>3</v>
      </c>
      <c r="F114" s="19">
        <v>-1.59</v>
      </c>
      <c r="G114" s="14">
        <v>-1.2</v>
      </c>
      <c r="H114" s="14">
        <f t="shared" si="30"/>
        <v>1.59</v>
      </c>
      <c r="I114" s="14">
        <v>-1.58</v>
      </c>
      <c r="J114" s="14">
        <v>-1.25</v>
      </c>
      <c r="K114" s="14">
        <f t="shared" si="31"/>
        <v>1.58</v>
      </c>
      <c r="L114" s="14">
        <v>-1.57</v>
      </c>
      <c r="M114" s="14">
        <v>-1.28</v>
      </c>
      <c r="N114" s="39">
        <f t="shared" si="32"/>
        <v>1.57</v>
      </c>
      <c r="O114" s="34"/>
      <c r="P114" s="34"/>
      <c r="Q114" s="34"/>
      <c r="R114" s="34"/>
      <c r="S114" s="34"/>
      <c r="T114" s="34"/>
      <c r="U114" s="34"/>
      <c r="V114" s="34"/>
      <c r="W114" s="34"/>
      <c r="BQ114" s="45">
        <f t="shared" si="33"/>
        <v>1.59</v>
      </c>
      <c r="BR114" s="46">
        <f t="shared" si="34"/>
        <v>0</v>
      </c>
      <c r="BS114" s="45">
        <f t="shared" si="35"/>
        <v>1.58</v>
      </c>
      <c r="BT114" s="46">
        <f t="shared" si="36"/>
        <v>0</v>
      </c>
      <c r="BU114" s="45">
        <f t="shared" si="37"/>
        <v>1.57</v>
      </c>
      <c r="BV114" s="46">
        <f t="shared" si="38"/>
        <v>0</v>
      </c>
    </row>
    <row r="115" spans="2:74" ht="14.25" thickBot="1">
      <c r="B115" s="66"/>
      <c r="C115" s="65">
        <v>120</v>
      </c>
      <c r="D115" s="65">
        <v>24</v>
      </c>
      <c r="E115" s="10">
        <v>1</v>
      </c>
      <c r="F115" s="18">
        <v>-4.04</v>
      </c>
      <c r="G115" s="11">
        <v>-2.8</v>
      </c>
      <c r="H115" s="11">
        <f t="shared" si="30"/>
        <v>4.04</v>
      </c>
      <c r="I115" s="11">
        <v>-3.98</v>
      </c>
      <c r="J115" s="11">
        <v>-2.92</v>
      </c>
      <c r="K115" s="11">
        <f t="shared" si="31"/>
        <v>3.98</v>
      </c>
      <c r="L115" s="11">
        <v>-3.95</v>
      </c>
      <c r="M115" s="11">
        <v>-3.01</v>
      </c>
      <c r="N115" s="38">
        <f t="shared" si="32"/>
        <v>3.95</v>
      </c>
      <c r="O115" s="33"/>
      <c r="P115" s="33"/>
      <c r="Q115" s="33"/>
      <c r="R115" s="33"/>
      <c r="S115" s="33"/>
      <c r="T115" s="33"/>
      <c r="U115" s="33"/>
      <c r="V115" s="33"/>
      <c r="W115" s="33"/>
      <c r="BQ115" s="43">
        <f t="shared" si="33"/>
        <v>4.04</v>
      </c>
      <c r="BR115" s="44">
        <f t="shared" si="34"/>
        <v>0</v>
      </c>
      <c r="BS115" s="43">
        <f t="shared" si="35"/>
        <v>3.98</v>
      </c>
      <c r="BT115" s="44">
        <f t="shared" si="36"/>
        <v>0</v>
      </c>
      <c r="BU115" s="43">
        <f t="shared" si="37"/>
        <v>3.95</v>
      </c>
      <c r="BV115" s="44">
        <f t="shared" si="38"/>
        <v>0</v>
      </c>
    </row>
    <row r="116" spans="2:74" ht="14.25" thickBot="1">
      <c r="B116" s="66"/>
      <c r="C116" s="66"/>
      <c r="D116" s="66"/>
      <c r="E116" s="10">
        <v>2</v>
      </c>
      <c r="F116" s="18">
        <v>-3.86</v>
      </c>
      <c r="G116" s="11">
        <v>-3</v>
      </c>
      <c r="H116" s="11">
        <f t="shared" si="30"/>
        <v>3.86</v>
      </c>
      <c r="I116" s="11">
        <v>-3.83</v>
      </c>
      <c r="J116" s="11">
        <v>-3.09</v>
      </c>
      <c r="K116" s="11">
        <f t="shared" si="31"/>
        <v>3.83</v>
      </c>
      <c r="L116" s="11">
        <v>-3.8</v>
      </c>
      <c r="M116" s="11">
        <v>-3.16</v>
      </c>
      <c r="N116" s="38">
        <f t="shared" si="32"/>
        <v>3.8</v>
      </c>
      <c r="O116" s="33"/>
      <c r="P116" s="33"/>
      <c r="Q116" s="33"/>
      <c r="R116" s="33"/>
      <c r="S116" s="33"/>
      <c r="T116" s="33"/>
      <c r="U116" s="33"/>
      <c r="V116" s="33"/>
      <c r="W116" s="33"/>
      <c r="BQ116" s="43">
        <f t="shared" si="33"/>
        <v>3.86</v>
      </c>
      <c r="BR116" s="44">
        <f t="shared" si="34"/>
        <v>0</v>
      </c>
      <c r="BS116" s="43">
        <f t="shared" si="35"/>
        <v>3.83</v>
      </c>
      <c r="BT116" s="44">
        <f t="shared" si="36"/>
        <v>0</v>
      </c>
      <c r="BU116" s="43">
        <f t="shared" si="37"/>
        <v>3.8</v>
      </c>
      <c r="BV116" s="44">
        <f t="shared" si="38"/>
        <v>0</v>
      </c>
    </row>
    <row r="117" spans="2:74" ht="14.25" thickBot="1">
      <c r="B117" s="66"/>
      <c r="C117" s="66"/>
      <c r="D117" s="67"/>
      <c r="E117" s="10">
        <v>3</v>
      </c>
      <c r="F117" s="18">
        <v>-3.77</v>
      </c>
      <c r="G117" s="11">
        <v>-3.04</v>
      </c>
      <c r="H117" s="11">
        <f t="shared" si="30"/>
        <v>3.77</v>
      </c>
      <c r="I117" s="11">
        <v>-3.77</v>
      </c>
      <c r="J117" s="11">
        <v>-3.13</v>
      </c>
      <c r="K117" s="11">
        <f t="shared" si="31"/>
        <v>3.77</v>
      </c>
      <c r="L117" s="11">
        <v>-3.76</v>
      </c>
      <c r="M117" s="11">
        <v>-3.2</v>
      </c>
      <c r="N117" s="38">
        <f t="shared" si="32"/>
        <v>3.76</v>
      </c>
      <c r="O117" s="33"/>
      <c r="P117" s="33"/>
      <c r="Q117" s="33"/>
      <c r="R117" s="33"/>
      <c r="S117" s="33"/>
      <c r="T117" s="33"/>
      <c r="U117" s="33"/>
      <c r="V117" s="33"/>
      <c r="W117" s="33"/>
      <c r="BQ117" s="43">
        <f t="shared" si="33"/>
        <v>3.77</v>
      </c>
      <c r="BR117" s="44">
        <f t="shared" si="34"/>
        <v>0</v>
      </c>
      <c r="BS117" s="43">
        <f t="shared" si="35"/>
        <v>3.77</v>
      </c>
      <c r="BT117" s="44">
        <f t="shared" si="36"/>
        <v>0</v>
      </c>
      <c r="BU117" s="43">
        <f t="shared" si="37"/>
        <v>3.76</v>
      </c>
      <c r="BV117" s="44">
        <f t="shared" si="38"/>
        <v>0</v>
      </c>
    </row>
    <row r="118" spans="2:74" s="15" customFormat="1" ht="14.25" thickBot="1">
      <c r="B118" s="66"/>
      <c r="C118" s="66"/>
      <c r="D118" s="68">
        <v>48</v>
      </c>
      <c r="E118" s="13">
        <v>1</v>
      </c>
      <c r="F118" s="19">
        <v>-3.84</v>
      </c>
      <c r="G118" s="14">
        <v>-2.97</v>
      </c>
      <c r="H118" s="14">
        <f t="shared" si="30"/>
        <v>3.84</v>
      </c>
      <c r="I118" s="14">
        <v>-3.8</v>
      </c>
      <c r="J118" s="14">
        <v>-3.06</v>
      </c>
      <c r="K118" s="14">
        <f t="shared" si="31"/>
        <v>3.8</v>
      </c>
      <c r="L118" s="14">
        <v>-3.77</v>
      </c>
      <c r="M118" s="14">
        <v>-3.13</v>
      </c>
      <c r="N118" s="39">
        <f t="shared" si="32"/>
        <v>3.77</v>
      </c>
      <c r="O118" s="34"/>
      <c r="P118" s="34"/>
      <c r="Q118" s="34"/>
      <c r="R118" s="34"/>
      <c r="S118" s="34"/>
      <c r="T118" s="34"/>
      <c r="U118" s="34"/>
      <c r="V118" s="34"/>
      <c r="W118" s="34"/>
      <c r="BQ118" s="45">
        <f>AVERAGE(H118,Q118,Z118,AI118,AR118,BA118 )</f>
        <v>3.84</v>
      </c>
      <c r="BR118" s="46">
        <f t="shared" si="34"/>
        <v>0</v>
      </c>
      <c r="BS118" s="45">
        <f t="shared" si="35"/>
        <v>3.8</v>
      </c>
      <c r="BT118" s="46">
        <f t="shared" si="36"/>
        <v>0</v>
      </c>
      <c r="BU118" s="45">
        <f t="shared" si="37"/>
        <v>3.77</v>
      </c>
      <c r="BV118" s="46">
        <f t="shared" si="38"/>
        <v>0</v>
      </c>
    </row>
    <row r="119" spans="2:74" s="15" customFormat="1" ht="14.25" thickBot="1">
      <c r="B119" s="66"/>
      <c r="C119" s="66"/>
      <c r="D119" s="69"/>
      <c r="E119" s="13">
        <v>2</v>
      </c>
      <c r="F119" s="19">
        <v>-3.71</v>
      </c>
      <c r="G119" s="14">
        <v>-3.1</v>
      </c>
      <c r="H119" s="14">
        <f t="shared" si="30"/>
        <v>3.71</v>
      </c>
      <c r="I119" s="14">
        <v>-3.69</v>
      </c>
      <c r="J119" s="14">
        <v>-3.17</v>
      </c>
      <c r="K119" s="14">
        <f t="shared" si="31"/>
        <v>3.69</v>
      </c>
      <c r="L119" s="14">
        <v>-3.68</v>
      </c>
      <c r="M119" s="14">
        <v>-3.23</v>
      </c>
      <c r="N119" s="39">
        <f t="shared" si="32"/>
        <v>3.68</v>
      </c>
      <c r="O119" s="34"/>
      <c r="P119" s="34"/>
      <c r="Q119" s="34"/>
      <c r="R119" s="34"/>
      <c r="S119" s="34"/>
      <c r="T119" s="34"/>
      <c r="U119" s="34"/>
      <c r="V119" s="34"/>
      <c r="W119" s="34"/>
      <c r="BQ119" s="45">
        <f t="shared" ref="BQ119:BQ120" si="39">AVERAGE(H119,Q119,Z119,AI119,AR119,BA119 )</f>
        <v>3.71</v>
      </c>
      <c r="BR119" s="46">
        <f t="shared" si="34"/>
        <v>0</v>
      </c>
      <c r="BS119" s="45">
        <f t="shared" si="35"/>
        <v>3.69</v>
      </c>
      <c r="BT119" s="46">
        <f t="shared" si="36"/>
        <v>0</v>
      </c>
      <c r="BU119" s="45">
        <f t="shared" si="37"/>
        <v>3.68</v>
      </c>
      <c r="BV119" s="46">
        <f t="shared" si="38"/>
        <v>0</v>
      </c>
    </row>
    <row r="120" spans="2:74" s="15" customFormat="1" ht="14.25" thickBot="1">
      <c r="B120" s="67"/>
      <c r="C120" s="67"/>
      <c r="D120" s="70"/>
      <c r="E120" s="13">
        <v>3</v>
      </c>
      <c r="F120" s="19">
        <v>-3.65</v>
      </c>
      <c r="G120" s="14">
        <v>-3.14</v>
      </c>
      <c r="H120" s="14">
        <f t="shared" si="30"/>
        <v>3.65</v>
      </c>
      <c r="I120" s="14">
        <v>-3.63</v>
      </c>
      <c r="J120" s="14">
        <v>-3.2</v>
      </c>
      <c r="K120" s="14">
        <f t="shared" si="31"/>
        <v>3.63</v>
      </c>
      <c r="L120" s="14">
        <v>-3.63</v>
      </c>
      <c r="M120" s="14">
        <v>-3.25</v>
      </c>
      <c r="N120" s="39">
        <f t="shared" si="32"/>
        <v>3.63</v>
      </c>
      <c r="O120" s="34"/>
      <c r="P120" s="34"/>
      <c r="Q120" s="34"/>
      <c r="R120" s="34"/>
      <c r="S120" s="34"/>
      <c r="T120" s="34"/>
      <c r="U120" s="34"/>
      <c r="V120" s="34"/>
      <c r="W120" s="34"/>
      <c r="BQ120" s="45">
        <f t="shared" si="39"/>
        <v>3.65</v>
      </c>
      <c r="BR120" s="46">
        <f t="shared" si="34"/>
        <v>0</v>
      </c>
      <c r="BS120" s="45">
        <f t="shared" si="35"/>
        <v>3.63</v>
      </c>
      <c r="BT120" s="46">
        <f t="shared" si="36"/>
        <v>0</v>
      </c>
      <c r="BU120" s="45">
        <f t="shared" si="37"/>
        <v>3.63</v>
      </c>
      <c r="BV120" s="46">
        <f t="shared" si="38"/>
        <v>0</v>
      </c>
    </row>
    <row r="126" spans="2:74" ht="19.5" thickBot="1">
      <c r="B126" s="21" t="s">
        <v>18</v>
      </c>
    </row>
    <row r="127" spans="2:74" ht="14.25" thickBot="1">
      <c r="B127" s="65" t="s">
        <v>14</v>
      </c>
      <c r="C127" s="5" t="s">
        <v>1</v>
      </c>
      <c r="D127" s="5" t="s">
        <v>3</v>
      </c>
      <c r="E127" s="65" t="s">
        <v>5</v>
      </c>
      <c r="F127" s="54" t="s">
        <v>12</v>
      </c>
      <c r="G127" s="55"/>
      <c r="H127" s="55"/>
      <c r="I127" s="55"/>
      <c r="J127" s="55"/>
      <c r="K127" s="55"/>
      <c r="L127" s="55"/>
      <c r="M127" s="55"/>
      <c r="N127" s="55"/>
      <c r="O127" s="33"/>
      <c r="P127" s="33"/>
      <c r="Q127" s="33"/>
      <c r="R127" s="33"/>
      <c r="S127" s="33"/>
      <c r="T127" s="33"/>
      <c r="U127" s="33"/>
      <c r="V127" s="33"/>
      <c r="W127" s="31"/>
      <c r="BQ127" s="57" t="s">
        <v>43</v>
      </c>
      <c r="BR127" s="58"/>
      <c r="BS127" s="58"/>
      <c r="BT127" s="58"/>
      <c r="BU127" s="58"/>
      <c r="BV127" s="59"/>
    </row>
    <row r="128" spans="2:74" ht="14.25" thickBot="1">
      <c r="B128" s="66"/>
      <c r="C128" s="6" t="s">
        <v>2</v>
      </c>
      <c r="D128" s="6" t="s">
        <v>4</v>
      </c>
      <c r="E128" s="66"/>
      <c r="F128" s="54" t="s">
        <v>11</v>
      </c>
      <c r="G128" s="55"/>
      <c r="H128" s="55"/>
      <c r="I128" s="55"/>
      <c r="J128" s="55"/>
      <c r="K128" s="55"/>
      <c r="L128" s="55"/>
      <c r="M128" s="55"/>
      <c r="N128" s="55"/>
      <c r="O128" s="33"/>
      <c r="P128" s="33"/>
      <c r="Q128" s="33"/>
      <c r="R128" s="33"/>
      <c r="S128" s="33"/>
      <c r="T128" s="33"/>
      <c r="U128" s="33"/>
      <c r="V128" s="33"/>
      <c r="W128" s="31"/>
      <c r="BQ128" s="60" t="s">
        <v>11</v>
      </c>
      <c r="BR128" s="61"/>
      <c r="BS128" s="61"/>
      <c r="BT128" s="61"/>
      <c r="BU128" s="61"/>
      <c r="BV128" s="62"/>
    </row>
    <row r="129" spans="2:74">
      <c r="B129" s="66"/>
      <c r="C129" s="7"/>
      <c r="D129" s="7"/>
      <c r="E129" s="66"/>
      <c r="F129" s="48" t="s">
        <v>6</v>
      </c>
      <c r="G129" s="49"/>
      <c r="H129" s="50"/>
      <c r="I129" s="48" t="s">
        <v>7</v>
      </c>
      <c r="J129" s="49"/>
      <c r="K129" s="50"/>
      <c r="L129" s="48" t="s">
        <v>8</v>
      </c>
      <c r="M129" s="49"/>
      <c r="N129" s="49"/>
      <c r="O129" s="33"/>
      <c r="P129" s="33"/>
      <c r="Q129" s="33"/>
      <c r="R129" s="33"/>
      <c r="S129" s="33"/>
      <c r="T129" s="33"/>
      <c r="U129" s="33"/>
      <c r="V129" s="33"/>
      <c r="W129" s="31"/>
      <c r="BQ129" s="63" t="s">
        <v>6</v>
      </c>
      <c r="BR129" s="64"/>
      <c r="BS129" s="63" t="s">
        <v>7</v>
      </c>
      <c r="BT129" s="64"/>
      <c r="BU129" s="63" t="s">
        <v>8</v>
      </c>
      <c r="BV129" s="64"/>
    </row>
    <row r="130" spans="2:74" ht="14.25" thickBot="1">
      <c r="B130" s="66"/>
      <c r="C130" s="7"/>
      <c r="D130" s="7"/>
      <c r="E130" s="66"/>
      <c r="F130" s="51"/>
      <c r="G130" s="52"/>
      <c r="H130" s="53"/>
      <c r="I130" s="51"/>
      <c r="J130" s="52"/>
      <c r="K130" s="53"/>
      <c r="L130" s="51"/>
      <c r="M130" s="52"/>
      <c r="N130" s="52"/>
      <c r="O130" s="33"/>
      <c r="P130" s="33"/>
      <c r="Q130" s="33"/>
      <c r="R130" s="33"/>
      <c r="S130" s="33"/>
      <c r="T130" s="33"/>
      <c r="U130" s="33"/>
      <c r="V130" s="33"/>
      <c r="W130" s="31"/>
      <c r="BQ130" s="60"/>
      <c r="BR130" s="62"/>
      <c r="BS130" s="60"/>
      <c r="BT130" s="62"/>
      <c r="BU130" s="60"/>
      <c r="BV130" s="62"/>
    </row>
    <row r="131" spans="2:74" ht="14.25" thickBot="1">
      <c r="B131" s="67"/>
      <c r="C131" s="8"/>
      <c r="D131" s="8"/>
      <c r="E131" s="67"/>
      <c r="F131" s="9">
        <v>0.05</v>
      </c>
      <c r="G131" s="9">
        <v>0.95</v>
      </c>
      <c r="H131" s="9" t="s">
        <v>46</v>
      </c>
      <c r="I131" s="9">
        <v>0.05</v>
      </c>
      <c r="J131" s="9">
        <v>0.95</v>
      </c>
      <c r="K131" s="9" t="s">
        <v>46</v>
      </c>
      <c r="L131" s="9">
        <v>0.05</v>
      </c>
      <c r="M131" s="9">
        <v>0.95</v>
      </c>
      <c r="N131" s="9" t="s">
        <v>46</v>
      </c>
      <c r="O131" s="32"/>
      <c r="P131" s="32"/>
      <c r="Q131" s="32"/>
      <c r="R131" s="32"/>
      <c r="S131" s="32"/>
      <c r="T131" s="32"/>
      <c r="U131" s="32"/>
      <c r="V131" s="32"/>
      <c r="W131" s="32"/>
      <c r="BQ131" s="35" t="s">
        <v>44</v>
      </c>
      <c r="BR131" s="35" t="s">
        <v>45</v>
      </c>
      <c r="BS131" s="35" t="s">
        <v>44</v>
      </c>
      <c r="BT131" s="35" t="s">
        <v>45</v>
      </c>
      <c r="BU131" s="35" t="s">
        <v>44</v>
      </c>
      <c r="BV131" s="35" t="s">
        <v>45</v>
      </c>
    </row>
    <row r="132" spans="2:74" ht="14.25" thickBot="1">
      <c r="B132" s="65" t="s">
        <v>9</v>
      </c>
      <c r="C132" s="65">
        <v>15</v>
      </c>
      <c r="D132" s="65">
        <v>24</v>
      </c>
      <c r="E132" s="10">
        <v>1</v>
      </c>
      <c r="F132" s="16">
        <v>-0.76</v>
      </c>
      <c r="G132" s="17">
        <v>-0.02</v>
      </c>
      <c r="H132" s="17">
        <f>MAX(ABS(F132), ABS(G132))</f>
        <v>0.76</v>
      </c>
      <c r="I132" s="17">
        <v>-0.73</v>
      </c>
      <c r="J132" s="17">
        <v>-0.09</v>
      </c>
      <c r="K132" s="17">
        <f>MAX(ABS(I132), ABS(J132))</f>
        <v>0.73</v>
      </c>
      <c r="L132" s="17">
        <v>-0.7</v>
      </c>
      <c r="M132" s="17">
        <v>-0.14000000000000001</v>
      </c>
      <c r="N132" s="17">
        <f>MAX(ABS(L132), ABS(M132))</f>
        <v>0.7</v>
      </c>
      <c r="O132" s="33"/>
      <c r="P132" s="33"/>
      <c r="Q132" s="33"/>
      <c r="R132" s="33"/>
      <c r="S132" s="33"/>
      <c r="T132" s="33"/>
      <c r="U132" s="33"/>
      <c r="V132" s="33"/>
      <c r="W132" s="33"/>
      <c r="BQ132" s="43">
        <f>AVERAGE(H132,Q132,Z132,AI132,AR132,BA132 )</f>
        <v>0.76</v>
      </c>
      <c r="BR132" s="44">
        <f>MAX(H132,Q132,Z132,AI132,AR132,BA132)-MIN(H132,Q132,Z132,AI132,AR132,BA132)</f>
        <v>0</v>
      </c>
      <c r="BS132" s="43">
        <f>AVERAGE(K132,T132,AC132,AL132,AU132,BD132 )</f>
        <v>0.73</v>
      </c>
      <c r="BT132" s="44">
        <f>MAX(K132,T132,AC132,AL132,AU132,BD132 )-MIN(K132,T132,AC132,AL132,AU132,BD132 )</f>
        <v>0</v>
      </c>
      <c r="BU132" s="43">
        <f>AVERAGE(N132,W132,AF132,AO132,AX132,BG132)</f>
        <v>0.7</v>
      </c>
      <c r="BV132" s="43">
        <f>MAX(N132,W132,AF132,AO132,AX132,BG132)-MIN(N132,W132,AF132,AO132,AX132,BG132)</f>
        <v>0</v>
      </c>
    </row>
    <row r="133" spans="2:74" ht="14.25" thickBot="1">
      <c r="B133" s="66"/>
      <c r="C133" s="66"/>
      <c r="D133" s="66"/>
      <c r="E133" s="10">
        <v>2</v>
      </c>
      <c r="F133" s="18">
        <v>-0.64</v>
      </c>
      <c r="G133" s="11">
        <v>-0.13</v>
      </c>
      <c r="H133" s="11">
        <f t="shared" ref="H133:H161" si="40">MAX(ABS(F133), ABS(G133))</f>
        <v>0.64</v>
      </c>
      <c r="I133" s="11">
        <v>-0.63</v>
      </c>
      <c r="J133" s="11">
        <v>-0.17</v>
      </c>
      <c r="K133" s="11">
        <f t="shared" ref="K133:K161" si="41">MAX(ABS(I133), ABS(J133))</f>
        <v>0.63</v>
      </c>
      <c r="L133" s="11">
        <v>-0.62</v>
      </c>
      <c r="M133" s="11">
        <v>-0.22</v>
      </c>
      <c r="N133" s="11">
        <f t="shared" ref="N133:N161" si="42">MAX(ABS(L133), ABS(M133))</f>
        <v>0.62</v>
      </c>
      <c r="O133" s="33"/>
      <c r="P133" s="33"/>
      <c r="Q133" s="33"/>
      <c r="R133" s="33"/>
      <c r="S133" s="33"/>
      <c r="T133" s="33"/>
      <c r="U133" s="33"/>
      <c r="V133" s="33"/>
      <c r="W133" s="33"/>
      <c r="BQ133" s="43">
        <f t="shared" ref="BQ133:BQ158" si="43">AVERAGE(H133,Q133,Z133,AI133,AR133,BA133 )</f>
        <v>0.64</v>
      </c>
      <c r="BR133" s="44">
        <f t="shared" ref="BR133:BR161" si="44">MAX(H133,Q133,Z133,AI133,AR133,BA133)-MIN(H133,Q133,Z133,AI133,AR133,BA133)</f>
        <v>0</v>
      </c>
      <c r="BS133" s="43">
        <f t="shared" ref="BS133:BS161" si="45">AVERAGE(K133,T133,AC133,AL133,AU133,BD133 )</f>
        <v>0.63</v>
      </c>
      <c r="BT133" s="44">
        <f t="shared" ref="BT133:BT161" si="46">MAX(K133,T133,AC133,AL133,AU133,BD133 )-MIN(K133,T133,AC133,AL133,AU133,BD133 )</f>
        <v>0</v>
      </c>
      <c r="BU133" s="43">
        <f t="shared" ref="BU133:BU161" si="47">AVERAGE(N133,W133,AF133,AO133,AX133,BG133)</f>
        <v>0.62</v>
      </c>
      <c r="BV133" s="44">
        <f t="shared" ref="BV133:BV161" si="48">MAX(N133,W133,AF133,AO133,AX133,BG133)-MIN(N133,W133,AF133,AO133,AX133,BG133)</f>
        <v>0</v>
      </c>
    </row>
    <row r="134" spans="2:74" ht="14.25" thickBot="1">
      <c r="B134" s="66"/>
      <c r="C134" s="66"/>
      <c r="D134" s="67"/>
      <c r="E134" s="10">
        <v>3</v>
      </c>
      <c r="F134" s="18">
        <v>-0.6</v>
      </c>
      <c r="G134" s="11">
        <v>-0.19</v>
      </c>
      <c r="H134" s="11">
        <f t="shared" si="40"/>
        <v>0.6</v>
      </c>
      <c r="I134" s="11">
        <v>-0.6</v>
      </c>
      <c r="J134" s="11">
        <v>-0.23</v>
      </c>
      <c r="K134" s="11">
        <f t="shared" si="41"/>
        <v>0.6</v>
      </c>
      <c r="L134" s="11">
        <v>-0.59</v>
      </c>
      <c r="M134" s="11">
        <v>-0.27</v>
      </c>
      <c r="N134" s="11">
        <f t="shared" si="42"/>
        <v>0.59</v>
      </c>
      <c r="O134" s="33"/>
      <c r="P134" s="33"/>
      <c r="Q134" s="33"/>
      <c r="R134" s="33"/>
      <c r="S134" s="33"/>
      <c r="T134" s="33"/>
      <c r="U134" s="33"/>
      <c r="V134" s="33"/>
      <c r="W134" s="33"/>
      <c r="BQ134" s="43">
        <f t="shared" si="43"/>
        <v>0.6</v>
      </c>
      <c r="BR134" s="44">
        <f t="shared" si="44"/>
        <v>0</v>
      </c>
      <c r="BS134" s="43">
        <f t="shared" si="45"/>
        <v>0.6</v>
      </c>
      <c r="BT134" s="44">
        <f t="shared" si="46"/>
        <v>0</v>
      </c>
      <c r="BU134" s="43">
        <f t="shared" si="47"/>
        <v>0.59</v>
      </c>
      <c r="BV134" s="44">
        <f t="shared" si="48"/>
        <v>0</v>
      </c>
    </row>
    <row r="135" spans="2:74" s="15" customFormat="1" ht="14.25" thickBot="1">
      <c r="B135" s="66"/>
      <c r="C135" s="66"/>
      <c r="D135" s="68">
        <v>48</v>
      </c>
      <c r="E135" s="13">
        <v>1</v>
      </c>
      <c r="F135" s="19">
        <v>-0.6</v>
      </c>
      <c r="G135" s="14">
        <v>-0.1</v>
      </c>
      <c r="H135" s="14">
        <f t="shared" si="40"/>
        <v>0.6</v>
      </c>
      <c r="I135" s="14">
        <v>-0.57999999999999996</v>
      </c>
      <c r="J135" s="14">
        <v>-0.14000000000000001</v>
      </c>
      <c r="K135" s="14">
        <f t="shared" si="41"/>
        <v>0.57999999999999996</v>
      </c>
      <c r="L135" s="14">
        <v>-0.56999999999999995</v>
      </c>
      <c r="M135" s="14">
        <v>-0.18</v>
      </c>
      <c r="N135" s="14">
        <f t="shared" si="42"/>
        <v>0.56999999999999995</v>
      </c>
      <c r="O135" s="34"/>
      <c r="P135" s="34"/>
      <c r="Q135" s="34"/>
      <c r="R135" s="34"/>
      <c r="S135" s="34"/>
      <c r="T135" s="34"/>
      <c r="U135" s="34"/>
      <c r="V135" s="34"/>
      <c r="W135" s="34"/>
      <c r="BQ135" s="45">
        <f t="shared" si="43"/>
        <v>0.6</v>
      </c>
      <c r="BR135" s="46">
        <f t="shared" si="44"/>
        <v>0</v>
      </c>
      <c r="BS135" s="45">
        <f t="shared" si="45"/>
        <v>0.57999999999999996</v>
      </c>
      <c r="BT135" s="46">
        <f t="shared" si="46"/>
        <v>0</v>
      </c>
      <c r="BU135" s="45">
        <f t="shared" si="47"/>
        <v>0.56999999999999995</v>
      </c>
      <c r="BV135" s="46">
        <f t="shared" si="48"/>
        <v>0</v>
      </c>
    </row>
    <row r="136" spans="2:74" s="15" customFormat="1" ht="14.25" thickBot="1">
      <c r="B136" s="66"/>
      <c r="C136" s="66"/>
      <c r="D136" s="69"/>
      <c r="E136" s="13">
        <v>2</v>
      </c>
      <c r="F136" s="19">
        <v>-0.53</v>
      </c>
      <c r="G136" s="14">
        <v>-0.18</v>
      </c>
      <c r="H136" s="14">
        <f t="shared" si="40"/>
        <v>0.53</v>
      </c>
      <c r="I136" s="14">
        <v>-0.52</v>
      </c>
      <c r="J136" s="14">
        <v>-0.21</v>
      </c>
      <c r="K136" s="14">
        <f t="shared" si="41"/>
        <v>0.52</v>
      </c>
      <c r="L136" s="14">
        <v>-0.51</v>
      </c>
      <c r="M136" s="14">
        <v>-0.24</v>
      </c>
      <c r="N136" s="14">
        <f t="shared" si="42"/>
        <v>0.51</v>
      </c>
      <c r="O136" s="34"/>
      <c r="P136" s="34"/>
      <c r="Q136" s="34"/>
      <c r="R136" s="34"/>
      <c r="S136" s="34"/>
      <c r="T136" s="34"/>
      <c r="U136" s="34"/>
      <c r="V136" s="34"/>
      <c r="W136" s="34"/>
      <c r="BQ136" s="45">
        <f t="shared" si="43"/>
        <v>0.53</v>
      </c>
      <c r="BR136" s="46">
        <f t="shared" si="44"/>
        <v>0</v>
      </c>
      <c r="BS136" s="45">
        <f t="shared" si="45"/>
        <v>0.52</v>
      </c>
      <c r="BT136" s="46">
        <f t="shared" si="46"/>
        <v>0</v>
      </c>
      <c r="BU136" s="45">
        <f t="shared" si="47"/>
        <v>0.51</v>
      </c>
      <c r="BV136" s="46">
        <f t="shared" si="48"/>
        <v>0</v>
      </c>
    </row>
    <row r="137" spans="2:74" s="15" customFormat="1" ht="14.25" thickBot="1">
      <c r="B137" s="66"/>
      <c r="C137" s="67"/>
      <c r="D137" s="70"/>
      <c r="E137" s="13">
        <v>3</v>
      </c>
      <c r="F137" s="19">
        <v>-0.5</v>
      </c>
      <c r="G137" s="14">
        <v>-0.21</v>
      </c>
      <c r="H137" s="14">
        <f t="shared" si="40"/>
        <v>0.5</v>
      </c>
      <c r="I137" s="14">
        <v>-0.5</v>
      </c>
      <c r="J137" s="14">
        <v>-0.24</v>
      </c>
      <c r="K137" s="14">
        <f t="shared" si="41"/>
        <v>0.5</v>
      </c>
      <c r="L137" s="14">
        <v>-0.49</v>
      </c>
      <c r="M137" s="14">
        <v>-0.27</v>
      </c>
      <c r="N137" s="14">
        <f t="shared" si="42"/>
        <v>0.49</v>
      </c>
      <c r="O137" s="34"/>
      <c r="P137" s="34"/>
      <c r="Q137" s="34"/>
      <c r="R137" s="34"/>
      <c r="S137" s="34"/>
      <c r="T137" s="34"/>
      <c r="U137" s="34"/>
      <c r="V137" s="34"/>
      <c r="W137" s="34"/>
      <c r="BQ137" s="45">
        <f t="shared" si="43"/>
        <v>0.5</v>
      </c>
      <c r="BR137" s="46">
        <f t="shared" si="44"/>
        <v>0</v>
      </c>
      <c r="BS137" s="45">
        <f t="shared" si="45"/>
        <v>0.5</v>
      </c>
      <c r="BT137" s="46">
        <f t="shared" si="46"/>
        <v>0</v>
      </c>
      <c r="BU137" s="45">
        <f t="shared" si="47"/>
        <v>0.49</v>
      </c>
      <c r="BV137" s="46">
        <f t="shared" si="48"/>
        <v>0</v>
      </c>
    </row>
    <row r="138" spans="2:74" ht="14.25" thickBot="1">
      <c r="B138" s="66"/>
      <c r="C138" s="65">
        <v>30</v>
      </c>
      <c r="D138" s="65">
        <v>24</v>
      </c>
      <c r="E138" s="10">
        <v>1</v>
      </c>
      <c r="F138" s="18">
        <v>-1.21</v>
      </c>
      <c r="G138" s="11">
        <v>-0.46</v>
      </c>
      <c r="H138" s="11">
        <f t="shared" si="40"/>
        <v>1.21</v>
      </c>
      <c r="I138" s="11">
        <v>-1.18</v>
      </c>
      <c r="J138" s="11">
        <v>-0.53</v>
      </c>
      <c r="K138" s="11">
        <f t="shared" si="41"/>
        <v>1.18</v>
      </c>
      <c r="L138" s="11">
        <v>-1.1599999999999999</v>
      </c>
      <c r="M138" s="11">
        <v>-0.59</v>
      </c>
      <c r="N138" s="11">
        <f t="shared" si="42"/>
        <v>1.1599999999999999</v>
      </c>
      <c r="O138" s="33"/>
      <c r="P138" s="33"/>
      <c r="Q138" s="33"/>
      <c r="R138" s="33"/>
      <c r="S138" s="33"/>
      <c r="T138" s="33"/>
      <c r="U138" s="33"/>
      <c r="V138" s="33"/>
      <c r="W138" s="33"/>
      <c r="BQ138" s="43">
        <f t="shared" si="43"/>
        <v>1.21</v>
      </c>
      <c r="BR138" s="44">
        <f t="shared" si="44"/>
        <v>0</v>
      </c>
      <c r="BS138" s="43">
        <f t="shared" si="45"/>
        <v>1.18</v>
      </c>
      <c r="BT138" s="44">
        <f t="shared" si="46"/>
        <v>0</v>
      </c>
      <c r="BU138" s="43">
        <f t="shared" si="47"/>
        <v>1.1599999999999999</v>
      </c>
      <c r="BV138" s="44">
        <f t="shared" si="48"/>
        <v>0</v>
      </c>
    </row>
    <row r="139" spans="2:74" ht="14.25" thickBot="1">
      <c r="B139" s="66"/>
      <c r="C139" s="66"/>
      <c r="D139" s="66"/>
      <c r="E139" s="10">
        <v>2</v>
      </c>
      <c r="F139" s="18">
        <v>-1.0900000000000001</v>
      </c>
      <c r="G139" s="11">
        <v>-0.57999999999999996</v>
      </c>
      <c r="H139" s="11">
        <f t="shared" si="40"/>
        <v>1.0900000000000001</v>
      </c>
      <c r="I139" s="11">
        <v>-1.08</v>
      </c>
      <c r="J139" s="11">
        <v>-0.63</v>
      </c>
      <c r="K139" s="11">
        <f t="shared" si="41"/>
        <v>1.08</v>
      </c>
      <c r="L139" s="11">
        <v>-1.07</v>
      </c>
      <c r="M139" s="11">
        <v>-0.67</v>
      </c>
      <c r="N139" s="11">
        <f t="shared" si="42"/>
        <v>1.07</v>
      </c>
      <c r="O139" s="33"/>
      <c r="P139" s="33"/>
      <c r="Q139" s="33"/>
      <c r="R139" s="33"/>
      <c r="S139" s="33"/>
      <c r="T139" s="33"/>
      <c r="U139" s="33"/>
      <c r="V139" s="33"/>
      <c r="W139" s="33"/>
      <c r="BQ139" s="43">
        <f t="shared" si="43"/>
        <v>1.0900000000000001</v>
      </c>
      <c r="BR139" s="44">
        <f t="shared" si="44"/>
        <v>0</v>
      </c>
      <c r="BS139" s="43">
        <f t="shared" si="45"/>
        <v>1.08</v>
      </c>
      <c r="BT139" s="44">
        <f t="shared" si="46"/>
        <v>0</v>
      </c>
      <c r="BU139" s="43">
        <f t="shared" si="47"/>
        <v>1.07</v>
      </c>
      <c r="BV139" s="44">
        <f t="shared" si="48"/>
        <v>0</v>
      </c>
    </row>
    <row r="140" spans="2:74" ht="14.25" thickBot="1">
      <c r="B140" s="66"/>
      <c r="C140" s="66"/>
      <c r="D140" s="67"/>
      <c r="E140" s="10">
        <v>3</v>
      </c>
      <c r="F140" s="18">
        <v>-1.04</v>
      </c>
      <c r="G140" s="11">
        <v>-0.63</v>
      </c>
      <c r="H140" s="11">
        <f t="shared" si="40"/>
        <v>1.04</v>
      </c>
      <c r="I140" s="11">
        <v>-1.03</v>
      </c>
      <c r="J140" s="11">
        <v>-0.68</v>
      </c>
      <c r="K140" s="11">
        <f t="shared" si="41"/>
        <v>1.03</v>
      </c>
      <c r="L140" s="11">
        <v>-1.03</v>
      </c>
      <c r="M140" s="11">
        <v>-0.72</v>
      </c>
      <c r="N140" s="11">
        <f t="shared" si="42"/>
        <v>1.03</v>
      </c>
      <c r="O140" s="33"/>
      <c r="P140" s="33"/>
      <c r="Q140" s="33"/>
      <c r="R140" s="33"/>
      <c r="S140" s="33"/>
      <c r="T140" s="33"/>
      <c r="U140" s="33"/>
      <c r="V140" s="33"/>
      <c r="W140" s="33"/>
      <c r="BQ140" s="43">
        <f t="shared" si="43"/>
        <v>1.04</v>
      </c>
      <c r="BR140" s="44">
        <f t="shared" si="44"/>
        <v>0</v>
      </c>
      <c r="BS140" s="43">
        <f t="shared" si="45"/>
        <v>1.03</v>
      </c>
      <c r="BT140" s="44">
        <f t="shared" si="46"/>
        <v>0</v>
      </c>
      <c r="BU140" s="43">
        <f t="shared" si="47"/>
        <v>1.03</v>
      </c>
      <c r="BV140" s="44">
        <f t="shared" si="48"/>
        <v>0</v>
      </c>
    </row>
    <row r="141" spans="2:74" s="15" customFormat="1" ht="14.25" thickBot="1">
      <c r="B141" s="66"/>
      <c r="C141" s="66"/>
      <c r="D141" s="68">
        <v>48</v>
      </c>
      <c r="E141" s="13">
        <v>1</v>
      </c>
      <c r="F141" s="19">
        <v>-1.07</v>
      </c>
      <c r="G141" s="14">
        <v>-0.53</v>
      </c>
      <c r="H141" s="14">
        <f t="shared" si="40"/>
        <v>1.07</v>
      </c>
      <c r="I141" s="14">
        <v>-1.05</v>
      </c>
      <c r="J141" s="14">
        <v>-0.5</v>
      </c>
      <c r="K141" s="14">
        <f t="shared" si="41"/>
        <v>1.05</v>
      </c>
      <c r="L141" s="14">
        <v>-1.03</v>
      </c>
      <c r="M141" s="14">
        <v>-0.62</v>
      </c>
      <c r="N141" s="14">
        <f t="shared" si="42"/>
        <v>1.03</v>
      </c>
      <c r="O141" s="34"/>
      <c r="P141" s="34"/>
      <c r="Q141" s="34"/>
      <c r="R141" s="34"/>
      <c r="S141" s="34"/>
      <c r="T141" s="34"/>
      <c r="U141" s="34"/>
      <c r="V141" s="34"/>
      <c r="W141" s="34"/>
      <c r="BQ141" s="45">
        <f t="shared" si="43"/>
        <v>1.07</v>
      </c>
      <c r="BR141" s="46">
        <f t="shared" si="44"/>
        <v>0</v>
      </c>
      <c r="BS141" s="45">
        <f t="shared" si="45"/>
        <v>1.05</v>
      </c>
      <c r="BT141" s="46">
        <f t="shared" si="46"/>
        <v>0</v>
      </c>
      <c r="BU141" s="45">
        <f t="shared" si="47"/>
        <v>1.03</v>
      </c>
      <c r="BV141" s="46">
        <f t="shared" si="48"/>
        <v>0</v>
      </c>
    </row>
    <row r="142" spans="2:74" s="15" customFormat="1" ht="14.25" thickBot="1">
      <c r="B142" s="66"/>
      <c r="C142" s="66"/>
      <c r="D142" s="69"/>
      <c r="E142" s="13">
        <v>2</v>
      </c>
      <c r="F142" s="19">
        <v>-1</v>
      </c>
      <c r="G142" s="14">
        <v>-0.62</v>
      </c>
      <c r="H142" s="14">
        <f t="shared" si="40"/>
        <v>1</v>
      </c>
      <c r="I142" s="14">
        <v>-0.98</v>
      </c>
      <c r="J142" s="14">
        <v>-0.65</v>
      </c>
      <c r="K142" s="14">
        <f t="shared" si="41"/>
        <v>0.98</v>
      </c>
      <c r="L142" s="14">
        <v>-0.97</v>
      </c>
      <c r="M142" s="14">
        <v>-0.69</v>
      </c>
      <c r="N142" s="14">
        <f t="shared" si="42"/>
        <v>0.97</v>
      </c>
      <c r="O142" s="34"/>
      <c r="P142" s="34"/>
      <c r="Q142" s="34"/>
      <c r="R142" s="34"/>
      <c r="S142" s="34"/>
      <c r="T142" s="34"/>
      <c r="U142" s="34"/>
      <c r="V142" s="34"/>
      <c r="W142" s="34"/>
      <c r="BQ142" s="45">
        <f t="shared" si="43"/>
        <v>1</v>
      </c>
      <c r="BR142" s="46">
        <f t="shared" si="44"/>
        <v>0</v>
      </c>
      <c r="BS142" s="45">
        <f t="shared" si="45"/>
        <v>0.98</v>
      </c>
      <c r="BT142" s="46">
        <f t="shared" si="46"/>
        <v>0</v>
      </c>
      <c r="BU142" s="45">
        <f t="shared" si="47"/>
        <v>0.97</v>
      </c>
      <c r="BV142" s="46">
        <f t="shared" si="48"/>
        <v>0</v>
      </c>
    </row>
    <row r="143" spans="2:74" s="15" customFormat="1" ht="14.25" thickBot="1">
      <c r="B143" s="66"/>
      <c r="C143" s="67"/>
      <c r="D143" s="70"/>
      <c r="E143" s="13">
        <v>3</v>
      </c>
      <c r="F143" s="19">
        <v>-0.96</v>
      </c>
      <c r="G143" s="14">
        <v>-0.66</v>
      </c>
      <c r="H143" s="14">
        <f t="shared" si="40"/>
        <v>0.96</v>
      </c>
      <c r="I143" s="14">
        <v>-0.96</v>
      </c>
      <c r="J143" s="14">
        <v>-0.69</v>
      </c>
      <c r="K143" s="14">
        <f t="shared" si="41"/>
        <v>0.96</v>
      </c>
      <c r="L143" s="14">
        <v>-0.95</v>
      </c>
      <c r="M143" s="14">
        <v>-0.71</v>
      </c>
      <c r="N143" s="14">
        <f t="shared" si="42"/>
        <v>0.95</v>
      </c>
      <c r="O143" s="34"/>
      <c r="P143" s="34"/>
      <c r="Q143" s="34"/>
      <c r="R143" s="34"/>
      <c r="S143" s="34"/>
      <c r="T143" s="34"/>
      <c r="U143" s="34"/>
      <c r="V143" s="34"/>
      <c r="W143" s="34"/>
      <c r="BQ143" s="45">
        <f t="shared" si="43"/>
        <v>0.96</v>
      </c>
      <c r="BR143" s="46">
        <f t="shared" si="44"/>
        <v>0</v>
      </c>
      <c r="BS143" s="45">
        <f t="shared" si="45"/>
        <v>0.96</v>
      </c>
      <c r="BT143" s="46">
        <f t="shared" si="46"/>
        <v>0</v>
      </c>
      <c r="BU143" s="45">
        <f t="shared" si="47"/>
        <v>0.95</v>
      </c>
      <c r="BV143" s="46">
        <f t="shared" si="48"/>
        <v>0</v>
      </c>
    </row>
    <row r="144" spans="2:74" ht="14.25" thickBot="1">
      <c r="B144" s="66"/>
      <c r="C144" s="65">
        <v>60</v>
      </c>
      <c r="D144" s="65">
        <v>24</v>
      </c>
      <c r="E144" s="10">
        <v>1</v>
      </c>
      <c r="F144" s="18">
        <v>-2.2599999999999998</v>
      </c>
      <c r="G144" s="11">
        <v>-1.39</v>
      </c>
      <c r="H144" s="11">
        <f t="shared" si="40"/>
        <v>2.2599999999999998</v>
      </c>
      <c r="I144" s="11">
        <v>-2.2200000000000002</v>
      </c>
      <c r="J144" s="11">
        <v>-1.47</v>
      </c>
      <c r="K144" s="11">
        <f t="shared" si="41"/>
        <v>2.2200000000000002</v>
      </c>
      <c r="L144" s="11">
        <v>-2.2000000000000002</v>
      </c>
      <c r="M144" s="11">
        <v>-1.53</v>
      </c>
      <c r="N144" s="11">
        <f t="shared" si="42"/>
        <v>2.2000000000000002</v>
      </c>
      <c r="O144" s="33"/>
      <c r="P144" s="33"/>
      <c r="Q144" s="33"/>
      <c r="R144" s="33"/>
      <c r="S144" s="33"/>
      <c r="T144" s="33"/>
      <c r="U144" s="33"/>
      <c r="V144" s="33"/>
      <c r="W144" s="33"/>
      <c r="BQ144" s="43">
        <f t="shared" si="43"/>
        <v>2.2599999999999998</v>
      </c>
      <c r="BR144" s="44">
        <f t="shared" si="44"/>
        <v>0</v>
      </c>
      <c r="BS144" s="43">
        <f t="shared" si="45"/>
        <v>2.2200000000000002</v>
      </c>
      <c r="BT144" s="44">
        <f t="shared" si="46"/>
        <v>0</v>
      </c>
      <c r="BU144" s="43">
        <f t="shared" si="47"/>
        <v>2.2000000000000002</v>
      </c>
      <c r="BV144" s="44">
        <f t="shared" si="48"/>
        <v>0</v>
      </c>
    </row>
    <row r="145" spans="2:74" ht="14.25" thickBot="1">
      <c r="B145" s="66"/>
      <c r="C145" s="66"/>
      <c r="D145" s="66"/>
      <c r="E145" s="10">
        <v>2</v>
      </c>
      <c r="F145" s="18">
        <v>-2.13</v>
      </c>
      <c r="G145" s="11">
        <v>-1.52</v>
      </c>
      <c r="H145" s="11">
        <f t="shared" si="40"/>
        <v>2.13</v>
      </c>
      <c r="I145" s="11">
        <v>-2.12</v>
      </c>
      <c r="J145" s="11">
        <v>-1.59</v>
      </c>
      <c r="K145" s="11">
        <f t="shared" si="41"/>
        <v>2.12</v>
      </c>
      <c r="L145" s="11">
        <v>-2.11</v>
      </c>
      <c r="M145" s="11">
        <v>-1.64</v>
      </c>
      <c r="N145" s="11">
        <f t="shared" si="42"/>
        <v>2.11</v>
      </c>
      <c r="O145" s="33"/>
      <c r="P145" s="33"/>
      <c r="Q145" s="33"/>
      <c r="R145" s="33"/>
      <c r="S145" s="33"/>
      <c r="T145" s="33"/>
      <c r="U145" s="33"/>
      <c r="V145" s="33"/>
      <c r="W145" s="33"/>
      <c r="BQ145" s="43">
        <f t="shared" si="43"/>
        <v>2.13</v>
      </c>
      <c r="BR145" s="44">
        <f t="shared" si="44"/>
        <v>0</v>
      </c>
      <c r="BS145" s="43">
        <f t="shared" si="45"/>
        <v>2.12</v>
      </c>
      <c r="BT145" s="44">
        <f t="shared" si="46"/>
        <v>0</v>
      </c>
      <c r="BU145" s="43">
        <f t="shared" si="47"/>
        <v>2.11</v>
      </c>
      <c r="BV145" s="44">
        <f t="shared" si="48"/>
        <v>0</v>
      </c>
    </row>
    <row r="146" spans="2:74" ht="14.25" thickBot="1">
      <c r="B146" s="66"/>
      <c r="C146" s="66"/>
      <c r="D146" s="67"/>
      <c r="E146" s="10">
        <v>3</v>
      </c>
      <c r="F146" s="18">
        <v>-2.0499999999999998</v>
      </c>
      <c r="G146" s="11">
        <v>-1.57</v>
      </c>
      <c r="H146" s="11">
        <f t="shared" si="40"/>
        <v>2.0499999999999998</v>
      </c>
      <c r="I146" s="11">
        <v>-2.0499999999999998</v>
      </c>
      <c r="J146" s="11">
        <v>-1.63</v>
      </c>
      <c r="K146" s="11">
        <f t="shared" si="41"/>
        <v>2.0499999999999998</v>
      </c>
      <c r="L146" s="11">
        <v>-2.0499999999999998</v>
      </c>
      <c r="M146" s="11">
        <v>-1.67</v>
      </c>
      <c r="N146" s="11">
        <f t="shared" si="42"/>
        <v>2.0499999999999998</v>
      </c>
      <c r="O146" s="33"/>
      <c r="P146" s="33"/>
      <c r="Q146" s="33"/>
      <c r="R146" s="33"/>
      <c r="S146" s="33"/>
      <c r="T146" s="33"/>
      <c r="U146" s="33"/>
      <c r="V146" s="33"/>
      <c r="W146" s="33"/>
      <c r="BQ146" s="43">
        <f t="shared" si="43"/>
        <v>2.0499999999999998</v>
      </c>
      <c r="BR146" s="44">
        <f t="shared" si="44"/>
        <v>0</v>
      </c>
      <c r="BS146" s="43">
        <f t="shared" si="45"/>
        <v>2.0499999999999998</v>
      </c>
      <c r="BT146" s="44">
        <f t="shared" si="46"/>
        <v>0</v>
      </c>
      <c r="BU146" s="43">
        <f t="shared" si="47"/>
        <v>2.0499999999999998</v>
      </c>
      <c r="BV146" s="44">
        <f t="shared" si="48"/>
        <v>0</v>
      </c>
    </row>
    <row r="147" spans="2:74" s="15" customFormat="1" ht="14.25" thickBot="1">
      <c r="B147" s="66"/>
      <c r="C147" s="66"/>
      <c r="D147" s="68">
        <v>48</v>
      </c>
      <c r="E147" s="13">
        <v>1</v>
      </c>
      <c r="F147" s="19">
        <v>-2.11</v>
      </c>
      <c r="G147" s="14">
        <v>-1.52</v>
      </c>
      <c r="H147" s="14">
        <f t="shared" si="40"/>
        <v>2.11</v>
      </c>
      <c r="I147" s="14">
        <v>-2.09</v>
      </c>
      <c r="J147" s="14">
        <v>-1.57</v>
      </c>
      <c r="K147" s="14">
        <f t="shared" si="41"/>
        <v>2.09</v>
      </c>
      <c r="L147" s="14">
        <v>-2.08</v>
      </c>
      <c r="M147" s="14">
        <v>-1.62</v>
      </c>
      <c r="N147" s="14">
        <f t="shared" si="42"/>
        <v>2.08</v>
      </c>
      <c r="O147" s="34"/>
      <c r="P147" s="34"/>
      <c r="Q147" s="34"/>
      <c r="R147" s="34"/>
      <c r="S147" s="34"/>
      <c r="T147" s="34"/>
      <c r="U147" s="34"/>
      <c r="V147" s="34"/>
      <c r="W147" s="34"/>
      <c r="BQ147" s="45">
        <f t="shared" si="43"/>
        <v>2.11</v>
      </c>
      <c r="BR147" s="46">
        <f t="shared" si="44"/>
        <v>0</v>
      </c>
      <c r="BS147" s="45">
        <f t="shared" si="45"/>
        <v>2.09</v>
      </c>
      <c r="BT147" s="46">
        <f t="shared" si="46"/>
        <v>0</v>
      </c>
      <c r="BU147" s="45">
        <f t="shared" si="47"/>
        <v>2.08</v>
      </c>
      <c r="BV147" s="46">
        <f t="shared" si="48"/>
        <v>0</v>
      </c>
    </row>
    <row r="148" spans="2:74" s="15" customFormat="1" ht="14.25" thickBot="1">
      <c r="B148" s="66"/>
      <c r="C148" s="66"/>
      <c r="D148" s="69"/>
      <c r="E148" s="13">
        <v>2</v>
      </c>
      <c r="F148" s="19">
        <v>-2.04</v>
      </c>
      <c r="G148" s="14">
        <v>-1.61</v>
      </c>
      <c r="H148" s="14">
        <f t="shared" si="40"/>
        <v>2.04</v>
      </c>
      <c r="I148" s="14">
        <v>-2.02</v>
      </c>
      <c r="J148" s="14">
        <v>-1.65</v>
      </c>
      <c r="K148" s="14">
        <f t="shared" si="41"/>
        <v>2.02</v>
      </c>
      <c r="L148" s="14">
        <v>-2.0099999999999998</v>
      </c>
      <c r="M148" s="14">
        <v>-1.69</v>
      </c>
      <c r="N148" s="14">
        <f t="shared" si="42"/>
        <v>2.0099999999999998</v>
      </c>
      <c r="O148" s="34"/>
      <c r="P148" s="34"/>
      <c r="Q148" s="34"/>
      <c r="R148" s="34"/>
      <c r="S148" s="34"/>
      <c r="T148" s="34"/>
      <c r="U148" s="34"/>
      <c r="V148" s="34"/>
      <c r="W148" s="34"/>
      <c r="BQ148" s="45">
        <f t="shared" si="43"/>
        <v>2.04</v>
      </c>
      <c r="BR148" s="46">
        <f t="shared" si="44"/>
        <v>0</v>
      </c>
      <c r="BS148" s="45">
        <f t="shared" si="45"/>
        <v>2.02</v>
      </c>
      <c r="BT148" s="46">
        <f t="shared" si="46"/>
        <v>0</v>
      </c>
      <c r="BU148" s="45">
        <f t="shared" si="47"/>
        <v>2.0099999999999998</v>
      </c>
      <c r="BV148" s="46">
        <f t="shared" si="48"/>
        <v>0</v>
      </c>
    </row>
    <row r="149" spans="2:74" s="15" customFormat="1" ht="14.25" thickBot="1">
      <c r="B149" s="67"/>
      <c r="C149" s="67"/>
      <c r="D149" s="70"/>
      <c r="E149" s="13">
        <v>3</v>
      </c>
      <c r="F149" s="19">
        <v>-1.97</v>
      </c>
      <c r="G149" s="14">
        <v>-1.65</v>
      </c>
      <c r="H149" s="14">
        <f t="shared" si="40"/>
        <v>1.97</v>
      </c>
      <c r="I149" s="14">
        <v>-1.97</v>
      </c>
      <c r="J149" s="14">
        <v>-1.68</v>
      </c>
      <c r="K149" s="14">
        <f t="shared" si="41"/>
        <v>1.97</v>
      </c>
      <c r="L149" s="14">
        <v>-1.97</v>
      </c>
      <c r="M149" s="14">
        <v>-1.72</v>
      </c>
      <c r="N149" s="14">
        <f t="shared" si="42"/>
        <v>1.97</v>
      </c>
      <c r="O149" s="34"/>
      <c r="P149" s="34"/>
      <c r="Q149" s="34"/>
      <c r="R149" s="34"/>
      <c r="S149" s="34"/>
      <c r="T149" s="34"/>
      <c r="U149" s="34"/>
      <c r="V149" s="34"/>
      <c r="W149" s="34"/>
      <c r="BQ149" s="45">
        <f t="shared" si="43"/>
        <v>1.97</v>
      </c>
      <c r="BR149" s="46">
        <f t="shared" si="44"/>
        <v>0</v>
      </c>
      <c r="BS149" s="45">
        <f t="shared" si="45"/>
        <v>1.97</v>
      </c>
      <c r="BT149" s="46">
        <f t="shared" si="46"/>
        <v>0</v>
      </c>
      <c r="BU149" s="45">
        <f t="shared" si="47"/>
        <v>1.97</v>
      </c>
      <c r="BV149" s="46">
        <f t="shared" si="48"/>
        <v>0</v>
      </c>
    </row>
    <row r="150" spans="2:74" ht="14.25" thickBot="1">
      <c r="B150" s="65" t="s">
        <v>10</v>
      </c>
      <c r="C150" s="65">
        <v>60</v>
      </c>
      <c r="D150" s="65">
        <v>24</v>
      </c>
      <c r="E150" s="10">
        <v>1</v>
      </c>
      <c r="F150" s="18">
        <v>-1.69</v>
      </c>
      <c r="G150" s="11">
        <v>-0.88</v>
      </c>
      <c r="H150" s="11">
        <f t="shared" si="40"/>
        <v>1.69</v>
      </c>
      <c r="I150" s="11">
        <v>-1.65</v>
      </c>
      <c r="J150" s="11">
        <v>-0.95</v>
      </c>
      <c r="K150" s="11">
        <f t="shared" si="41"/>
        <v>1.65</v>
      </c>
      <c r="L150" s="11">
        <v>-1.63</v>
      </c>
      <c r="M150" s="11">
        <v>-1.01</v>
      </c>
      <c r="N150" s="11">
        <f t="shared" si="42"/>
        <v>1.63</v>
      </c>
      <c r="O150" s="33"/>
      <c r="P150" s="33"/>
      <c r="Q150" s="33"/>
      <c r="R150" s="33"/>
      <c r="S150" s="33"/>
      <c r="T150" s="33"/>
      <c r="U150" s="33"/>
      <c r="V150" s="33"/>
      <c r="W150" s="33"/>
      <c r="BQ150" s="43">
        <f t="shared" si="43"/>
        <v>1.69</v>
      </c>
      <c r="BR150" s="44">
        <f t="shared" si="44"/>
        <v>0</v>
      </c>
      <c r="BS150" s="43">
        <f t="shared" si="45"/>
        <v>1.65</v>
      </c>
      <c r="BT150" s="44">
        <f t="shared" si="46"/>
        <v>0</v>
      </c>
      <c r="BU150" s="43">
        <f t="shared" si="47"/>
        <v>1.63</v>
      </c>
      <c r="BV150" s="44">
        <f t="shared" si="48"/>
        <v>0</v>
      </c>
    </row>
    <row r="151" spans="2:74" ht="14.25" thickBot="1">
      <c r="B151" s="66"/>
      <c r="C151" s="66"/>
      <c r="D151" s="66"/>
      <c r="E151" s="10">
        <v>2</v>
      </c>
      <c r="F151" s="18">
        <v>-1.57</v>
      </c>
      <c r="G151" s="11">
        <v>-0.99</v>
      </c>
      <c r="H151" s="11">
        <f t="shared" si="40"/>
        <v>1.57</v>
      </c>
      <c r="I151" s="11">
        <v>-1.56</v>
      </c>
      <c r="J151" s="11">
        <v>-1.04</v>
      </c>
      <c r="K151" s="11">
        <f t="shared" si="41"/>
        <v>1.56</v>
      </c>
      <c r="L151" s="11">
        <v>-1.54</v>
      </c>
      <c r="M151" s="11">
        <v>-1.0900000000000001</v>
      </c>
      <c r="N151" s="11">
        <f t="shared" si="42"/>
        <v>1.54</v>
      </c>
      <c r="O151" s="33"/>
      <c r="P151" s="33"/>
      <c r="Q151" s="33"/>
      <c r="R151" s="33"/>
      <c r="S151" s="33"/>
      <c r="T151" s="33"/>
      <c r="U151" s="33"/>
      <c r="V151" s="33"/>
      <c r="W151" s="33"/>
      <c r="BQ151" s="43">
        <f t="shared" si="43"/>
        <v>1.57</v>
      </c>
      <c r="BR151" s="44">
        <f t="shared" si="44"/>
        <v>0</v>
      </c>
      <c r="BS151" s="43">
        <f t="shared" si="45"/>
        <v>1.56</v>
      </c>
      <c r="BT151" s="44">
        <f t="shared" si="46"/>
        <v>0</v>
      </c>
      <c r="BU151" s="43">
        <f t="shared" si="47"/>
        <v>1.54</v>
      </c>
      <c r="BV151" s="44">
        <f t="shared" si="48"/>
        <v>0</v>
      </c>
    </row>
    <row r="152" spans="2:74" ht="14.25" thickBot="1">
      <c r="B152" s="66"/>
      <c r="C152" s="66"/>
      <c r="D152" s="67"/>
      <c r="E152" s="10">
        <v>3</v>
      </c>
      <c r="F152" s="18">
        <v>-1.51</v>
      </c>
      <c r="G152" s="11">
        <v>-1.05</v>
      </c>
      <c r="H152" s="11">
        <f t="shared" si="40"/>
        <v>1.51</v>
      </c>
      <c r="I152" s="11">
        <v>-1.5</v>
      </c>
      <c r="J152" s="11">
        <v>-1.1000000000000001</v>
      </c>
      <c r="K152" s="11">
        <f t="shared" si="41"/>
        <v>1.5</v>
      </c>
      <c r="L152" s="11">
        <v>-1.5</v>
      </c>
      <c r="M152" s="11">
        <v>-1.1499999999999999</v>
      </c>
      <c r="N152" s="11">
        <f t="shared" si="42"/>
        <v>1.5</v>
      </c>
      <c r="O152" s="33"/>
      <c r="P152" s="33"/>
      <c r="Q152" s="33"/>
      <c r="R152" s="33"/>
      <c r="S152" s="33"/>
      <c r="T152" s="33"/>
      <c r="U152" s="33"/>
      <c r="V152" s="33"/>
      <c r="W152" s="33"/>
      <c r="BQ152" s="43">
        <f t="shared" si="43"/>
        <v>1.51</v>
      </c>
      <c r="BR152" s="44">
        <f t="shared" si="44"/>
        <v>0</v>
      </c>
      <c r="BS152" s="43">
        <f t="shared" si="45"/>
        <v>1.5</v>
      </c>
      <c r="BT152" s="44">
        <f t="shared" si="46"/>
        <v>0</v>
      </c>
      <c r="BU152" s="43">
        <f t="shared" si="47"/>
        <v>1.5</v>
      </c>
      <c r="BV152" s="44">
        <f t="shared" si="48"/>
        <v>0</v>
      </c>
    </row>
    <row r="153" spans="2:74" s="15" customFormat="1" ht="14.25" thickBot="1">
      <c r="B153" s="66"/>
      <c r="C153" s="66"/>
      <c r="D153" s="68">
        <v>48</v>
      </c>
      <c r="E153" s="13">
        <v>1</v>
      </c>
      <c r="F153" s="19">
        <v>-1.65</v>
      </c>
      <c r="G153" s="14">
        <v>-1.1000000000000001</v>
      </c>
      <c r="H153" s="14">
        <f t="shared" si="40"/>
        <v>1.65</v>
      </c>
      <c r="I153" s="14">
        <v>-1.63</v>
      </c>
      <c r="J153" s="14">
        <v>-1.1399999999999999</v>
      </c>
      <c r="K153" s="14">
        <f t="shared" si="41"/>
        <v>1.63</v>
      </c>
      <c r="L153" s="14">
        <v>-1.61</v>
      </c>
      <c r="M153" s="14">
        <v>-1.19</v>
      </c>
      <c r="N153" s="14">
        <f t="shared" si="42"/>
        <v>1.61</v>
      </c>
      <c r="O153" s="34"/>
      <c r="P153" s="34"/>
      <c r="Q153" s="34"/>
      <c r="R153" s="34"/>
      <c r="S153" s="34"/>
      <c r="T153" s="34"/>
      <c r="U153" s="34"/>
      <c r="V153" s="34"/>
      <c r="W153" s="34"/>
      <c r="BQ153" s="45">
        <f t="shared" si="43"/>
        <v>1.65</v>
      </c>
      <c r="BR153" s="46">
        <f t="shared" si="44"/>
        <v>0</v>
      </c>
      <c r="BS153" s="45">
        <f t="shared" si="45"/>
        <v>1.63</v>
      </c>
      <c r="BT153" s="46">
        <f t="shared" si="46"/>
        <v>0</v>
      </c>
      <c r="BU153" s="45">
        <f t="shared" si="47"/>
        <v>1.61</v>
      </c>
      <c r="BV153" s="46">
        <f t="shared" si="48"/>
        <v>0</v>
      </c>
    </row>
    <row r="154" spans="2:74" s="15" customFormat="1" ht="14.25" thickBot="1">
      <c r="B154" s="66"/>
      <c r="C154" s="66"/>
      <c r="D154" s="69"/>
      <c r="E154" s="13">
        <v>2</v>
      </c>
      <c r="F154" s="19">
        <v>-1.56</v>
      </c>
      <c r="G154" s="14">
        <v>-1.17</v>
      </c>
      <c r="H154" s="14">
        <f t="shared" si="40"/>
        <v>1.56</v>
      </c>
      <c r="I154" s="14">
        <v>-1.56</v>
      </c>
      <c r="J154" s="14">
        <v>-1.21</v>
      </c>
      <c r="K154" s="14">
        <f t="shared" si="41"/>
        <v>1.56</v>
      </c>
      <c r="L154" s="14">
        <v>-1.55</v>
      </c>
      <c r="M154" s="14">
        <v>-1.24</v>
      </c>
      <c r="N154" s="14">
        <f t="shared" si="42"/>
        <v>1.55</v>
      </c>
      <c r="O154" s="34"/>
      <c r="P154" s="34"/>
      <c r="Q154" s="34"/>
      <c r="R154" s="34"/>
      <c r="S154" s="34"/>
      <c r="T154" s="34"/>
      <c r="U154" s="34"/>
      <c r="V154" s="34"/>
      <c r="W154" s="34"/>
      <c r="BQ154" s="45">
        <f t="shared" si="43"/>
        <v>1.56</v>
      </c>
      <c r="BR154" s="46">
        <f t="shared" si="44"/>
        <v>0</v>
      </c>
      <c r="BS154" s="45">
        <f t="shared" si="45"/>
        <v>1.56</v>
      </c>
      <c r="BT154" s="46">
        <f t="shared" si="46"/>
        <v>0</v>
      </c>
      <c r="BU154" s="45">
        <f t="shared" si="47"/>
        <v>1.55</v>
      </c>
      <c r="BV154" s="46">
        <f t="shared" si="48"/>
        <v>0</v>
      </c>
    </row>
    <row r="155" spans="2:74" s="15" customFormat="1" ht="14.25" thickBot="1">
      <c r="B155" s="66"/>
      <c r="C155" s="67"/>
      <c r="D155" s="70"/>
      <c r="E155" s="13">
        <v>3</v>
      </c>
      <c r="F155" s="19">
        <v>-1.54</v>
      </c>
      <c r="G155" s="14">
        <v>-1.21</v>
      </c>
      <c r="H155" s="14">
        <f t="shared" si="40"/>
        <v>1.54</v>
      </c>
      <c r="I155" s="14">
        <v>-1.53</v>
      </c>
      <c r="J155" s="14">
        <v>-1.24</v>
      </c>
      <c r="K155" s="14">
        <f t="shared" si="41"/>
        <v>1.53</v>
      </c>
      <c r="L155" s="14">
        <v>-1.52</v>
      </c>
      <c r="M155" s="14">
        <v>-1.27</v>
      </c>
      <c r="N155" s="14">
        <f t="shared" si="42"/>
        <v>1.52</v>
      </c>
      <c r="O155" s="34"/>
      <c r="P155" s="34"/>
      <c r="Q155" s="34"/>
      <c r="R155" s="34"/>
      <c r="S155" s="34"/>
      <c r="T155" s="34"/>
      <c r="U155" s="34"/>
      <c r="V155" s="34"/>
      <c r="W155" s="34"/>
      <c r="BQ155" s="45">
        <f t="shared" si="43"/>
        <v>1.54</v>
      </c>
      <c r="BR155" s="46">
        <f t="shared" si="44"/>
        <v>0</v>
      </c>
      <c r="BS155" s="45">
        <f t="shared" si="45"/>
        <v>1.53</v>
      </c>
      <c r="BT155" s="46">
        <f t="shared" si="46"/>
        <v>0</v>
      </c>
      <c r="BU155" s="45">
        <f t="shared" si="47"/>
        <v>1.52</v>
      </c>
      <c r="BV155" s="46">
        <f t="shared" si="48"/>
        <v>0</v>
      </c>
    </row>
    <row r="156" spans="2:74" ht="14.25" thickBot="1">
      <c r="B156" s="66"/>
      <c r="C156" s="65">
        <v>120</v>
      </c>
      <c r="D156" s="65">
        <v>24</v>
      </c>
      <c r="E156" s="10">
        <v>1</v>
      </c>
      <c r="F156" s="18">
        <v>-3.85</v>
      </c>
      <c r="G156" s="11">
        <v>-2.8</v>
      </c>
      <c r="H156" s="11">
        <f t="shared" si="40"/>
        <v>3.85</v>
      </c>
      <c r="I156" s="11">
        <v>-3.81</v>
      </c>
      <c r="J156" s="11">
        <v>-2.89</v>
      </c>
      <c r="K156" s="11">
        <f t="shared" si="41"/>
        <v>3.81</v>
      </c>
      <c r="L156" s="11">
        <v>-3.78</v>
      </c>
      <c r="M156" s="11">
        <v>-2.98</v>
      </c>
      <c r="N156" s="11">
        <f t="shared" si="42"/>
        <v>3.78</v>
      </c>
      <c r="O156" s="33"/>
      <c r="P156" s="33"/>
      <c r="Q156" s="33"/>
      <c r="R156" s="33"/>
      <c r="S156" s="33"/>
      <c r="T156" s="33"/>
      <c r="U156" s="33"/>
      <c r="V156" s="33"/>
      <c r="W156" s="33"/>
      <c r="BQ156" s="43">
        <f t="shared" si="43"/>
        <v>3.85</v>
      </c>
      <c r="BR156" s="44">
        <f t="shared" si="44"/>
        <v>0</v>
      </c>
      <c r="BS156" s="43">
        <f t="shared" si="45"/>
        <v>3.81</v>
      </c>
      <c r="BT156" s="44">
        <f t="shared" si="46"/>
        <v>0</v>
      </c>
      <c r="BU156" s="43">
        <f t="shared" si="47"/>
        <v>3.78</v>
      </c>
      <c r="BV156" s="44">
        <f t="shared" si="48"/>
        <v>0</v>
      </c>
    </row>
    <row r="157" spans="2:74" ht="14.25" thickBot="1">
      <c r="B157" s="66"/>
      <c r="C157" s="66"/>
      <c r="D157" s="66"/>
      <c r="E157" s="10">
        <v>2</v>
      </c>
      <c r="F157" s="18">
        <v>-3.68</v>
      </c>
      <c r="G157" s="11">
        <v>-3.97</v>
      </c>
      <c r="H157" s="11">
        <f t="shared" si="40"/>
        <v>3.97</v>
      </c>
      <c r="I157" s="11">
        <v>-3.67</v>
      </c>
      <c r="J157" s="11">
        <v>-3.04</v>
      </c>
      <c r="K157" s="11">
        <f t="shared" si="41"/>
        <v>3.67</v>
      </c>
      <c r="L157" s="11">
        <v>-3.65</v>
      </c>
      <c r="M157" s="11">
        <v>-3.1</v>
      </c>
      <c r="N157" s="11">
        <f t="shared" si="42"/>
        <v>3.65</v>
      </c>
      <c r="O157" s="33"/>
      <c r="P157" s="33"/>
      <c r="Q157" s="33"/>
      <c r="R157" s="33"/>
      <c r="S157" s="33"/>
      <c r="T157" s="33"/>
      <c r="U157" s="33"/>
      <c r="V157" s="33"/>
      <c r="W157" s="33"/>
      <c r="BQ157" s="43">
        <f t="shared" si="43"/>
        <v>3.97</v>
      </c>
      <c r="BR157" s="44">
        <f t="shared" si="44"/>
        <v>0</v>
      </c>
      <c r="BS157" s="43">
        <f t="shared" si="45"/>
        <v>3.67</v>
      </c>
      <c r="BT157" s="44">
        <f t="shared" si="46"/>
        <v>0</v>
      </c>
      <c r="BU157" s="43">
        <f t="shared" si="47"/>
        <v>3.65</v>
      </c>
      <c r="BV157" s="44">
        <f t="shared" si="48"/>
        <v>0</v>
      </c>
    </row>
    <row r="158" spans="2:74" ht="14.25" thickBot="1">
      <c r="B158" s="66"/>
      <c r="C158" s="66"/>
      <c r="D158" s="67"/>
      <c r="E158" s="10">
        <v>3</v>
      </c>
      <c r="F158" s="18">
        <v>-3.62</v>
      </c>
      <c r="G158" s="11">
        <v>-3.02</v>
      </c>
      <c r="H158" s="11">
        <f t="shared" si="40"/>
        <v>3.62</v>
      </c>
      <c r="I158" s="11">
        <v>-3.61</v>
      </c>
      <c r="J158" s="11">
        <v>-3.08</v>
      </c>
      <c r="K158" s="11">
        <f t="shared" si="41"/>
        <v>3.61</v>
      </c>
      <c r="L158" s="11">
        <v>-3.61</v>
      </c>
      <c r="M158" s="11">
        <v>-3.13</v>
      </c>
      <c r="N158" s="11">
        <f t="shared" si="42"/>
        <v>3.61</v>
      </c>
      <c r="O158" s="33"/>
      <c r="P158" s="33"/>
      <c r="Q158" s="33"/>
      <c r="R158" s="33"/>
      <c r="S158" s="33"/>
      <c r="T158" s="33"/>
      <c r="U158" s="33"/>
      <c r="V158" s="33"/>
      <c r="W158" s="33"/>
      <c r="BQ158" s="43">
        <f t="shared" si="43"/>
        <v>3.62</v>
      </c>
      <c r="BR158" s="44">
        <f t="shared" si="44"/>
        <v>0</v>
      </c>
      <c r="BS158" s="43">
        <f t="shared" si="45"/>
        <v>3.61</v>
      </c>
      <c r="BT158" s="44">
        <f t="shared" si="46"/>
        <v>0</v>
      </c>
      <c r="BU158" s="43">
        <f t="shared" si="47"/>
        <v>3.61</v>
      </c>
      <c r="BV158" s="44">
        <f t="shared" si="48"/>
        <v>0</v>
      </c>
    </row>
    <row r="159" spans="2:74" s="15" customFormat="1" ht="14.25" thickBot="1">
      <c r="B159" s="66"/>
      <c r="C159" s="66"/>
      <c r="D159" s="68">
        <v>48</v>
      </c>
      <c r="E159" s="13">
        <v>1</v>
      </c>
      <c r="F159" s="19">
        <v>-3.65</v>
      </c>
      <c r="G159" s="14">
        <v>-2.92</v>
      </c>
      <c r="H159" s="14">
        <f t="shared" si="40"/>
        <v>3.65</v>
      </c>
      <c r="I159" s="14">
        <v>-3.62</v>
      </c>
      <c r="J159" s="14">
        <v>-2.98</v>
      </c>
      <c r="K159" s="14">
        <f t="shared" si="41"/>
        <v>3.62</v>
      </c>
      <c r="L159" s="14">
        <v>-3.59</v>
      </c>
      <c r="M159" s="14">
        <v>-3.04</v>
      </c>
      <c r="N159" s="14">
        <f t="shared" si="42"/>
        <v>3.59</v>
      </c>
      <c r="O159" s="34"/>
      <c r="P159" s="34"/>
      <c r="Q159" s="34"/>
      <c r="R159" s="34"/>
      <c r="S159" s="34"/>
      <c r="T159" s="34"/>
      <c r="U159" s="34"/>
      <c r="V159" s="34"/>
      <c r="W159" s="34"/>
      <c r="BQ159" s="45">
        <f>AVERAGE(H159,Q159,Z159,AI159,AR159,BA159 )</f>
        <v>3.65</v>
      </c>
      <c r="BR159" s="46">
        <f t="shared" si="44"/>
        <v>0</v>
      </c>
      <c r="BS159" s="45">
        <f t="shared" si="45"/>
        <v>3.62</v>
      </c>
      <c r="BT159" s="46">
        <f t="shared" si="46"/>
        <v>0</v>
      </c>
      <c r="BU159" s="45">
        <f t="shared" si="47"/>
        <v>3.59</v>
      </c>
      <c r="BV159" s="46">
        <f t="shared" si="48"/>
        <v>0</v>
      </c>
    </row>
    <row r="160" spans="2:74" s="15" customFormat="1" ht="14.25" thickBot="1">
      <c r="B160" s="66"/>
      <c r="C160" s="66"/>
      <c r="D160" s="69"/>
      <c r="E160" s="13">
        <v>2</v>
      </c>
      <c r="F160" s="19">
        <v>-3.55</v>
      </c>
      <c r="G160" s="14">
        <v>-3.02</v>
      </c>
      <c r="H160" s="14">
        <f t="shared" si="40"/>
        <v>3.55</v>
      </c>
      <c r="I160" s="14">
        <v>-3.53</v>
      </c>
      <c r="J160" s="14">
        <v>-3.08</v>
      </c>
      <c r="K160" s="14">
        <f t="shared" si="41"/>
        <v>3.53</v>
      </c>
      <c r="L160" s="14">
        <v>-3.52</v>
      </c>
      <c r="M160" s="14">
        <v>-3.13</v>
      </c>
      <c r="N160" s="14">
        <f t="shared" si="42"/>
        <v>3.52</v>
      </c>
      <c r="O160" s="34"/>
      <c r="P160" s="34"/>
      <c r="Q160" s="34"/>
      <c r="R160" s="34"/>
      <c r="S160" s="34"/>
      <c r="T160" s="34"/>
      <c r="U160" s="34"/>
      <c r="V160" s="34"/>
      <c r="W160" s="34"/>
      <c r="BQ160" s="45">
        <f t="shared" ref="BQ160:BQ161" si="49">AVERAGE(H160,Q160,Z160,AI160,AR160,BA160 )</f>
        <v>3.55</v>
      </c>
      <c r="BR160" s="46">
        <f t="shared" si="44"/>
        <v>0</v>
      </c>
      <c r="BS160" s="45">
        <f t="shared" si="45"/>
        <v>3.53</v>
      </c>
      <c r="BT160" s="46">
        <f t="shared" si="46"/>
        <v>0</v>
      </c>
      <c r="BU160" s="45">
        <f t="shared" si="47"/>
        <v>3.52</v>
      </c>
      <c r="BV160" s="46">
        <f t="shared" si="48"/>
        <v>0</v>
      </c>
    </row>
    <row r="161" spans="2:74" s="15" customFormat="1" ht="14.25" thickBot="1">
      <c r="B161" s="67"/>
      <c r="C161" s="67"/>
      <c r="D161" s="70"/>
      <c r="E161" s="13">
        <v>3</v>
      </c>
      <c r="F161" s="19">
        <v>-3.5</v>
      </c>
      <c r="G161" s="14">
        <v>-3.06</v>
      </c>
      <c r="H161" s="14">
        <f t="shared" si="40"/>
        <v>3.5</v>
      </c>
      <c r="I161" s="14">
        <v>-3.49</v>
      </c>
      <c r="J161" s="14">
        <v>-3.11</v>
      </c>
      <c r="K161" s="14">
        <f t="shared" si="41"/>
        <v>3.49</v>
      </c>
      <c r="L161" s="14">
        <v>-3.48</v>
      </c>
      <c r="M161" s="14">
        <v>-3.16</v>
      </c>
      <c r="N161" s="14">
        <f t="shared" si="42"/>
        <v>3.48</v>
      </c>
      <c r="O161" s="34"/>
      <c r="P161" s="34"/>
      <c r="Q161" s="34"/>
      <c r="R161" s="34"/>
      <c r="S161" s="34"/>
      <c r="T161" s="34"/>
      <c r="U161" s="34"/>
      <c r="V161" s="34"/>
      <c r="W161" s="34"/>
      <c r="BQ161" s="45">
        <f t="shared" si="49"/>
        <v>3.5</v>
      </c>
      <c r="BR161" s="46">
        <f t="shared" si="44"/>
        <v>0</v>
      </c>
      <c r="BS161" s="45">
        <f t="shared" si="45"/>
        <v>3.49</v>
      </c>
      <c r="BT161" s="46">
        <f t="shared" si="46"/>
        <v>0</v>
      </c>
      <c r="BU161" s="45">
        <f t="shared" si="47"/>
        <v>3.48</v>
      </c>
      <c r="BV161" s="46">
        <f t="shared" si="48"/>
        <v>0</v>
      </c>
    </row>
  </sheetData>
  <mergeCells count="146">
    <mergeCell ref="BQ127:BV127"/>
    <mergeCell ref="BQ128:BV128"/>
    <mergeCell ref="BQ129:BR130"/>
    <mergeCell ref="BS129:BT130"/>
    <mergeCell ref="BU129:BV130"/>
    <mergeCell ref="F129:H130"/>
    <mergeCell ref="I129:K130"/>
    <mergeCell ref="L129:N130"/>
    <mergeCell ref="F128:N128"/>
    <mergeCell ref="F127:N127"/>
    <mergeCell ref="BQ45:BV45"/>
    <mergeCell ref="BQ46:BV46"/>
    <mergeCell ref="BQ47:BR48"/>
    <mergeCell ref="BS47:BT48"/>
    <mergeCell ref="BU47:BV48"/>
    <mergeCell ref="F88:H89"/>
    <mergeCell ref="I88:K89"/>
    <mergeCell ref="L88:N89"/>
    <mergeCell ref="BQ86:BV86"/>
    <mergeCell ref="BQ87:BV87"/>
    <mergeCell ref="BQ88:BR89"/>
    <mergeCell ref="BS88:BT89"/>
    <mergeCell ref="BU88:BV89"/>
    <mergeCell ref="F87:N87"/>
    <mergeCell ref="B150:B161"/>
    <mergeCell ref="C150:C155"/>
    <mergeCell ref="D150:D152"/>
    <mergeCell ref="D153:D155"/>
    <mergeCell ref="C156:C161"/>
    <mergeCell ref="D156:D158"/>
    <mergeCell ref="D159:D161"/>
    <mergeCell ref="B132:B149"/>
    <mergeCell ref="C132:C137"/>
    <mergeCell ref="D132:D134"/>
    <mergeCell ref="D135:D137"/>
    <mergeCell ref="C138:C143"/>
    <mergeCell ref="D138:D140"/>
    <mergeCell ref="D141:D143"/>
    <mergeCell ref="C144:C149"/>
    <mergeCell ref="D144:D146"/>
    <mergeCell ref="D147:D149"/>
    <mergeCell ref="B127:B131"/>
    <mergeCell ref="E127:E131"/>
    <mergeCell ref="B91:B108"/>
    <mergeCell ref="C91:C96"/>
    <mergeCell ref="C97:C102"/>
    <mergeCell ref="C103:C108"/>
    <mergeCell ref="B86:B90"/>
    <mergeCell ref="E86:E90"/>
    <mergeCell ref="F86:M86"/>
    <mergeCell ref="D100:D102"/>
    <mergeCell ref="D103:D105"/>
    <mergeCell ref="D106:D108"/>
    <mergeCell ref="D109:D111"/>
    <mergeCell ref="D112:D114"/>
    <mergeCell ref="D115:D117"/>
    <mergeCell ref="B109:B120"/>
    <mergeCell ref="D91:D93"/>
    <mergeCell ref="D94:D96"/>
    <mergeCell ref="D97:D99"/>
    <mergeCell ref="C109:C114"/>
    <mergeCell ref="C115:C120"/>
    <mergeCell ref="D118:D120"/>
    <mergeCell ref="D62:D64"/>
    <mergeCell ref="D65:D67"/>
    <mergeCell ref="B68:B79"/>
    <mergeCell ref="C68:C73"/>
    <mergeCell ref="D68:D70"/>
    <mergeCell ref="D71:D73"/>
    <mergeCell ref="C74:C79"/>
    <mergeCell ref="D74:D76"/>
    <mergeCell ref="D77:D79"/>
    <mergeCell ref="B50:B67"/>
    <mergeCell ref="C50:C55"/>
    <mergeCell ref="D50:D52"/>
    <mergeCell ref="D53:D55"/>
    <mergeCell ref="C56:C61"/>
    <mergeCell ref="D56:D58"/>
    <mergeCell ref="D59:D61"/>
    <mergeCell ref="C62:C67"/>
    <mergeCell ref="E45:E49"/>
    <mergeCell ref="F47:H48"/>
    <mergeCell ref="I47:K48"/>
    <mergeCell ref="L47:N48"/>
    <mergeCell ref="B9:B26"/>
    <mergeCell ref="C9:C14"/>
    <mergeCell ref="D9:D11"/>
    <mergeCell ref="D12:D14"/>
    <mergeCell ref="C15:C20"/>
    <mergeCell ref="D15:D17"/>
    <mergeCell ref="D18:D20"/>
    <mergeCell ref="C21:C26"/>
    <mergeCell ref="C33:C38"/>
    <mergeCell ref="D33:D35"/>
    <mergeCell ref="D36:D38"/>
    <mergeCell ref="F46:N46"/>
    <mergeCell ref="F45:N45"/>
    <mergeCell ref="B27:B38"/>
    <mergeCell ref="B45:B49"/>
    <mergeCell ref="B4:B8"/>
    <mergeCell ref="D21:D23"/>
    <mergeCell ref="D24:D26"/>
    <mergeCell ref="AG6:AI7"/>
    <mergeCell ref="AJ6:AL7"/>
    <mergeCell ref="AM6:AO7"/>
    <mergeCell ref="AG5:AO5"/>
    <mergeCell ref="E4:E8"/>
    <mergeCell ref="C27:C32"/>
    <mergeCell ref="D27:D29"/>
    <mergeCell ref="D30:D32"/>
    <mergeCell ref="AG4:AO4"/>
    <mergeCell ref="BB6:BD7"/>
    <mergeCell ref="BE6:BG7"/>
    <mergeCell ref="AY5:BG5"/>
    <mergeCell ref="AY4:BG4"/>
    <mergeCell ref="BQ4:BV4"/>
    <mergeCell ref="BQ5:BV5"/>
    <mergeCell ref="BQ6:BR7"/>
    <mergeCell ref="BS6:BT7"/>
    <mergeCell ref="BU6:BV7"/>
    <mergeCell ref="BH4:BP4"/>
    <mergeCell ref="BH5:BP5"/>
    <mergeCell ref="BH6:BJ7"/>
    <mergeCell ref="BK6:BM7"/>
    <mergeCell ref="BN6:BP7"/>
    <mergeCell ref="AP6:AR7"/>
    <mergeCell ref="AS6:AU7"/>
    <mergeCell ref="AV6:AX7"/>
    <mergeCell ref="AP5:AX5"/>
    <mergeCell ref="AP4:AX4"/>
    <mergeCell ref="AY6:BA7"/>
    <mergeCell ref="F6:H7"/>
    <mergeCell ref="I6:K7"/>
    <mergeCell ref="L6:N7"/>
    <mergeCell ref="O6:Q7"/>
    <mergeCell ref="R6:T7"/>
    <mergeCell ref="U6:W7"/>
    <mergeCell ref="F5:N5"/>
    <mergeCell ref="O5:W5"/>
    <mergeCell ref="F4:N4"/>
    <mergeCell ref="O4:W4"/>
    <mergeCell ref="X6:Z7"/>
    <mergeCell ref="AA6:AC7"/>
    <mergeCell ref="AD6:AF7"/>
    <mergeCell ref="X5:AF5"/>
    <mergeCell ref="X4:AF4"/>
  </mergeCells>
  <phoneticPr fontId="1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EF59-9596-4947-ABB8-CE84B4B41D23}">
  <dimension ref="B3:BV161"/>
  <sheetViews>
    <sheetView tabSelected="1" topLeftCell="AP1" zoomScaleNormal="100" workbookViewId="0">
      <selection activeCell="BN24" sqref="BN24:BO24"/>
    </sheetView>
  </sheetViews>
  <sheetFormatPr defaultRowHeight="13.5"/>
  <cols>
    <col min="8" max="8" width="10.625" customWidth="1"/>
    <col min="11" max="11" width="10.625" customWidth="1"/>
    <col min="14" max="14" width="10.625" customWidth="1"/>
    <col min="17" max="17" width="10.625" customWidth="1"/>
    <col min="20" max="20" width="10.625" customWidth="1"/>
    <col min="23" max="23" width="10.625" customWidth="1"/>
    <col min="26" max="26" width="10.625" customWidth="1"/>
    <col min="29" max="29" width="10.625" customWidth="1"/>
    <col min="32" max="32" width="10.625" customWidth="1"/>
    <col min="35" max="35" width="10.625" customWidth="1"/>
    <col min="38" max="38" width="10.625" customWidth="1"/>
    <col min="41" max="41" width="10.625" customWidth="1"/>
    <col min="44" max="44" width="10.625" customWidth="1"/>
    <col min="47" max="47" width="10.625" customWidth="1"/>
    <col min="50" max="50" width="10.625" customWidth="1"/>
    <col min="53" max="53" width="10.625" customWidth="1"/>
    <col min="56" max="56" width="10.625" customWidth="1"/>
    <col min="59" max="59" width="10.625" customWidth="1"/>
    <col min="62" max="62" width="10.625" customWidth="1"/>
    <col min="65" max="65" width="10.625" customWidth="1"/>
    <col min="68" max="68" width="10.625" customWidth="1"/>
  </cols>
  <sheetData>
    <row r="3" spans="2:74" ht="19.5" thickBot="1">
      <c r="B3" s="21" t="s">
        <v>15</v>
      </c>
    </row>
    <row r="4" spans="2:74" ht="14.25" thickBot="1">
      <c r="B4" s="65" t="s">
        <v>0</v>
      </c>
      <c r="C4" s="5" t="s">
        <v>1</v>
      </c>
      <c r="D4" s="5" t="s">
        <v>3</v>
      </c>
      <c r="E4" s="65" t="s">
        <v>5</v>
      </c>
      <c r="F4" s="54" t="s">
        <v>12</v>
      </c>
      <c r="G4" s="55"/>
      <c r="H4" s="55"/>
      <c r="I4" s="55"/>
      <c r="J4" s="55"/>
      <c r="K4" s="55"/>
      <c r="L4" s="55"/>
      <c r="M4" s="55"/>
      <c r="N4" s="56"/>
      <c r="O4" s="54" t="s">
        <v>13</v>
      </c>
      <c r="P4" s="55"/>
      <c r="Q4" s="55"/>
      <c r="R4" s="55"/>
      <c r="S4" s="55"/>
      <c r="T4" s="55"/>
      <c r="U4" s="55"/>
      <c r="V4" s="55"/>
      <c r="W4" s="56"/>
      <c r="X4" s="54" t="s">
        <v>19</v>
      </c>
      <c r="Y4" s="55"/>
      <c r="Z4" s="55"/>
      <c r="AA4" s="55"/>
      <c r="AB4" s="55"/>
      <c r="AC4" s="55"/>
      <c r="AD4" s="55"/>
      <c r="AE4" s="55"/>
      <c r="AF4" s="56"/>
      <c r="AG4" s="54" t="s">
        <v>20</v>
      </c>
      <c r="AH4" s="55"/>
      <c r="AI4" s="55"/>
      <c r="AJ4" s="55"/>
      <c r="AK4" s="55"/>
      <c r="AL4" s="55"/>
      <c r="AM4" s="55"/>
      <c r="AN4" s="55"/>
      <c r="AO4" s="56"/>
      <c r="AP4" s="54" t="s">
        <v>27</v>
      </c>
      <c r="AQ4" s="55"/>
      <c r="AR4" s="55"/>
      <c r="AS4" s="55"/>
      <c r="AT4" s="55"/>
      <c r="AU4" s="55"/>
      <c r="AV4" s="55"/>
      <c r="AW4" s="55"/>
      <c r="AX4" s="56"/>
      <c r="AY4" s="71" t="s">
        <v>35</v>
      </c>
      <c r="AZ4" s="71"/>
      <c r="BA4" s="71"/>
      <c r="BB4" s="71"/>
      <c r="BC4" s="71"/>
      <c r="BD4" s="71"/>
      <c r="BE4" s="71"/>
      <c r="BF4" s="71"/>
      <c r="BG4" s="71"/>
      <c r="BH4" s="71" t="s">
        <v>51</v>
      </c>
      <c r="BI4" s="71"/>
      <c r="BJ4" s="71"/>
      <c r="BK4" s="71"/>
      <c r="BL4" s="71"/>
      <c r="BM4" s="71"/>
      <c r="BN4" s="71"/>
      <c r="BO4" s="71"/>
      <c r="BP4" s="71"/>
      <c r="BQ4" s="57" t="s">
        <v>43</v>
      </c>
      <c r="BR4" s="58"/>
      <c r="BS4" s="58"/>
      <c r="BT4" s="58"/>
      <c r="BU4" s="58"/>
      <c r="BV4" s="59"/>
    </row>
    <row r="5" spans="2:74" ht="14.25" thickBot="1">
      <c r="B5" s="66"/>
      <c r="C5" s="6" t="s">
        <v>2</v>
      </c>
      <c r="D5" s="6" t="s">
        <v>4</v>
      </c>
      <c r="E5" s="66"/>
      <c r="F5" s="54" t="s">
        <v>11</v>
      </c>
      <c r="G5" s="55"/>
      <c r="H5" s="55"/>
      <c r="I5" s="55"/>
      <c r="J5" s="55"/>
      <c r="K5" s="55"/>
      <c r="L5" s="55"/>
      <c r="M5" s="55"/>
      <c r="N5" s="56"/>
      <c r="O5" s="54" t="s">
        <v>11</v>
      </c>
      <c r="P5" s="55"/>
      <c r="Q5" s="55"/>
      <c r="R5" s="55"/>
      <c r="S5" s="55"/>
      <c r="T5" s="55"/>
      <c r="U5" s="55"/>
      <c r="V5" s="55"/>
      <c r="W5" s="56"/>
      <c r="X5" s="54" t="s">
        <v>11</v>
      </c>
      <c r="Y5" s="55"/>
      <c r="Z5" s="55"/>
      <c r="AA5" s="55"/>
      <c r="AB5" s="55"/>
      <c r="AC5" s="55"/>
      <c r="AD5" s="55"/>
      <c r="AE5" s="55"/>
      <c r="AF5" s="56"/>
      <c r="AG5" s="54" t="s">
        <v>11</v>
      </c>
      <c r="AH5" s="55"/>
      <c r="AI5" s="55"/>
      <c r="AJ5" s="55"/>
      <c r="AK5" s="55"/>
      <c r="AL5" s="55"/>
      <c r="AM5" s="55"/>
      <c r="AN5" s="55"/>
      <c r="AO5" s="56"/>
      <c r="AP5" s="54" t="s">
        <v>11</v>
      </c>
      <c r="AQ5" s="55"/>
      <c r="AR5" s="55"/>
      <c r="AS5" s="55"/>
      <c r="AT5" s="55"/>
      <c r="AU5" s="55"/>
      <c r="AV5" s="55"/>
      <c r="AW5" s="55"/>
      <c r="AX5" s="56"/>
      <c r="AY5" s="71" t="s">
        <v>11</v>
      </c>
      <c r="AZ5" s="71"/>
      <c r="BA5" s="71"/>
      <c r="BB5" s="71"/>
      <c r="BC5" s="71"/>
      <c r="BD5" s="71"/>
      <c r="BE5" s="71"/>
      <c r="BF5" s="71"/>
      <c r="BG5" s="71"/>
      <c r="BH5" s="71" t="s">
        <v>11</v>
      </c>
      <c r="BI5" s="71"/>
      <c r="BJ5" s="71"/>
      <c r="BK5" s="71"/>
      <c r="BL5" s="71"/>
      <c r="BM5" s="71"/>
      <c r="BN5" s="71"/>
      <c r="BO5" s="71"/>
      <c r="BP5" s="71"/>
      <c r="BQ5" s="60" t="s">
        <v>11</v>
      </c>
      <c r="BR5" s="61"/>
      <c r="BS5" s="61"/>
      <c r="BT5" s="61"/>
      <c r="BU5" s="61"/>
      <c r="BV5" s="62"/>
    </row>
    <row r="6" spans="2:74" ht="14.25" thickBot="1">
      <c r="B6" s="66"/>
      <c r="C6" s="7"/>
      <c r="D6" s="7"/>
      <c r="E6" s="66"/>
      <c r="F6" s="48" t="s">
        <v>6</v>
      </c>
      <c r="G6" s="49"/>
      <c r="H6" s="50"/>
      <c r="I6" s="48" t="s">
        <v>7</v>
      </c>
      <c r="J6" s="49"/>
      <c r="K6" s="50"/>
      <c r="L6" s="48" t="s">
        <v>8</v>
      </c>
      <c r="M6" s="49"/>
      <c r="N6" s="50"/>
      <c r="O6" s="48" t="s">
        <v>6</v>
      </c>
      <c r="P6" s="49"/>
      <c r="Q6" s="50"/>
      <c r="R6" s="48" t="s">
        <v>7</v>
      </c>
      <c r="S6" s="49"/>
      <c r="T6" s="50"/>
      <c r="U6" s="48" t="s">
        <v>8</v>
      </c>
      <c r="V6" s="49"/>
      <c r="W6" s="50"/>
      <c r="X6" s="48" t="s">
        <v>6</v>
      </c>
      <c r="Y6" s="49"/>
      <c r="Z6" s="50"/>
      <c r="AA6" s="48" t="s">
        <v>7</v>
      </c>
      <c r="AB6" s="49"/>
      <c r="AC6" s="50"/>
      <c r="AD6" s="48" t="s">
        <v>8</v>
      </c>
      <c r="AE6" s="49"/>
      <c r="AF6" s="50"/>
      <c r="AG6" s="48" t="s">
        <v>6</v>
      </c>
      <c r="AH6" s="49"/>
      <c r="AI6" s="50"/>
      <c r="AJ6" s="48" t="s">
        <v>7</v>
      </c>
      <c r="AK6" s="49"/>
      <c r="AL6" s="50"/>
      <c r="AM6" s="48" t="s">
        <v>8</v>
      </c>
      <c r="AN6" s="49"/>
      <c r="AO6" s="50"/>
      <c r="AP6" s="48" t="s">
        <v>6</v>
      </c>
      <c r="AQ6" s="49"/>
      <c r="AR6" s="50"/>
      <c r="AS6" s="48" t="s">
        <v>7</v>
      </c>
      <c r="AT6" s="49"/>
      <c r="AU6" s="50"/>
      <c r="AV6" s="48" t="s">
        <v>8</v>
      </c>
      <c r="AW6" s="49"/>
      <c r="AX6" s="50"/>
      <c r="AY6" s="71" t="s">
        <v>6</v>
      </c>
      <c r="AZ6" s="71"/>
      <c r="BA6" s="71"/>
      <c r="BB6" s="71" t="s">
        <v>7</v>
      </c>
      <c r="BC6" s="71"/>
      <c r="BD6" s="71"/>
      <c r="BE6" s="71" t="s">
        <v>8</v>
      </c>
      <c r="BF6" s="71"/>
      <c r="BG6" s="71"/>
      <c r="BH6" s="71" t="s">
        <v>6</v>
      </c>
      <c r="BI6" s="71"/>
      <c r="BJ6" s="71"/>
      <c r="BK6" s="71" t="s">
        <v>7</v>
      </c>
      <c r="BL6" s="71"/>
      <c r="BM6" s="71"/>
      <c r="BN6" s="71" t="s">
        <v>8</v>
      </c>
      <c r="BO6" s="71"/>
      <c r="BP6" s="71"/>
      <c r="BQ6" s="63" t="s">
        <v>6</v>
      </c>
      <c r="BR6" s="64"/>
      <c r="BS6" s="63" t="s">
        <v>7</v>
      </c>
      <c r="BT6" s="64"/>
      <c r="BU6" s="63" t="s">
        <v>8</v>
      </c>
      <c r="BV6" s="64"/>
    </row>
    <row r="7" spans="2:74" ht="14.25" thickBot="1">
      <c r="B7" s="66"/>
      <c r="C7" s="7"/>
      <c r="D7" s="7"/>
      <c r="E7" s="66"/>
      <c r="F7" s="51"/>
      <c r="G7" s="52"/>
      <c r="H7" s="53"/>
      <c r="I7" s="51"/>
      <c r="J7" s="52"/>
      <c r="K7" s="53"/>
      <c r="L7" s="51"/>
      <c r="M7" s="52"/>
      <c r="N7" s="53"/>
      <c r="O7" s="51"/>
      <c r="P7" s="52"/>
      <c r="Q7" s="53"/>
      <c r="R7" s="51"/>
      <c r="S7" s="52"/>
      <c r="T7" s="53"/>
      <c r="U7" s="51"/>
      <c r="V7" s="52"/>
      <c r="W7" s="53"/>
      <c r="X7" s="51"/>
      <c r="Y7" s="52"/>
      <c r="Z7" s="53"/>
      <c r="AA7" s="51"/>
      <c r="AB7" s="52"/>
      <c r="AC7" s="53"/>
      <c r="AD7" s="51"/>
      <c r="AE7" s="52"/>
      <c r="AF7" s="53"/>
      <c r="AG7" s="51"/>
      <c r="AH7" s="52"/>
      <c r="AI7" s="53"/>
      <c r="AJ7" s="51"/>
      <c r="AK7" s="52"/>
      <c r="AL7" s="53"/>
      <c r="AM7" s="51"/>
      <c r="AN7" s="52"/>
      <c r="AO7" s="53"/>
      <c r="AP7" s="51"/>
      <c r="AQ7" s="52"/>
      <c r="AR7" s="53"/>
      <c r="AS7" s="51"/>
      <c r="AT7" s="52"/>
      <c r="AU7" s="53"/>
      <c r="AV7" s="51"/>
      <c r="AW7" s="52"/>
      <c r="AX7" s="53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60"/>
      <c r="BR7" s="62"/>
      <c r="BS7" s="60"/>
      <c r="BT7" s="62"/>
      <c r="BU7" s="60"/>
      <c r="BV7" s="62"/>
    </row>
    <row r="8" spans="2:74" ht="14.25" thickBot="1">
      <c r="B8" s="67"/>
      <c r="C8" s="8"/>
      <c r="D8" s="8"/>
      <c r="E8" s="67"/>
      <c r="F8" s="9">
        <v>0.05</v>
      </c>
      <c r="G8" s="9">
        <v>0.95</v>
      </c>
      <c r="H8" s="9" t="s">
        <v>46</v>
      </c>
      <c r="I8" s="9">
        <v>0.05</v>
      </c>
      <c r="J8" s="9">
        <v>0.95</v>
      </c>
      <c r="K8" s="9" t="s">
        <v>46</v>
      </c>
      <c r="L8" s="9">
        <v>0.05</v>
      </c>
      <c r="M8" s="9">
        <v>0.95</v>
      </c>
      <c r="N8" s="9" t="s">
        <v>46</v>
      </c>
      <c r="O8" s="9">
        <v>0.05</v>
      </c>
      <c r="P8" s="9">
        <v>0.95</v>
      </c>
      <c r="Q8" s="9" t="s">
        <v>46</v>
      </c>
      <c r="R8" s="9">
        <v>0.05</v>
      </c>
      <c r="S8" s="9">
        <v>0.95</v>
      </c>
      <c r="T8" s="9" t="s">
        <v>46</v>
      </c>
      <c r="U8" s="9">
        <v>0.05</v>
      </c>
      <c r="V8" s="9">
        <v>0.95</v>
      </c>
      <c r="W8" s="9" t="s">
        <v>46</v>
      </c>
      <c r="X8" s="9">
        <v>0.05</v>
      </c>
      <c r="Y8" s="9">
        <v>0.95</v>
      </c>
      <c r="Z8" s="9" t="s">
        <v>46</v>
      </c>
      <c r="AA8" s="9">
        <v>0.05</v>
      </c>
      <c r="AB8" s="9">
        <v>0.95</v>
      </c>
      <c r="AC8" s="9" t="s">
        <v>46</v>
      </c>
      <c r="AD8" s="9">
        <v>0.05</v>
      </c>
      <c r="AE8" s="9">
        <v>0.95</v>
      </c>
      <c r="AF8" s="9" t="s">
        <v>46</v>
      </c>
      <c r="AG8" s="9">
        <v>0.05</v>
      </c>
      <c r="AH8" s="9">
        <v>0.95</v>
      </c>
      <c r="AI8" s="9" t="s">
        <v>46</v>
      </c>
      <c r="AJ8" s="9">
        <v>0.05</v>
      </c>
      <c r="AK8" s="9">
        <v>0.95</v>
      </c>
      <c r="AL8" s="9" t="s">
        <v>46</v>
      </c>
      <c r="AM8" s="9">
        <v>0.05</v>
      </c>
      <c r="AN8" s="9">
        <v>0.95</v>
      </c>
      <c r="AO8" s="9" t="s">
        <v>46</v>
      </c>
      <c r="AP8" s="9">
        <v>0.05</v>
      </c>
      <c r="AQ8" s="9">
        <v>0.95</v>
      </c>
      <c r="AR8" s="9" t="s">
        <v>46</v>
      </c>
      <c r="AS8" s="9">
        <v>0.05</v>
      </c>
      <c r="AT8" s="9">
        <v>0.95</v>
      </c>
      <c r="AU8" s="9" t="s">
        <v>46</v>
      </c>
      <c r="AV8" s="9">
        <v>0.05</v>
      </c>
      <c r="AW8" s="9">
        <v>0.95</v>
      </c>
      <c r="AX8" s="9" t="s">
        <v>46</v>
      </c>
      <c r="AY8" s="9">
        <v>0.05</v>
      </c>
      <c r="AZ8" s="9">
        <v>0.95</v>
      </c>
      <c r="BA8" s="9" t="s">
        <v>46</v>
      </c>
      <c r="BB8" s="9">
        <v>0.05</v>
      </c>
      <c r="BC8" s="9">
        <v>0.95</v>
      </c>
      <c r="BD8" s="9" t="s">
        <v>46</v>
      </c>
      <c r="BE8" s="9">
        <v>0.05</v>
      </c>
      <c r="BF8" s="9">
        <v>0.95</v>
      </c>
      <c r="BG8" s="9" t="s">
        <v>46</v>
      </c>
      <c r="BH8" s="9">
        <v>0.05</v>
      </c>
      <c r="BI8" s="9">
        <v>0.95</v>
      </c>
      <c r="BJ8" s="9" t="s">
        <v>46</v>
      </c>
      <c r="BK8" s="9">
        <v>0.05</v>
      </c>
      <c r="BL8" s="9">
        <v>0.95</v>
      </c>
      <c r="BM8" s="9" t="s">
        <v>46</v>
      </c>
      <c r="BN8" s="9">
        <v>0.05</v>
      </c>
      <c r="BO8" s="9">
        <v>0.95</v>
      </c>
      <c r="BP8" s="9" t="s">
        <v>46</v>
      </c>
      <c r="BQ8" s="35" t="s">
        <v>44</v>
      </c>
      <c r="BR8" s="35" t="s">
        <v>45</v>
      </c>
      <c r="BS8" s="35" t="s">
        <v>44</v>
      </c>
      <c r="BT8" s="35" t="s">
        <v>45</v>
      </c>
      <c r="BU8" s="35" t="s">
        <v>44</v>
      </c>
      <c r="BV8" s="35" t="s">
        <v>45</v>
      </c>
    </row>
    <row r="9" spans="2:74" ht="14.25" thickBot="1">
      <c r="B9" s="65" t="s">
        <v>9</v>
      </c>
      <c r="C9" s="65">
        <v>15</v>
      </c>
      <c r="D9" s="65">
        <v>24</v>
      </c>
      <c r="E9" s="10">
        <v>1</v>
      </c>
      <c r="F9" s="16">
        <v>-0.61</v>
      </c>
      <c r="G9" s="17">
        <v>0.71</v>
      </c>
      <c r="H9" s="17">
        <f>MAX(ABS(F9), ABS(G9))</f>
        <v>0.71</v>
      </c>
      <c r="I9" s="17">
        <v>-0.56000000000000005</v>
      </c>
      <c r="J9" s="17">
        <v>0.59</v>
      </c>
      <c r="K9" s="17">
        <f>MAX(ABS(I9), ABS(J9))</f>
        <v>0.59</v>
      </c>
      <c r="L9" s="17">
        <v>-0.52</v>
      </c>
      <c r="M9" s="17">
        <v>0.5</v>
      </c>
      <c r="N9" s="17">
        <f>MAX(ABS(L9), ABS(M9))</f>
        <v>0.52</v>
      </c>
      <c r="O9" s="11">
        <v>-0.68</v>
      </c>
      <c r="P9" s="11">
        <v>0.64</v>
      </c>
      <c r="Q9" s="17">
        <f>MAX(ABS(O9), ABS(P9))</f>
        <v>0.68</v>
      </c>
      <c r="R9" s="11"/>
      <c r="S9" s="11"/>
      <c r="T9" s="11"/>
      <c r="U9" s="11">
        <v>-0.6</v>
      </c>
      <c r="V9" s="11">
        <v>0.49</v>
      </c>
      <c r="W9" s="17">
        <f>MAX(ABS(U9), ABS(V9))</f>
        <v>0.6</v>
      </c>
      <c r="X9" s="16">
        <v>-0.62309999999999999</v>
      </c>
      <c r="Y9" s="11">
        <v>0.55200000000000005</v>
      </c>
      <c r="Z9" s="17">
        <f>MAX(ABS(X9), ABS(Y9))</f>
        <v>0.62309999999999999</v>
      </c>
      <c r="AA9" s="11">
        <v>-0.54830000000000001</v>
      </c>
      <c r="AB9" s="11">
        <v>0.49030000000000001</v>
      </c>
      <c r="AC9" s="17">
        <f>MAX(ABS(AA9), ABS(AB9))</f>
        <v>0.54830000000000001</v>
      </c>
      <c r="AD9" s="11">
        <v>-0.48320000000000002</v>
      </c>
      <c r="AE9" s="11">
        <v>0.43390000000000001</v>
      </c>
      <c r="AF9" s="17">
        <f>MAX(ABS(AD9), ABS(AE9))</f>
        <v>0.48320000000000002</v>
      </c>
      <c r="AG9" s="11"/>
      <c r="AH9" s="11"/>
      <c r="AI9" s="17"/>
      <c r="AJ9" s="11"/>
      <c r="AK9" s="11"/>
      <c r="AL9" s="17"/>
      <c r="AM9" s="11"/>
      <c r="AN9" s="11"/>
      <c r="AO9" s="17"/>
      <c r="AP9" s="11"/>
      <c r="AQ9" s="11"/>
      <c r="AR9" s="17"/>
      <c r="AS9" s="11"/>
      <c r="AT9" s="11"/>
      <c r="AU9" s="11"/>
      <c r="AV9" s="11"/>
      <c r="AW9" s="11"/>
      <c r="AX9" s="11"/>
      <c r="AY9" s="11">
        <v>-0.59</v>
      </c>
      <c r="AZ9" s="11">
        <v>0.54</v>
      </c>
      <c r="BA9" s="17">
        <f>MAX(ABS(AY9), ABS(AZ9))</f>
        <v>0.59</v>
      </c>
      <c r="BB9" s="11">
        <v>-0.52</v>
      </c>
      <c r="BC9" s="11">
        <v>0.48</v>
      </c>
      <c r="BD9" s="17">
        <f>MAX(ABS(BB9), ABS(BC9))</f>
        <v>0.52</v>
      </c>
      <c r="BE9" s="11">
        <v>-0.45</v>
      </c>
      <c r="BF9" s="11">
        <v>0.41</v>
      </c>
      <c r="BG9" s="17">
        <f>MAX(ABS(BE9), ABS(BF9))</f>
        <v>0.45</v>
      </c>
      <c r="BH9" s="72">
        <v>-0.23749999999999999</v>
      </c>
      <c r="BI9" s="73">
        <v>3.4000000000000002E-2</v>
      </c>
      <c r="BJ9" s="17">
        <f>MAX(ABS(BH9), ABS(BI9))</f>
        <v>0.23749999999999999</v>
      </c>
      <c r="BK9" s="72">
        <v>-0.25</v>
      </c>
      <c r="BL9" s="73">
        <v>2.4299999999999999E-2</v>
      </c>
      <c r="BM9" s="17">
        <f>MAX(ABS(BK9), ABS(BL9))</f>
        <v>0.25</v>
      </c>
      <c r="BN9" s="72">
        <v>-0.21909999999999999</v>
      </c>
      <c r="BO9" s="73">
        <v>2.01E-2</v>
      </c>
      <c r="BP9" s="17">
        <f>MAX(ABS(BN9), ABS(BO9))</f>
        <v>0.21909999999999999</v>
      </c>
      <c r="BQ9" s="43">
        <f>AVERAGE(H9,Q9,Z9,AI9,AR9,BA9,BJ9 )</f>
        <v>0.56811999999999996</v>
      </c>
      <c r="BR9" s="43">
        <f>MAX(H9,Q9,Z9,AI9,AR9,BA9)-MIN(H9,Q9,Z9,AI9,AR9,BA9)</f>
        <v>0.12</v>
      </c>
      <c r="BS9" s="43">
        <f>AVERAGE(K9,T9,AC9,AL9,AU9,BD9 )</f>
        <v>0.55276666666666674</v>
      </c>
      <c r="BT9" s="43">
        <f>MAX(K9,T9,AC9,AL9,AU9,BD9,BM9 )-MIN(K9,T9,AC9,AL9,AU9,BD9,BM9 )</f>
        <v>0.33999999999999997</v>
      </c>
      <c r="BU9" s="43">
        <f>AVERAGE(N9,W9,AF9,AO9,AX9,BG9,BP9)</f>
        <v>0.45446000000000009</v>
      </c>
      <c r="BV9" s="43">
        <f>MAX(N9,W9,AF9,AO9,AX9,BG9,BP9)-MIN(N9,W9,AF9,AO9,AX9,BG9,BP9)</f>
        <v>0.38090000000000002</v>
      </c>
    </row>
    <row r="10" spans="2:74" ht="14.25" thickBot="1">
      <c r="B10" s="66"/>
      <c r="C10" s="66"/>
      <c r="D10" s="66"/>
      <c r="E10" s="10">
        <v>2</v>
      </c>
      <c r="F10" s="18">
        <v>-0.41</v>
      </c>
      <c r="G10" s="11">
        <v>0.54</v>
      </c>
      <c r="H10" s="11">
        <f t="shared" ref="H10:H38" si="0">MAX(ABS(F10), ABS(G10))</f>
        <v>0.54</v>
      </c>
      <c r="I10" s="11">
        <v>-0.39</v>
      </c>
      <c r="J10" s="11">
        <v>0.46</v>
      </c>
      <c r="K10" s="11">
        <f t="shared" ref="K10:K38" si="1">MAX(ABS(I10), ABS(J10))</f>
        <v>0.46</v>
      </c>
      <c r="L10" s="11">
        <v>-0.36</v>
      </c>
      <c r="M10" s="11">
        <v>0.38</v>
      </c>
      <c r="N10" s="11">
        <f t="shared" ref="N10:N38" si="2">MAX(ABS(L10), ABS(M10))</f>
        <v>0.38</v>
      </c>
      <c r="O10" s="23"/>
      <c r="P10" s="23"/>
      <c r="Q10" s="11"/>
      <c r="R10" s="11"/>
      <c r="S10" s="11"/>
      <c r="T10" s="11"/>
      <c r="U10" s="23"/>
      <c r="V10" s="23"/>
      <c r="W10" s="11"/>
      <c r="X10" s="11">
        <v>-0.43730000000000002</v>
      </c>
      <c r="Y10" s="11">
        <v>0.41699999999999998</v>
      </c>
      <c r="Z10" s="11">
        <f t="shared" ref="Z10:Z38" si="3">MAX(ABS(X10), ABS(Y10))</f>
        <v>0.43730000000000002</v>
      </c>
      <c r="AA10" s="11">
        <v>-0.38869999999999999</v>
      </c>
      <c r="AB10" s="11">
        <v>0.37159999999999999</v>
      </c>
      <c r="AC10" s="11">
        <f t="shared" ref="AC10:AC38" si="4">MAX(ABS(AA10), ABS(AB10))</f>
        <v>0.38869999999999999</v>
      </c>
      <c r="AD10" s="11">
        <v>-0.3422</v>
      </c>
      <c r="AE10" s="11">
        <v>0.3281</v>
      </c>
      <c r="AF10" s="11">
        <f t="shared" ref="AF10:AF38" si="5">MAX(ABS(AD10), ABS(AE10))</f>
        <v>0.3422</v>
      </c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>
        <v>-0.42</v>
      </c>
      <c r="AZ10" s="11">
        <v>0.37</v>
      </c>
      <c r="BA10" s="11">
        <f t="shared" ref="BA10:BA38" si="6">MAX(ABS(AY10), ABS(AZ10))</f>
        <v>0.42</v>
      </c>
      <c r="BB10" s="11">
        <v>-0.36</v>
      </c>
      <c r="BC10" s="11">
        <v>0.33</v>
      </c>
      <c r="BD10" s="11">
        <f t="shared" ref="BD10:BD38" si="7">MAX(ABS(BB10), ABS(BC10))</f>
        <v>0.36</v>
      </c>
      <c r="BE10" s="11">
        <v>-0.32</v>
      </c>
      <c r="BF10" s="11">
        <v>0.28999999999999998</v>
      </c>
      <c r="BG10" s="11">
        <f t="shared" ref="BG10:BG38" si="8">MAX(ABS(BE10), ABS(BF10))</f>
        <v>0.32</v>
      </c>
      <c r="BH10" s="11"/>
      <c r="BI10" s="11"/>
      <c r="BJ10" s="11"/>
      <c r="BK10" s="11"/>
      <c r="BL10" s="11"/>
      <c r="BM10" s="11"/>
      <c r="BN10" s="11"/>
      <c r="BO10" s="11"/>
      <c r="BP10" s="11"/>
      <c r="BQ10" s="43">
        <f t="shared" ref="BQ10:BQ38" si="9">AVERAGE(H10,Q10,Z10,AI10,AR10,BA10,BJ10 )</f>
        <v>0.46576666666666666</v>
      </c>
      <c r="BR10" s="43">
        <f t="shared" ref="BR10:BR38" si="10">MAX(H10,Q10,Z10,AI10,AR10,BA10)-MIN(H10,Q10,Z10,AI10,AR10,BA10)</f>
        <v>0.12000000000000005</v>
      </c>
      <c r="BS10" s="43">
        <f t="shared" ref="BS10:BS38" si="11">AVERAGE(K10,T10,AC10,AL10,AU10,BD10 )</f>
        <v>0.40289999999999998</v>
      </c>
      <c r="BT10" s="43">
        <f t="shared" ref="BT10:BT38" si="12">MAX(K10,T10,AC10,AL10,AU10,BD10,BM10 )-MIN(K10,T10,AC10,AL10,AU10,BD10,BM10 )</f>
        <v>0.10000000000000003</v>
      </c>
      <c r="BU10" s="43">
        <f t="shared" ref="BU10:BU38" si="13">AVERAGE(N10,W10,AF10,AO10,AX10,BG10,BP10)</f>
        <v>0.34739999999999999</v>
      </c>
      <c r="BV10" s="43">
        <f t="shared" ref="BV10:BV38" si="14">MAX(N10,W10,AF10,AO10,AX10,BG10,BP10)-MIN(N10,W10,AF10,AO10,AX10,BG10,BP10)</f>
        <v>0.06</v>
      </c>
    </row>
    <row r="11" spans="2:74" ht="14.25" thickBot="1">
      <c r="B11" s="66"/>
      <c r="C11" s="66"/>
      <c r="D11" s="67"/>
      <c r="E11" s="10">
        <v>3</v>
      </c>
      <c r="F11" s="18">
        <v>-0.35</v>
      </c>
      <c r="G11" s="11">
        <v>0.48</v>
      </c>
      <c r="H11" s="11">
        <f t="shared" si="0"/>
        <v>0.48</v>
      </c>
      <c r="I11" s="11">
        <v>-0.32</v>
      </c>
      <c r="J11" s="11">
        <v>0.39</v>
      </c>
      <c r="K11" s="11">
        <f t="shared" si="1"/>
        <v>0.39</v>
      </c>
      <c r="L11" s="11">
        <v>-0.31</v>
      </c>
      <c r="M11" s="11">
        <v>0.32</v>
      </c>
      <c r="N11" s="11">
        <f t="shared" si="2"/>
        <v>0.32</v>
      </c>
      <c r="O11" s="11">
        <v>-0.5</v>
      </c>
      <c r="P11" s="11">
        <v>0.28999999999999998</v>
      </c>
      <c r="Q11" s="11">
        <f t="shared" ref="Q11:Q38" si="15">MAX(ABS(O11), ABS(P11))</f>
        <v>0.5</v>
      </c>
      <c r="R11" s="11"/>
      <c r="S11" s="11"/>
      <c r="T11" s="11"/>
      <c r="U11" s="11">
        <v>-0.43</v>
      </c>
      <c r="V11" s="11">
        <v>0.16</v>
      </c>
      <c r="W11" s="11">
        <f t="shared" ref="W11:W38" si="16">MAX(ABS(U11), ABS(V11))</f>
        <v>0.43</v>
      </c>
      <c r="X11" s="11">
        <v>-0.3226</v>
      </c>
      <c r="Y11" s="11">
        <v>0.36859999999999998</v>
      </c>
      <c r="Z11" s="11">
        <f t="shared" si="3"/>
        <v>0.36859999999999998</v>
      </c>
      <c r="AA11" s="11">
        <v>-0.28120000000000001</v>
      </c>
      <c r="AB11" s="11">
        <v>0.3251</v>
      </c>
      <c r="AC11" s="11">
        <f t="shared" si="4"/>
        <v>0.3251</v>
      </c>
      <c r="AD11" s="11">
        <v>-0.24690000000000001</v>
      </c>
      <c r="AE11" s="11">
        <v>0.28710000000000002</v>
      </c>
      <c r="AF11" s="11">
        <f t="shared" si="5"/>
        <v>0.28710000000000002</v>
      </c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>
        <v>-0.31</v>
      </c>
      <c r="AZ11" s="11">
        <v>0.3</v>
      </c>
      <c r="BA11" s="11">
        <f t="shared" si="6"/>
        <v>0.31</v>
      </c>
      <c r="BB11" s="11">
        <v>-0.27</v>
      </c>
      <c r="BC11" s="11">
        <v>0.27</v>
      </c>
      <c r="BD11" s="11">
        <f t="shared" si="7"/>
        <v>0.27</v>
      </c>
      <c r="BE11" s="11">
        <v>-0.24</v>
      </c>
      <c r="BF11" s="11">
        <v>0.24</v>
      </c>
      <c r="BG11" s="11">
        <f t="shared" si="8"/>
        <v>0.24</v>
      </c>
      <c r="BH11" s="11"/>
      <c r="BI11" s="11"/>
      <c r="BJ11" s="11"/>
      <c r="BK11" s="11"/>
      <c r="BL11" s="11"/>
      <c r="BM11" s="11"/>
      <c r="BN11" s="11"/>
      <c r="BO11" s="11"/>
      <c r="BP11" s="11"/>
      <c r="BQ11" s="43">
        <f t="shared" si="9"/>
        <v>0.41465000000000002</v>
      </c>
      <c r="BR11" s="43">
        <f t="shared" si="10"/>
        <v>0.19</v>
      </c>
      <c r="BS11" s="43">
        <f t="shared" si="11"/>
        <v>0.3283666666666667</v>
      </c>
      <c r="BT11" s="43">
        <f t="shared" si="12"/>
        <v>0.12</v>
      </c>
      <c r="BU11" s="43">
        <f t="shared" si="13"/>
        <v>0.31927500000000003</v>
      </c>
      <c r="BV11" s="43">
        <f t="shared" si="14"/>
        <v>0.19</v>
      </c>
    </row>
    <row r="12" spans="2:74" s="15" customFormat="1" ht="15" thickBot="1">
      <c r="B12" s="66"/>
      <c r="C12" s="66"/>
      <c r="D12" s="68">
        <v>48</v>
      </c>
      <c r="E12" s="13">
        <v>1</v>
      </c>
      <c r="F12" s="19">
        <v>-0.5</v>
      </c>
      <c r="G12" s="14">
        <v>0.48</v>
      </c>
      <c r="H12" s="14">
        <f t="shared" si="0"/>
        <v>0.5</v>
      </c>
      <c r="I12" s="14">
        <v>-0.47</v>
      </c>
      <c r="J12" s="14">
        <v>0.4</v>
      </c>
      <c r="K12" s="14">
        <f t="shared" si="1"/>
        <v>0.47</v>
      </c>
      <c r="L12" s="14">
        <v>-0.43</v>
      </c>
      <c r="M12" s="14">
        <v>0.33</v>
      </c>
      <c r="N12" s="14">
        <f t="shared" si="2"/>
        <v>0.43</v>
      </c>
      <c r="O12" s="24">
        <v>-0.54</v>
      </c>
      <c r="P12" s="24">
        <v>0.42</v>
      </c>
      <c r="Q12" s="14">
        <f t="shared" si="15"/>
        <v>0.54</v>
      </c>
      <c r="R12" s="14"/>
      <c r="S12" s="14"/>
      <c r="T12" s="14"/>
      <c r="U12" s="24">
        <v>-0.47</v>
      </c>
      <c r="V12" s="24">
        <v>0.26</v>
      </c>
      <c r="W12" s="14">
        <f t="shared" si="16"/>
        <v>0.47</v>
      </c>
      <c r="X12" s="14">
        <v>-0.46860000000000002</v>
      </c>
      <c r="Y12" s="14">
        <v>0.40389999999999998</v>
      </c>
      <c r="Z12" s="14">
        <f t="shared" si="3"/>
        <v>0.46860000000000002</v>
      </c>
      <c r="AA12" s="14">
        <v>-0.41020000000000001</v>
      </c>
      <c r="AB12" s="14">
        <v>0.35639999999999999</v>
      </c>
      <c r="AC12" s="14">
        <f t="shared" si="4"/>
        <v>0.41020000000000001</v>
      </c>
      <c r="AD12" s="14">
        <v>-0.35830000000000001</v>
      </c>
      <c r="AE12" s="14">
        <v>0.31419999999999998</v>
      </c>
      <c r="AF12" s="14">
        <f t="shared" si="5"/>
        <v>0.35830000000000001</v>
      </c>
      <c r="AG12" s="26">
        <v>-0.5</v>
      </c>
      <c r="AH12" s="26">
        <v>0.45</v>
      </c>
      <c r="AI12" s="14">
        <f t="shared" ref="AI12:AI38" si="17">MAX(ABS(AG12), ABS(AH12))</f>
        <v>0.5</v>
      </c>
      <c r="AJ12" s="14"/>
      <c r="AK12" s="14"/>
      <c r="AL12" s="14"/>
      <c r="AM12" s="26">
        <v>-0.43</v>
      </c>
      <c r="AN12" s="26">
        <v>0.31</v>
      </c>
      <c r="AO12" s="14">
        <f t="shared" ref="AO12:AO38" si="18">MAX(ABS(AM12), ABS(AN12))</f>
        <v>0.43</v>
      </c>
      <c r="AP12" s="14">
        <v>0.03</v>
      </c>
      <c r="AQ12" s="14">
        <v>0.76</v>
      </c>
      <c r="AR12" s="14">
        <f t="shared" ref="AR12:AR36" si="19">MAX(ABS(AP12), ABS(AQ12))</f>
        <v>0.76</v>
      </c>
      <c r="AS12" s="14"/>
      <c r="AT12" s="14"/>
      <c r="AU12" s="14"/>
      <c r="AV12" s="14"/>
      <c r="AW12" s="14"/>
      <c r="AX12" s="14"/>
      <c r="AY12" s="14">
        <v>-0.42</v>
      </c>
      <c r="AZ12" s="14">
        <v>0.38</v>
      </c>
      <c r="BA12" s="14">
        <f t="shared" si="6"/>
        <v>0.42</v>
      </c>
      <c r="BB12" s="14">
        <v>-0.38</v>
      </c>
      <c r="BC12" s="14">
        <v>0.34</v>
      </c>
      <c r="BD12" s="14">
        <f t="shared" si="7"/>
        <v>0.38</v>
      </c>
      <c r="BE12" s="14">
        <v>-0.33</v>
      </c>
      <c r="BF12" s="14">
        <v>0.3</v>
      </c>
      <c r="BG12" s="14">
        <f t="shared" si="8"/>
        <v>0.33</v>
      </c>
      <c r="BH12" s="14">
        <v>-0.2442</v>
      </c>
      <c r="BI12" s="14">
        <v>3.3099999999999997E-2</v>
      </c>
      <c r="BJ12" s="14">
        <f>MAX(ABS(BH12), ABS(BI12))</f>
        <v>0.2442</v>
      </c>
      <c r="BK12" s="14">
        <v>-0.2278</v>
      </c>
      <c r="BL12" s="14">
        <v>2.0799999999999999E-2</v>
      </c>
      <c r="BM12" s="14">
        <f t="shared" ref="BM12:BM26" si="20">MAX(ABS(BK12), ABS(BL12))</f>
        <v>0.2278</v>
      </c>
      <c r="BN12" s="14">
        <v>-0.21429999999999999</v>
      </c>
      <c r="BO12" s="14">
        <v>1.9E-2</v>
      </c>
      <c r="BP12" s="14">
        <f t="shared" ref="BP12:BP26" si="21">MAX(ABS(BN12), ABS(BO12))</f>
        <v>0.21429999999999999</v>
      </c>
      <c r="BQ12" s="45">
        <f t="shared" si="9"/>
        <v>0.49040000000000006</v>
      </c>
      <c r="BR12" s="45">
        <f t="shared" si="10"/>
        <v>0.34</v>
      </c>
      <c r="BS12" s="45">
        <f t="shared" si="11"/>
        <v>0.42006666666666664</v>
      </c>
      <c r="BT12" s="45">
        <f t="shared" si="12"/>
        <v>0.24219999999999997</v>
      </c>
      <c r="BU12" s="45">
        <f t="shared" si="13"/>
        <v>0.37210000000000004</v>
      </c>
      <c r="BV12" s="45">
        <f t="shared" si="14"/>
        <v>0.25569999999999998</v>
      </c>
    </row>
    <row r="13" spans="2:74" s="15" customFormat="1" ht="15" thickBot="1">
      <c r="B13" s="66"/>
      <c r="C13" s="66"/>
      <c r="D13" s="69"/>
      <c r="E13" s="13">
        <v>2</v>
      </c>
      <c r="F13" s="19">
        <v>-0.36</v>
      </c>
      <c r="G13" s="14">
        <v>0.33</v>
      </c>
      <c r="H13" s="14">
        <f t="shared" si="0"/>
        <v>0.36</v>
      </c>
      <c r="I13" s="14">
        <v>-0.34</v>
      </c>
      <c r="J13" s="14">
        <v>0.27</v>
      </c>
      <c r="K13" s="14">
        <f t="shared" si="1"/>
        <v>0.34</v>
      </c>
      <c r="L13" s="14">
        <v>-0.32</v>
      </c>
      <c r="M13" s="14">
        <v>0.21</v>
      </c>
      <c r="N13" s="14">
        <f t="shared" si="2"/>
        <v>0.32</v>
      </c>
      <c r="O13" s="25"/>
      <c r="P13" s="25"/>
      <c r="Q13" s="14"/>
      <c r="R13" s="14"/>
      <c r="S13" s="14"/>
      <c r="T13" s="14"/>
      <c r="U13" s="24"/>
      <c r="V13" s="24"/>
      <c r="W13" s="14"/>
      <c r="X13" s="14">
        <v>-0.34210000000000002</v>
      </c>
      <c r="Y13" s="14">
        <v>0.3674</v>
      </c>
      <c r="Z13" s="14">
        <f t="shared" si="3"/>
        <v>0.3674</v>
      </c>
      <c r="AA13" s="14">
        <v>-0.3271</v>
      </c>
      <c r="AB13" s="14">
        <v>0.2334</v>
      </c>
      <c r="AC13" s="14">
        <f t="shared" si="4"/>
        <v>0.3271</v>
      </c>
      <c r="AD13" s="14">
        <v>-0.29099999999999998</v>
      </c>
      <c r="AE13" s="14">
        <v>0.20319999999999999</v>
      </c>
      <c r="AF13" s="14">
        <f t="shared" si="5"/>
        <v>0.29099999999999998</v>
      </c>
      <c r="AG13" s="26">
        <v>-0.4</v>
      </c>
      <c r="AH13" s="26">
        <v>0.26</v>
      </c>
      <c r="AI13" s="14">
        <f t="shared" si="17"/>
        <v>0.4</v>
      </c>
      <c r="AJ13" s="14"/>
      <c r="AK13" s="14"/>
      <c r="AL13" s="14"/>
      <c r="AM13" s="26">
        <v>-0.35</v>
      </c>
      <c r="AN13" s="26">
        <v>0.15</v>
      </c>
      <c r="AO13" s="14">
        <f t="shared" si="18"/>
        <v>0.35</v>
      </c>
      <c r="AP13" s="14"/>
      <c r="AQ13" s="14"/>
      <c r="AR13" s="14"/>
      <c r="AS13" s="14"/>
      <c r="AT13" s="14"/>
      <c r="AU13" s="14"/>
      <c r="AV13" s="14"/>
      <c r="AW13" s="14"/>
      <c r="AX13" s="14"/>
      <c r="AY13" s="14">
        <v>-0.33</v>
      </c>
      <c r="AZ13" s="14">
        <v>0.26</v>
      </c>
      <c r="BA13" s="14">
        <f t="shared" si="6"/>
        <v>0.33</v>
      </c>
      <c r="BB13" s="14">
        <v>-0.28000000000000003</v>
      </c>
      <c r="BC13" s="14">
        <v>0.22</v>
      </c>
      <c r="BD13" s="14">
        <f t="shared" si="7"/>
        <v>0.28000000000000003</v>
      </c>
      <c r="BE13" s="14">
        <v>-0.25</v>
      </c>
      <c r="BF13" s="14">
        <v>0.2</v>
      </c>
      <c r="BG13" s="14">
        <f t="shared" si="8"/>
        <v>0.25</v>
      </c>
      <c r="BH13" s="14"/>
      <c r="BI13" s="14"/>
      <c r="BJ13" s="14"/>
      <c r="BK13" s="14"/>
      <c r="BL13" s="14"/>
      <c r="BM13" s="14"/>
      <c r="BN13" s="14"/>
      <c r="BO13" s="14"/>
      <c r="BP13" s="14"/>
      <c r="BQ13" s="45">
        <f t="shared" si="9"/>
        <v>0.36435000000000006</v>
      </c>
      <c r="BR13" s="45">
        <f t="shared" si="10"/>
        <v>7.0000000000000007E-2</v>
      </c>
      <c r="BS13" s="45">
        <f t="shared" si="11"/>
        <v>0.31570000000000004</v>
      </c>
      <c r="BT13" s="45">
        <f t="shared" si="12"/>
        <v>0.06</v>
      </c>
      <c r="BU13" s="45">
        <f t="shared" si="13"/>
        <v>0.30274999999999996</v>
      </c>
      <c r="BV13" s="45">
        <f t="shared" si="14"/>
        <v>9.9999999999999978E-2</v>
      </c>
    </row>
    <row r="14" spans="2:74" s="15" customFormat="1" ht="15" thickBot="1">
      <c r="B14" s="66"/>
      <c r="C14" s="67"/>
      <c r="D14" s="70"/>
      <c r="E14" s="13">
        <v>3</v>
      </c>
      <c r="F14" s="19">
        <v>-0.28999999999999998</v>
      </c>
      <c r="G14" s="14">
        <v>0.26</v>
      </c>
      <c r="H14" s="14">
        <f t="shared" si="0"/>
        <v>0.28999999999999998</v>
      </c>
      <c r="I14" s="14">
        <v>-0.28999999999999998</v>
      </c>
      <c r="J14" s="14">
        <v>0.2</v>
      </c>
      <c r="K14" s="14">
        <f t="shared" si="1"/>
        <v>0.28999999999999998</v>
      </c>
      <c r="L14" s="14">
        <v>-0.28000000000000003</v>
      </c>
      <c r="M14" s="14">
        <v>0.16</v>
      </c>
      <c r="N14" s="14">
        <f t="shared" si="2"/>
        <v>0.28000000000000003</v>
      </c>
      <c r="O14" s="24">
        <v>-0.39</v>
      </c>
      <c r="P14" s="24">
        <v>0.15</v>
      </c>
      <c r="Q14" s="14">
        <f t="shared" si="15"/>
        <v>0.39</v>
      </c>
      <c r="R14" s="14"/>
      <c r="S14" s="14"/>
      <c r="T14" s="14"/>
      <c r="U14" s="24">
        <v>-0.35</v>
      </c>
      <c r="V14" s="24">
        <v>7.0000000000000007E-2</v>
      </c>
      <c r="W14" s="14">
        <f t="shared" si="16"/>
        <v>0.35</v>
      </c>
      <c r="X14" s="14">
        <v>-0.2873</v>
      </c>
      <c r="Y14" s="14">
        <v>0.22489999999999999</v>
      </c>
      <c r="Z14" s="14">
        <f t="shared" si="3"/>
        <v>0.2873</v>
      </c>
      <c r="AA14" s="14">
        <v>-0.26740000000000003</v>
      </c>
      <c r="AB14" s="14">
        <v>0.1973</v>
      </c>
      <c r="AC14" s="14">
        <f t="shared" si="4"/>
        <v>0.26740000000000003</v>
      </c>
      <c r="AD14" s="14">
        <v>-0.2298</v>
      </c>
      <c r="AE14" s="14">
        <v>0.17469999999999999</v>
      </c>
      <c r="AF14" s="14">
        <f t="shared" si="5"/>
        <v>0.2298</v>
      </c>
      <c r="AG14" s="26">
        <v>-0.37</v>
      </c>
      <c r="AH14" s="26">
        <v>0.184</v>
      </c>
      <c r="AI14" s="14">
        <f t="shared" si="17"/>
        <v>0.37</v>
      </c>
      <c r="AJ14" s="14"/>
      <c r="AK14" s="14"/>
      <c r="AL14" s="14"/>
      <c r="AM14" s="26">
        <v>-0.33</v>
      </c>
      <c r="AN14" s="26">
        <v>0.1</v>
      </c>
      <c r="AO14" s="14">
        <f t="shared" si="18"/>
        <v>0.33</v>
      </c>
      <c r="AP14" s="14"/>
      <c r="AQ14" s="14"/>
      <c r="AR14" s="14"/>
      <c r="AS14" s="14"/>
      <c r="AT14" s="14"/>
      <c r="AU14" s="14"/>
      <c r="AV14" s="14"/>
      <c r="AW14" s="14"/>
      <c r="AX14" s="14"/>
      <c r="AY14" s="14">
        <v>-0.25</v>
      </c>
      <c r="AZ14" s="14">
        <v>0.22</v>
      </c>
      <c r="BA14" s="14">
        <f t="shared" si="6"/>
        <v>0.25</v>
      </c>
      <c r="BB14" s="14">
        <v>-0.22</v>
      </c>
      <c r="BC14" s="14">
        <v>0.2</v>
      </c>
      <c r="BD14" s="14">
        <f t="shared" si="7"/>
        <v>0.22</v>
      </c>
      <c r="BE14" s="14">
        <v>-0.19</v>
      </c>
      <c r="BF14" s="14">
        <v>0.17</v>
      </c>
      <c r="BG14" s="14">
        <f t="shared" si="8"/>
        <v>0.19</v>
      </c>
      <c r="BH14" s="14"/>
      <c r="BI14" s="14"/>
      <c r="BJ14" s="14"/>
      <c r="BK14" s="14"/>
      <c r="BL14" s="14"/>
      <c r="BM14" s="14"/>
      <c r="BN14" s="14"/>
      <c r="BO14" s="14"/>
      <c r="BP14" s="14"/>
      <c r="BQ14" s="45">
        <f t="shared" si="9"/>
        <v>0.31745999999999996</v>
      </c>
      <c r="BR14" s="45">
        <f t="shared" si="10"/>
        <v>0.14000000000000001</v>
      </c>
      <c r="BS14" s="45">
        <f t="shared" si="11"/>
        <v>0.25913333333333333</v>
      </c>
      <c r="BT14" s="45">
        <f t="shared" si="12"/>
        <v>6.9999999999999979E-2</v>
      </c>
      <c r="BU14" s="45">
        <f t="shared" si="13"/>
        <v>0.27595999999999998</v>
      </c>
      <c r="BV14" s="45">
        <f t="shared" si="14"/>
        <v>0.15999999999999998</v>
      </c>
    </row>
    <row r="15" spans="2:74" ht="14.25" thickBot="1">
      <c r="B15" s="66"/>
      <c r="C15" s="65">
        <v>30</v>
      </c>
      <c r="D15" s="65">
        <v>24</v>
      </c>
      <c r="E15" s="10">
        <v>1</v>
      </c>
      <c r="F15" s="18">
        <v>-0.81</v>
      </c>
      <c r="G15" s="11">
        <v>0.56999999999999995</v>
      </c>
      <c r="H15" s="11">
        <f t="shared" si="0"/>
        <v>0.81</v>
      </c>
      <c r="I15" s="11">
        <v>-0.76</v>
      </c>
      <c r="J15" s="11">
        <v>0.46</v>
      </c>
      <c r="K15" s="11">
        <f t="shared" si="1"/>
        <v>0.76</v>
      </c>
      <c r="L15" s="11">
        <v>-0.72</v>
      </c>
      <c r="M15" s="11">
        <v>0.36</v>
      </c>
      <c r="N15" s="11">
        <f t="shared" si="2"/>
        <v>0.72</v>
      </c>
      <c r="O15" s="11">
        <v>-0.96</v>
      </c>
      <c r="P15" s="11">
        <v>0.42</v>
      </c>
      <c r="Q15" s="11">
        <f t="shared" si="15"/>
        <v>0.96</v>
      </c>
      <c r="R15" s="11"/>
      <c r="S15" s="11"/>
      <c r="T15" s="11"/>
      <c r="U15" s="11">
        <v>-0.85</v>
      </c>
      <c r="V15" s="11">
        <v>0.24</v>
      </c>
      <c r="W15" s="11">
        <f t="shared" si="16"/>
        <v>0.85</v>
      </c>
      <c r="X15" s="11">
        <v>-0.62309999999999999</v>
      </c>
      <c r="Y15" s="11">
        <v>0.55200000000000005</v>
      </c>
      <c r="Z15" s="11">
        <f t="shared" si="3"/>
        <v>0.62309999999999999</v>
      </c>
      <c r="AA15" s="11">
        <v>-0.54830000000000001</v>
      </c>
      <c r="AB15" s="11">
        <v>0.49030000000000001</v>
      </c>
      <c r="AC15" s="11">
        <f t="shared" si="4"/>
        <v>0.54830000000000001</v>
      </c>
      <c r="AD15" s="11">
        <v>-0.48320000000000002</v>
      </c>
      <c r="AE15" s="11">
        <v>0.43390000000000001</v>
      </c>
      <c r="AF15" s="11">
        <f t="shared" si="5"/>
        <v>0.48320000000000002</v>
      </c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>
        <v>-0.61</v>
      </c>
      <c r="AZ15" s="11">
        <v>0.56000000000000005</v>
      </c>
      <c r="BA15" s="11">
        <f t="shared" si="6"/>
        <v>0.61</v>
      </c>
      <c r="BB15" s="11">
        <v>-0.52</v>
      </c>
      <c r="BC15" s="11">
        <v>0.49</v>
      </c>
      <c r="BD15" s="11">
        <f t="shared" si="7"/>
        <v>0.52</v>
      </c>
      <c r="BE15" s="11">
        <v>-0.45</v>
      </c>
      <c r="BF15" s="11">
        <v>0.42</v>
      </c>
      <c r="BG15" s="11">
        <f t="shared" si="8"/>
        <v>0.45</v>
      </c>
      <c r="BH15" s="72">
        <v>-0.40510000000000002</v>
      </c>
      <c r="BI15" s="73">
        <v>2.92E-2</v>
      </c>
      <c r="BJ15" s="11">
        <f t="shared" ref="BJ15:BJ26" si="22">MAX(ABS(BH15), ABS(BI15))</f>
        <v>0.40510000000000002</v>
      </c>
      <c r="BK15" s="72">
        <v>-0.41660000000000003</v>
      </c>
      <c r="BL15" s="73">
        <v>2.41E-2</v>
      </c>
      <c r="BM15" s="11">
        <f t="shared" si="20"/>
        <v>0.41660000000000003</v>
      </c>
      <c r="BN15" s="72">
        <v>-0.38319999999999999</v>
      </c>
      <c r="BO15" s="73">
        <v>0.02</v>
      </c>
      <c r="BP15" s="11">
        <f t="shared" si="21"/>
        <v>0.38319999999999999</v>
      </c>
      <c r="BQ15" s="43">
        <f t="shared" si="9"/>
        <v>0.68164000000000002</v>
      </c>
      <c r="BR15" s="43">
        <f t="shared" si="10"/>
        <v>0.35</v>
      </c>
      <c r="BS15" s="43">
        <f t="shared" si="11"/>
        <v>0.60943333333333338</v>
      </c>
      <c r="BT15" s="43">
        <f t="shared" si="12"/>
        <v>0.34339999999999998</v>
      </c>
      <c r="BU15" s="43">
        <f t="shared" si="13"/>
        <v>0.57728000000000002</v>
      </c>
      <c r="BV15" s="43">
        <f t="shared" si="14"/>
        <v>0.46679999999999999</v>
      </c>
    </row>
    <row r="16" spans="2:74" ht="14.25" thickBot="1">
      <c r="B16" s="66"/>
      <c r="C16" s="66"/>
      <c r="D16" s="66"/>
      <c r="E16" s="10">
        <v>2</v>
      </c>
      <c r="F16" s="18">
        <v>-0.61</v>
      </c>
      <c r="G16" s="11">
        <v>0.34</v>
      </c>
      <c r="H16" s="11">
        <f t="shared" si="0"/>
        <v>0.61</v>
      </c>
      <c r="I16" s="11">
        <v>-0.59</v>
      </c>
      <c r="J16" s="11">
        <v>0.26</v>
      </c>
      <c r="K16" s="11">
        <f t="shared" si="1"/>
        <v>0.59</v>
      </c>
      <c r="L16" s="11">
        <v>-0.57999999999999996</v>
      </c>
      <c r="M16" s="11">
        <v>0.19</v>
      </c>
      <c r="N16" s="11">
        <f t="shared" si="2"/>
        <v>0.57999999999999996</v>
      </c>
      <c r="O16" s="23"/>
      <c r="P16" s="23"/>
      <c r="Q16" s="11"/>
      <c r="R16" s="11"/>
      <c r="S16" s="11"/>
      <c r="T16" s="11"/>
      <c r="U16" s="11"/>
      <c r="V16" s="11"/>
      <c r="W16" s="11"/>
      <c r="X16" s="11">
        <v>-0.43730000000000002</v>
      </c>
      <c r="Y16" s="11">
        <v>0.41699999999999998</v>
      </c>
      <c r="Z16" s="11">
        <f t="shared" si="3"/>
        <v>0.43730000000000002</v>
      </c>
      <c r="AA16" s="11">
        <v>-0.38869999999999999</v>
      </c>
      <c r="AB16" s="11">
        <v>0.37159999999999999</v>
      </c>
      <c r="AC16" s="11">
        <f t="shared" si="4"/>
        <v>0.38869999999999999</v>
      </c>
      <c r="AD16" s="11">
        <v>-0.3422</v>
      </c>
      <c r="AE16" s="11">
        <v>0.3281</v>
      </c>
      <c r="AF16" s="11">
        <f t="shared" si="5"/>
        <v>0.3422</v>
      </c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>
        <v>-0.43</v>
      </c>
      <c r="AZ16" s="11">
        <v>0.38</v>
      </c>
      <c r="BA16" s="11">
        <f t="shared" si="6"/>
        <v>0.43</v>
      </c>
      <c r="BB16" s="11">
        <v>-0.37</v>
      </c>
      <c r="BC16" s="11">
        <v>0.33</v>
      </c>
      <c r="BD16" s="11">
        <f t="shared" si="7"/>
        <v>0.37</v>
      </c>
      <c r="BE16" s="11">
        <v>-0.32</v>
      </c>
      <c r="BF16" s="11">
        <v>0.28999999999999998</v>
      </c>
      <c r="BG16" s="11">
        <f t="shared" si="8"/>
        <v>0.32</v>
      </c>
      <c r="BH16" s="11"/>
      <c r="BI16" s="11"/>
      <c r="BJ16" s="11"/>
      <c r="BK16" s="11"/>
      <c r="BL16" s="11"/>
      <c r="BM16" s="11"/>
      <c r="BN16" s="11"/>
      <c r="BO16" s="11"/>
      <c r="BP16" s="11"/>
      <c r="BQ16" s="43">
        <f t="shared" si="9"/>
        <v>0.49243333333333328</v>
      </c>
      <c r="BR16" s="43">
        <f t="shared" si="10"/>
        <v>0.18</v>
      </c>
      <c r="BS16" s="43">
        <f t="shared" si="11"/>
        <v>0.44956666666666667</v>
      </c>
      <c r="BT16" s="43">
        <f t="shared" si="12"/>
        <v>0.21999999999999997</v>
      </c>
      <c r="BU16" s="43">
        <f t="shared" si="13"/>
        <v>0.41406666666666664</v>
      </c>
      <c r="BV16" s="43">
        <f t="shared" si="14"/>
        <v>0.25999999999999995</v>
      </c>
    </row>
    <row r="17" spans="2:74" ht="14.25" thickBot="1">
      <c r="B17" s="66"/>
      <c r="C17" s="66"/>
      <c r="D17" s="67"/>
      <c r="E17" s="10">
        <v>3</v>
      </c>
      <c r="F17" s="18">
        <v>-0.55000000000000004</v>
      </c>
      <c r="G17" s="11">
        <v>0.3</v>
      </c>
      <c r="H17" s="11">
        <f t="shared" si="0"/>
        <v>0.55000000000000004</v>
      </c>
      <c r="I17" s="11">
        <v>-0.53</v>
      </c>
      <c r="J17" s="11">
        <v>0.22</v>
      </c>
      <c r="K17" s="11">
        <f t="shared" si="1"/>
        <v>0.53</v>
      </c>
      <c r="L17" s="11">
        <v>-0.51</v>
      </c>
      <c r="M17" s="11">
        <v>0.14000000000000001</v>
      </c>
      <c r="N17" s="11">
        <f t="shared" si="2"/>
        <v>0.51</v>
      </c>
      <c r="O17" s="11">
        <v>-0.76</v>
      </c>
      <c r="P17" s="11">
        <v>0.08</v>
      </c>
      <c r="Q17" s="11">
        <f t="shared" si="15"/>
        <v>0.76</v>
      </c>
      <c r="R17" s="11"/>
      <c r="S17" s="11"/>
      <c r="T17" s="11"/>
      <c r="U17" s="11">
        <v>-0.69</v>
      </c>
      <c r="V17" s="11">
        <v>-0.04</v>
      </c>
      <c r="W17" s="11">
        <f t="shared" si="16"/>
        <v>0.69</v>
      </c>
      <c r="X17" s="11">
        <v>-0.3226</v>
      </c>
      <c r="Y17" s="11">
        <v>0.36859999999999998</v>
      </c>
      <c r="Z17" s="11">
        <f t="shared" si="3"/>
        <v>0.36859999999999998</v>
      </c>
      <c r="AA17" s="11">
        <v>-0.28120000000000001</v>
      </c>
      <c r="AB17" s="11">
        <v>0.3251</v>
      </c>
      <c r="AC17" s="11">
        <f t="shared" si="4"/>
        <v>0.3251</v>
      </c>
      <c r="AD17" s="11">
        <v>-0.24690000000000001</v>
      </c>
      <c r="AE17" s="11">
        <v>0.28710000000000002</v>
      </c>
      <c r="AF17" s="11">
        <f t="shared" si="5"/>
        <v>0.28710000000000002</v>
      </c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>
        <v>-0.31</v>
      </c>
      <c r="AZ17" s="11">
        <v>0.3</v>
      </c>
      <c r="BA17" s="11">
        <f t="shared" si="6"/>
        <v>0.31</v>
      </c>
      <c r="BB17" s="11">
        <v>-0.27</v>
      </c>
      <c r="BC17" s="11">
        <v>0.26</v>
      </c>
      <c r="BD17" s="11">
        <f t="shared" si="7"/>
        <v>0.27</v>
      </c>
      <c r="BE17" s="11">
        <v>-0.24</v>
      </c>
      <c r="BF17" s="11">
        <v>0.23</v>
      </c>
      <c r="BG17" s="11">
        <f t="shared" si="8"/>
        <v>0.24</v>
      </c>
      <c r="BH17" s="11"/>
      <c r="BI17" s="11"/>
      <c r="BJ17" s="11"/>
      <c r="BK17" s="11"/>
      <c r="BL17" s="11"/>
      <c r="BM17" s="11"/>
      <c r="BN17" s="11"/>
      <c r="BO17" s="11"/>
      <c r="BP17" s="11"/>
      <c r="BQ17" s="43">
        <f t="shared" si="9"/>
        <v>0.49715000000000004</v>
      </c>
      <c r="BR17" s="43">
        <f t="shared" si="10"/>
        <v>0.45</v>
      </c>
      <c r="BS17" s="43">
        <f t="shared" si="11"/>
        <v>0.37503333333333333</v>
      </c>
      <c r="BT17" s="43">
        <f t="shared" si="12"/>
        <v>0.26</v>
      </c>
      <c r="BU17" s="43">
        <f t="shared" si="13"/>
        <v>0.43177499999999996</v>
      </c>
      <c r="BV17" s="43">
        <f t="shared" si="14"/>
        <v>0.44999999999999996</v>
      </c>
    </row>
    <row r="18" spans="2:74" s="15" customFormat="1" ht="15" thickBot="1">
      <c r="B18" s="66"/>
      <c r="C18" s="66"/>
      <c r="D18" s="68">
        <v>48</v>
      </c>
      <c r="E18" s="13">
        <v>1</v>
      </c>
      <c r="F18" s="19">
        <v>-0.67</v>
      </c>
      <c r="G18" s="14">
        <v>0.3</v>
      </c>
      <c r="H18" s="14">
        <f t="shared" si="0"/>
        <v>0.67</v>
      </c>
      <c r="I18" s="14">
        <v>-0.64</v>
      </c>
      <c r="J18" s="14">
        <v>0.22</v>
      </c>
      <c r="K18" s="14">
        <f t="shared" si="1"/>
        <v>0.64</v>
      </c>
      <c r="L18" s="14">
        <v>-0.61</v>
      </c>
      <c r="M18" s="14">
        <v>0.15</v>
      </c>
      <c r="N18" s="14">
        <f t="shared" si="2"/>
        <v>0.61</v>
      </c>
      <c r="O18" s="24">
        <v>-0.78</v>
      </c>
      <c r="P18" s="24">
        <v>0.19</v>
      </c>
      <c r="Q18" s="14">
        <f t="shared" si="15"/>
        <v>0.78</v>
      </c>
      <c r="R18" s="14"/>
      <c r="S18" s="14"/>
      <c r="T18" s="14"/>
      <c r="U18" s="24">
        <v>-0.71</v>
      </c>
      <c r="V18" s="24">
        <v>0.09</v>
      </c>
      <c r="W18" s="14">
        <f t="shared" si="16"/>
        <v>0.71</v>
      </c>
      <c r="X18" s="14">
        <v>-0.62170000000000003</v>
      </c>
      <c r="Y18" s="14">
        <v>0.31369999999999998</v>
      </c>
      <c r="Z18" s="14">
        <f t="shared" si="3"/>
        <v>0.62170000000000003</v>
      </c>
      <c r="AA18" s="14">
        <v>-0.41020000000000001</v>
      </c>
      <c r="AB18" s="14">
        <v>0.35639999999999999</v>
      </c>
      <c r="AC18" s="14">
        <f t="shared" si="4"/>
        <v>0.41020000000000001</v>
      </c>
      <c r="AD18" s="14">
        <v>-0.35830000000000001</v>
      </c>
      <c r="AE18" s="14">
        <v>0.31419999999999998</v>
      </c>
      <c r="AF18" s="14">
        <f t="shared" si="5"/>
        <v>0.35830000000000001</v>
      </c>
      <c r="AG18" s="26">
        <v>-0.68</v>
      </c>
      <c r="AH18" s="26">
        <v>0.28999999999999998</v>
      </c>
      <c r="AI18" s="14">
        <f t="shared" si="17"/>
        <v>0.68</v>
      </c>
      <c r="AJ18" s="14"/>
      <c r="AK18" s="14"/>
      <c r="AL18" s="14"/>
      <c r="AM18" s="26">
        <v>-0.62</v>
      </c>
      <c r="AN18" s="26">
        <v>0.13</v>
      </c>
      <c r="AO18" s="14">
        <f t="shared" si="18"/>
        <v>0.62</v>
      </c>
      <c r="AP18" s="14">
        <v>-0.06</v>
      </c>
      <c r="AQ18" s="14">
        <v>0.74</v>
      </c>
      <c r="AR18" s="14">
        <f t="shared" si="19"/>
        <v>0.74</v>
      </c>
      <c r="AS18" s="14"/>
      <c r="AT18" s="14"/>
      <c r="AU18" s="14"/>
      <c r="AV18" s="14"/>
      <c r="AW18" s="14"/>
      <c r="AX18" s="14"/>
      <c r="AY18" s="14">
        <v>-0.41</v>
      </c>
      <c r="AZ18" s="14">
        <v>0.39</v>
      </c>
      <c r="BA18" s="14">
        <f t="shared" si="6"/>
        <v>0.41</v>
      </c>
      <c r="BB18" s="14">
        <v>-0.36</v>
      </c>
      <c r="BC18" s="14">
        <v>0.35</v>
      </c>
      <c r="BD18" s="14">
        <f t="shared" si="7"/>
        <v>0.36</v>
      </c>
      <c r="BE18" s="14">
        <v>-0.32</v>
      </c>
      <c r="BF18" s="14">
        <v>0.3</v>
      </c>
      <c r="BG18" s="14">
        <f t="shared" si="8"/>
        <v>0.32</v>
      </c>
      <c r="BH18" s="14">
        <v>-0.40649999999999997</v>
      </c>
      <c r="BI18" s="14">
        <v>3.7900000000000003E-2</v>
      </c>
      <c r="BJ18" s="14">
        <f t="shared" si="22"/>
        <v>0.40649999999999997</v>
      </c>
      <c r="BK18" s="14">
        <v>-0.38750000000000001</v>
      </c>
      <c r="BL18" s="14">
        <v>3.5000000000000003E-2</v>
      </c>
      <c r="BM18" s="14">
        <f t="shared" si="20"/>
        <v>0.38750000000000001</v>
      </c>
      <c r="BN18" s="14">
        <v>-0.38479999999999998</v>
      </c>
      <c r="BO18" s="14">
        <v>1.4E-2</v>
      </c>
      <c r="BP18" s="14">
        <f t="shared" si="21"/>
        <v>0.38479999999999998</v>
      </c>
      <c r="BQ18" s="45">
        <f t="shared" si="9"/>
        <v>0.61545714285714304</v>
      </c>
      <c r="BR18" s="45">
        <f t="shared" si="10"/>
        <v>0.37000000000000005</v>
      </c>
      <c r="BS18" s="45">
        <f t="shared" si="11"/>
        <v>0.47006666666666669</v>
      </c>
      <c r="BT18" s="45">
        <f t="shared" si="12"/>
        <v>0.28000000000000003</v>
      </c>
      <c r="BU18" s="45">
        <f t="shared" si="13"/>
        <v>0.50051666666666661</v>
      </c>
      <c r="BV18" s="45">
        <f t="shared" si="14"/>
        <v>0.38999999999999996</v>
      </c>
    </row>
    <row r="19" spans="2:74" s="15" customFormat="1" ht="15" thickBot="1">
      <c r="B19" s="66"/>
      <c r="C19" s="66"/>
      <c r="D19" s="69"/>
      <c r="E19" s="13">
        <v>2</v>
      </c>
      <c r="F19" s="19">
        <v>-0.54</v>
      </c>
      <c r="G19" s="14">
        <v>0.16</v>
      </c>
      <c r="H19" s="14">
        <f t="shared" si="0"/>
        <v>0.54</v>
      </c>
      <c r="I19" s="14">
        <v>-0.52</v>
      </c>
      <c r="J19" s="14">
        <v>0.1</v>
      </c>
      <c r="K19" s="14">
        <f t="shared" si="1"/>
        <v>0.52</v>
      </c>
      <c r="L19" s="14">
        <v>-0.51</v>
      </c>
      <c r="M19" s="14">
        <v>0.04</v>
      </c>
      <c r="N19" s="14">
        <f t="shared" si="2"/>
        <v>0.51</v>
      </c>
      <c r="O19" s="25"/>
      <c r="P19" s="25"/>
      <c r="Q19" s="14"/>
      <c r="R19" s="14"/>
      <c r="S19" s="14"/>
      <c r="T19" s="14"/>
      <c r="U19" s="24"/>
      <c r="V19" s="24"/>
      <c r="W19" s="14"/>
      <c r="X19" s="14">
        <v>-0.49</v>
      </c>
      <c r="Y19" s="14">
        <v>0.2198</v>
      </c>
      <c r="Z19" s="14">
        <f t="shared" si="3"/>
        <v>0.49</v>
      </c>
      <c r="AA19" s="14">
        <v>-0.30659999999999998</v>
      </c>
      <c r="AB19" s="14">
        <v>0.25509999999999999</v>
      </c>
      <c r="AC19" s="14">
        <f t="shared" si="4"/>
        <v>0.30659999999999998</v>
      </c>
      <c r="AD19" s="14">
        <v>0.31419999999999998</v>
      </c>
      <c r="AE19" s="14">
        <v>0.20319999999999999</v>
      </c>
      <c r="AF19" s="14">
        <f t="shared" si="5"/>
        <v>0.31419999999999998</v>
      </c>
      <c r="AG19" s="26">
        <v>-0.59</v>
      </c>
      <c r="AH19" s="26">
        <v>0.09</v>
      </c>
      <c r="AI19" s="14">
        <f t="shared" si="17"/>
        <v>0.59</v>
      </c>
      <c r="AJ19" s="14"/>
      <c r="AK19" s="14"/>
      <c r="AL19" s="14"/>
      <c r="AM19" s="26">
        <v>-0.55000000000000004</v>
      </c>
      <c r="AN19" s="26">
        <v>-0.03</v>
      </c>
      <c r="AO19" s="14">
        <f t="shared" si="18"/>
        <v>0.55000000000000004</v>
      </c>
      <c r="AP19" s="14"/>
      <c r="AQ19" s="14"/>
      <c r="AR19" s="14"/>
      <c r="AS19" s="14"/>
      <c r="AT19" s="14"/>
      <c r="AU19" s="14"/>
      <c r="AV19" s="14"/>
      <c r="AW19" s="14"/>
      <c r="AX19" s="14"/>
      <c r="AY19" s="14">
        <v>-0.33</v>
      </c>
      <c r="AZ19" s="14">
        <v>0.28000000000000003</v>
      </c>
      <c r="BA19" s="14">
        <f t="shared" si="6"/>
        <v>0.33</v>
      </c>
      <c r="BB19" s="14">
        <v>-0.28999999999999998</v>
      </c>
      <c r="BC19" s="14">
        <v>0.25</v>
      </c>
      <c r="BD19" s="14">
        <f t="shared" si="7"/>
        <v>0.28999999999999998</v>
      </c>
      <c r="BE19" s="14">
        <v>-0.25</v>
      </c>
      <c r="BF19" s="14">
        <v>0.21</v>
      </c>
      <c r="BG19" s="14">
        <f t="shared" si="8"/>
        <v>0.25</v>
      </c>
      <c r="BH19" s="14"/>
      <c r="BI19" s="14"/>
      <c r="BJ19" s="14"/>
      <c r="BK19" s="14"/>
      <c r="BL19" s="14"/>
      <c r="BM19" s="14"/>
      <c r="BN19" s="14"/>
      <c r="BO19" s="14"/>
      <c r="BP19" s="14"/>
      <c r="BQ19" s="45">
        <f t="shared" si="9"/>
        <v>0.48750000000000004</v>
      </c>
      <c r="BR19" s="45">
        <f t="shared" si="10"/>
        <v>0.25999999999999995</v>
      </c>
      <c r="BS19" s="45">
        <f t="shared" si="11"/>
        <v>0.37220000000000003</v>
      </c>
      <c r="BT19" s="45">
        <f t="shared" si="12"/>
        <v>0.23000000000000004</v>
      </c>
      <c r="BU19" s="45">
        <f t="shared" si="13"/>
        <v>0.40605000000000002</v>
      </c>
      <c r="BV19" s="45">
        <f t="shared" si="14"/>
        <v>0.30000000000000004</v>
      </c>
    </row>
    <row r="20" spans="2:74" s="15" customFormat="1" ht="15" thickBot="1">
      <c r="B20" s="66"/>
      <c r="C20" s="67"/>
      <c r="D20" s="70"/>
      <c r="E20" s="13">
        <v>3</v>
      </c>
      <c r="F20" s="19">
        <v>-0.48</v>
      </c>
      <c r="G20" s="14">
        <v>0.1</v>
      </c>
      <c r="H20" s="14">
        <f t="shared" si="0"/>
        <v>0.48</v>
      </c>
      <c r="I20" s="14">
        <v>-0.47</v>
      </c>
      <c r="J20" s="14">
        <v>0.04</v>
      </c>
      <c r="K20" s="14">
        <f t="shared" si="1"/>
        <v>0.47</v>
      </c>
      <c r="L20" s="14">
        <v>-0.46</v>
      </c>
      <c r="M20" s="14">
        <v>-0.01</v>
      </c>
      <c r="N20" s="14">
        <f t="shared" si="2"/>
        <v>0.46</v>
      </c>
      <c r="O20" s="24">
        <v>-0.64</v>
      </c>
      <c r="P20" s="24">
        <v>-0.08</v>
      </c>
      <c r="Q20" s="14">
        <f t="shared" si="15"/>
        <v>0.64</v>
      </c>
      <c r="R20" s="14"/>
      <c r="S20" s="14"/>
      <c r="T20" s="14"/>
      <c r="U20" s="24">
        <v>-0.62</v>
      </c>
      <c r="V20" s="24">
        <v>-0.13</v>
      </c>
      <c r="W20" s="14">
        <f t="shared" si="16"/>
        <v>0.62</v>
      </c>
      <c r="X20" s="14">
        <v>-0.40739999999999998</v>
      </c>
      <c r="Y20" s="14">
        <v>0.18310000000000001</v>
      </c>
      <c r="Z20" s="14">
        <f t="shared" si="3"/>
        <v>0.40739999999999998</v>
      </c>
      <c r="AA20" s="14">
        <v>-0.23630000000000001</v>
      </c>
      <c r="AB20" s="14">
        <v>0.192</v>
      </c>
      <c r="AC20" s="14">
        <f t="shared" si="4"/>
        <v>0.23630000000000001</v>
      </c>
      <c r="AD20" s="14">
        <v>-0.2298</v>
      </c>
      <c r="AE20" s="14">
        <v>0.17469999999999999</v>
      </c>
      <c r="AF20" s="14">
        <f t="shared" si="5"/>
        <v>0.2298</v>
      </c>
      <c r="AG20" s="26">
        <v>-0.56000000000000005</v>
      </c>
      <c r="AH20" s="26">
        <v>0.02</v>
      </c>
      <c r="AI20" s="14">
        <f t="shared" si="17"/>
        <v>0.56000000000000005</v>
      </c>
      <c r="AJ20" s="14"/>
      <c r="AK20" s="14"/>
      <c r="AL20" s="14"/>
      <c r="AM20" s="26">
        <v>-0.52</v>
      </c>
      <c r="AN20" s="26">
        <v>-0.08</v>
      </c>
      <c r="AO20" s="14">
        <f t="shared" si="18"/>
        <v>0.52</v>
      </c>
      <c r="AP20" s="14"/>
      <c r="AQ20" s="14"/>
      <c r="AR20" s="14"/>
      <c r="AS20" s="14"/>
      <c r="AT20" s="14"/>
      <c r="AU20" s="14"/>
      <c r="AV20" s="14"/>
      <c r="AW20" s="14"/>
      <c r="AX20" s="14"/>
      <c r="AY20" s="14">
        <v>-0.26</v>
      </c>
      <c r="AZ20" s="14">
        <v>0.23</v>
      </c>
      <c r="BA20" s="14">
        <f t="shared" si="6"/>
        <v>0.26</v>
      </c>
      <c r="BB20" s="14">
        <v>-0.22</v>
      </c>
      <c r="BC20" s="14">
        <v>0.2</v>
      </c>
      <c r="BD20" s="14">
        <f t="shared" si="7"/>
        <v>0.22</v>
      </c>
      <c r="BE20" s="14">
        <v>-0.2</v>
      </c>
      <c r="BF20" s="14">
        <v>0.17</v>
      </c>
      <c r="BG20" s="14">
        <f t="shared" si="8"/>
        <v>0.2</v>
      </c>
      <c r="BH20" s="14"/>
      <c r="BI20" s="14"/>
      <c r="BJ20" s="14"/>
      <c r="BK20" s="14"/>
      <c r="BL20" s="14"/>
      <c r="BM20" s="14"/>
      <c r="BN20" s="14"/>
      <c r="BO20" s="14"/>
      <c r="BP20" s="14"/>
      <c r="BQ20" s="45">
        <f t="shared" si="9"/>
        <v>0.46948000000000006</v>
      </c>
      <c r="BR20" s="45">
        <f t="shared" si="10"/>
        <v>0.38</v>
      </c>
      <c r="BS20" s="45">
        <f t="shared" si="11"/>
        <v>0.30876666666666663</v>
      </c>
      <c r="BT20" s="45">
        <f t="shared" si="12"/>
        <v>0.24999999999999997</v>
      </c>
      <c r="BU20" s="45">
        <f t="shared" si="13"/>
        <v>0.40596000000000004</v>
      </c>
      <c r="BV20" s="45">
        <f t="shared" si="14"/>
        <v>0.42</v>
      </c>
    </row>
    <row r="21" spans="2:74" ht="14.25" thickBot="1">
      <c r="B21" s="66"/>
      <c r="C21" s="65">
        <v>60</v>
      </c>
      <c r="D21" s="65">
        <v>24</v>
      </c>
      <c r="E21" s="10">
        <v>1</v>
      </c>
      <c r="F21" s="18">
        <v>-1.28</v>
      </c>
      <c r="G21" s="11">
        <v>0.21</v>
      </c>
      <c r="H21" s="11">
        <f t="shared" si="0"/>
        <v>1.28</v>
      </c>
      <c r="I21" s="11">
        <v>-1.22</v>
      </c>
      <c r="J21" s="11">
        <v>0.09</v>
      </c>
      <c r="K21" s="11">
        <f t="shared" si="1"/>
        <v>1.22</v>
      </c>
      <c r="L21" s="11">
        <v>-1.1599999999999999</v>
      </c>
      <c r="M21" s="11">
        <v>-0.02</v>
      </c>
      <c r="N21" s="11">
        <f t="shared" si="2"/>
        <v>1.1599999999999999</v>
      </c>
      <c r="O21" s="11">
        <v>-1.49</v>
      </c>
      <c r="P21" s="11">
        <v>0.09</v>
      </c>
      <c r="Q21" s="11">
        <f t="shared" si="15"/>
        <v>1.49</v>
      </c>
      <c r="R21" s="11"/>
      <c r="S21" s="11"/>
      <c r="T21" s="11"/>
      <c r="U21" s="11">
        <v>-1.43</v>
      </c>
      <c r="V21" s="11">
        <v>-0.09</v>
      </c>
      <c r="W21" s="11">
        <f t="shared" si="16"/>
        <v>1.43</v>
      </c>
      <c r="X21" s="11">
        <v>-0.62309999999999999</v>
      </c>
      <c r="Y21" s="11">
        <v>0.55200000000000005</v>
      </c>
      <c r="Z21" s="11">
        <f t="shared" si="3"/>
        <v>0.62309999999999999</v>
      </c>
      <c r="AA21" s="11">
        <v>-0.62309999999999999</v>
      </c>
      <c r="AB21" s="11">
        <v>0.55200000000000005</v>
      </c>
      <c r="AC21" s="11">
        <f t="shared" si="4"/>
        <v>0.62309999999999999</v>
      </c>
      <c r="AD21" s="11">
        <v>-0.48320000000000002</v>
      </c>
      <c r="AE21" s="11">
        <v>0.43390000000000001</v>
      </c>
      <c r="AF21" s="11">
        <f t="shared" si="5"/>
        <v>0.48320000000000002</v>
      </c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>
        <v>-0.86</v>
      </c>
      <c r="AZ21" s="11">
        <v>0.35</v>
      </c>
      <c r="BA21" s="11">
        <f t="shared" si="6"/>
        <v>0.86</v>
      </c>
      <c r="BB21" s="11">
        <v>-0.78</v>
      </c>
      <c r="BC21" s="11">
        <v>0.28000000000000003</v>
      </c>
      <c r="BD21" s="11">
        <f t="shared" si="7"/>
        <v>0.78</v>
      </c>
      <c r="BE21" s="11">
        <v>-0.71</v>
      </c>
      <c r="BF21" s="11">
        <v>0.21</v>
      </c>
      <c r="BG21" s="11">
        <f t="shared" si="8"/>
        <v>0.71</v>
      </c>
      <c r="BH21" s="72">
        <v>-0.75929999999999997</v>
      </c>
      <c r="BI21" s="73">
        <v>3.3399999999999999E-2</v>
      </c>
      <c r="BJ21" s="11">
        <f t="shared" si="22"/>
        <v>0.75929999999999997</v>
      </c>
      <c r="BK21" s="72">
        <v>-0.74329999999999996</v>
      </c>
      <c r="BL21" s="73">
        <v>1.34E-2</v>
      </c>
      <c r="BM21" s="11">
        <f t="shared" si="20"/>
        <v>0.74329999999999996</v>
      </c>
      <c r="BN21" s="72">
        <v>-0.73480000000000001</v>
      </c>
      <c r="BO21" s="73">
        <v>1.49E-2</v>
      </c>
      <c r="BP21" s="11">
        <f t="shared" si="21"/>
        <v>0.73480000000000001</v>
      </c>
      <c r="BQ21" s="43">
        <f t="shared" si="9"/>
        <v>1.0024799999999998</v>
      </c>
      <c r="BR21" s="43">
        <f t="shared" si="10"/>
        <v>0.8669</v>
      </c>
      <c r="BS21" s="43">
        <f t="shared" si="11"/>
        <v>0.87436666666666663</v>
      </c>
      <c r="BT21" s="43">
        <f t="shared" si="12"/>
        <v>0.59689999999999999</v>
      </c>
      <c r="BU21" s="43">
        <f t="shared" si="13"/>
        <v>0.90359999999999996</v>
      </c>
      <c r="BV21" s="43">
        <f t="shared" si="14"/>
        <v>0.94679999999999986</v>
      </c>
    </row>
    <row r="22" spans="2:74" ht="14.25" thickBot="1">
      <c r="B22" s="66"/>
      <c r="C22" s="66"/>
      <c r="D22" s="66"/>
      <c r="E22" s="10">
        <v>2</v>
      </c>
      <c r="F22" s="18">
        <v>-1.03</v>
      </c>
      <c r="G22" s="11">
        <v>0</v>
      </c>
      <c r="H22" s="11">
        <f t="shared" si="0"/>
        <v>1.03</v>
      </c>
      <c r="I22" s="11">
        <v>-1</v>
      </c>
      <c r="J22" s="11">
        <v>-0.1</v>
      </c>
      <c r="K22" s="11">
        <f t="shared" si="1"/>
        <v>1</v>
      </c>
      <c r="L22" s="11">
        <v>-0.97</v>
      </c>
      <c r="M22" s="11">
        <v>-0.18</v>
      </c>
      <c r="N22" s="11">
        <f t="shared" si="2"/>
        <v>0.97</v>
      </c>
      <c r="O22" s="23"/>
      <c r="P22" s="23"/>
      <c r="Q22" s="11"/>
      <c r="R22" s="11"/>
      <c r="S22" s="11"/>
      <c r="T22" s="11"/>
      <c r="U22" s="11"/>
      <c r="V22" s="11"/>
      <c r="W22" s="11"/>
      <c r="X22" s="11">
        <v>-0.43730000000000002</v>
      </c>
      <c r="Y22" s="11">
        <v>0.41699999999999998</v>
      </c>
      <c r="Z22" s="11">
        <f t="shared" si="3"/>
        <v>0.43730000000000002</v>
      </c>
      <c r="AA22" s="11">
        <v>-0.45319999999999999</v>
      </c>
      <c r="AB22" s="11">
        <v>0.43120000000000003</v>
      </c>
      <c r="AC22" s="11">
        <f t="shared" si="4"/>
        <v>0.45319999999999999</v>
      </c>
      <c r="AD22" s="11">
        <v>-0.3422</v>
      </c>
      <c r="AE22" s="11">
        <v>0.3281</v>
      </c>
      <c r="AF22" s="11">
        <f t="shared" si="5"/>
        <v>0.3422</v>
      </c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>
        <v>-0.66</v>
      </c>
      <c r="AZ22" s="11">
        <v>0.17</v>
      </c>
      <c r="BA22" s="11">
        <f t="shared" si="6"/>
        <v>0.66</v>
      </c>
      <c r="BB22" s="11">
        <v>-0.61</v>
      </c>
      <c r="BC22" s="11">
        <v>0.12</v>
      </c>
      <c r="BD22" s="11">
        <f t="shared" si="7"/>
        <v>0.61</v>
      </c>
      <c r="BE22" s="11">
        <v>-0.56000000000000005</v>
      </c>
      <c r="BF22" s="11">
        <v>0.08</v>
      </c>
      <c r="BG22" s="11">
        <f t="shared" si="8"/>
        <v>0.56000000000000005</v>
      </c>
      <c r="BH22" s="11"/>
      <c r="BI22" s="11"/>
      <c r="BJ22" s="11"/>
      <c r="BK22" s="11"/>
      <c r="BL22" s="11"/>
      <c r="BM22" s="11"/>
      <c r="BN22" s="11"/>
      <c r="BO22" s="11"/>
      <c r="BP22" s="11"/>
      <c r="BQ22" s="43">
        <f t="shared" si="9"/>
        <v>0.70909999999999995</v>
      </c>
      <c r="BR22" s="43">
        <f t="shared" si="10"/>
        <v>0.5927</v>
      </c>
      <c r="BS22" s="43">
        <f t="shared" si="11"/>
        <v>0.68773333333333342</v>
      </c>
      <c r="BT22" s="43">
        <f t="shared" si="12"/>
        <v>0.54679999999999995</v>
      </c>
      <c r="BU22" s="43">
        <f t="shared" si="13"/>
        <v>0.62406666666666666</v>
      </c>
      <c r="BV22" s="43">
        <f t="shared" si="14"/>
        <v>0.62779999999999991</v>
      </c>
    </row>
    <row r="23" spans="2:74" ht="14.25" thickBot="1">
      <c r="B23" s="66"/>
      <c r="C23" s="66"/>
      <c r="D23" s="67"/>
      <c r="E23" s="10">
        <v>3</v>
      </c>
      <c r="F23" s="18">
        <v>-0.93</v>
      </c>
      <c r="G23" s="11">
        <v>-0.1</v>
      </c>
      <c r="H23" s="11">
        <f t="shared" si="0"/>
        <v>0.93</v>
      </c>
      <c r="I23" s="11">
        <v>-0.92</v>
      </c>
      <c r="J23" s="11">
        <v>-0.18</v>
      </c>
      <c r="K23" s="11">
        <f t="shared" si="1"/>
        <v>0.92</v>
      </c>
      <c r="L23" s="11">
        <v>-0.9</v>
      </c>
      <c r="M23" s="11">
        <v>-0.25</v>
      </c>
      <c r="N23" s="11">
        <f t="shared" si="2"/>
        <v>0.9</v>
      </c>
      <c r="O23" s="11">
        <v>-1.24</v>
      </c>
      <c r="P23" s="11">
        <v>-0.36</v>
      </c>
      <c r="Q23" s="11">
        <f t="shared" si="15"/>
        <v>1.24</v>
      </c>
      <c r="R23" s="11"/>
      <c r="S23" s="11"/>
      <c r="T23" s="11"/>
      <c r="U23" s="11">
        <v>-1.2</v>
      </c>
      <c r="V23" s="11">
        <v>-0.45</v>
      </c>
      <c r="W23" s="11">
        <f t="shared" si="16"/>
        <v>1.2</v>
      </c>
      <c r="X23" s="11">
        <v>-0.3226</v>
      </c>
      <c r="Y23" s="11">
        <v>0.36859999999999998</v>
      </c>
      <c r="Z23" s="11">
        <f t="shared" si="3"/>
        <v>0.36859999999999998</v>
      </c>
      <c r="AA23" s="11">
        <v>-0.3115</v>
      </c>
      <c r="AB23" s="11">
        <v>0.36220000000000002</v>
      </c>
      <c r="AC23" s="11">
        <f t="shared" si="4"/>
        <v>0.36220000000000002</v>
      </c>
      <c r="AD23" s="11">
        <v>-0.24690000000000001</v>
      </c>
      <c r="AE23" s="11">
        <v>0.28710000000000002</v>
      </c>
      <c r="AF23" s="11">
        <f t="shared" si="5"/>
        <v>0.28710000000000002</v>
      </c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>
        <v>-0.55000000000000004</v>
      </c>
      <c r="AZ23" s="11">
        <v>0.08</v>
      </c>
      <c r="BA23" s="11">
        <f t="shared" si="6"/>
        <v>0.55000000000000004</v>
      </c>
      <c r="BB23" s="11">
        <v>-0.51</v>
      </c>
      <c r="BC23" s="11">
        <v>0.04</v>
      </c>
      <c r="BD23" s="11">
        <f t="shared" si="7"/>
        <v>0.51</v>
      </c>
      <c r="BE23" s="11">
        <v>-0.48</v>
      </c>
      <c r="BF23" s="11">
        <v>0.01</v>
      </c>
      <c r="BG23" s="11">
        <f t="shared" si="8"/>
        <v>0.48</v>
      </c>
      <c r="BH23" s="11"/>
      <c r="BI23" s="11"/>
      <c r="BJ23" s="11"/>
      <c r="BK23" s="11"/>
      <c r="BL23" s="11"/>
      <c r="BM23" s="11"/>
      <c r="BN23" s="11"/>
      <c r="BO23" s="11"/>
      <c r="BP23" s="11"/>
      <c r="BQ23" s="43">
        <f t="shared" si="9"/>
        <v>0.77214999999999989</v>
      </c>
      <c r="BR23" s="43">
        <f t="shared" si="10"/>
        <v>0.87139999999999995</v>
      </c>
      <c r="BS23" s="43">
        <f t="shared" si="11"/>
        <v>0.59740000000000004</v>
      </c>
      <c r="BT23" s="43">
        <f t="shared" si="12"/>
        <v>0.55780000000000007</v>
      </c>
      <c r="BU23" s="43">
        <f t="shared" si="13"/>
        <v>0.71677500000000005</v>
      </c>
      <c r="BV23" s="43">
        <f t="shared" si="14"/>
        <v>0.91289999999999993</v>
      </c>
    </row>
    <row r="24" spans="2:74" s="15" customFormat="1" ht="15" thickBot="1">
      <c r="B24" s="66"/>
      <c r="C24" s="66"/>
      <c r="D24" s="68">
        <v>48</v>
      </c>
      <c r="E24" s="13">
        <v>1</v>
      </c>
      <c r="F24" s="19">
        <v>-1.0900000000000001</v>
      </c>
      <c r="G24" s="14">
        <v>-0.09</v>
      </c>
      <c r="H24" s="14">
        <f t="shared" si="0"/>
        <v>1.0900000000000001</v>
      </c>
      <c r="I24" s="14">
        <v>-1.05</v>
      </c>
      <c r="J24" s="14">
        <v>-0.17</v>
      </c>
      <c r="K24" s="14">
        <f t="shared" si="1"/>
        <v>1.05</v>
      </c>
      <c r="L24" s="14">
        <v>-1.01</v>
      </c>
      <c r="M24" s="14">
        <v>-0.24</v>
      </c>
      <c r="N24" s="14">
        <f t="shared" si="2"/>
        <v>1.01</v>
      </c>
      <c r="O24" s="24">
        <v>-1.25</v>
      </c>
      <c r="P24" s="24">
        <v>-0.16</v>
      </c>
      <c r="Q24" s="14">
        <f t="shared" si="15"/>
        <v>1.25</v>
      </c>
      <c r="R24" s="14"/>
      <c r="S24" s="14"/>
      <c r="T24" s="14"/>
      <c r="U24" s="24">
        <v>-1.21</v>
      </c>
      <c r="V24" s="24">
        <v>-0.34</v>
      </c>
      <c r="W24" s="14">
        <f t="shared" si="16"/>
        <v>1.21</v>
      </c>
      <c r="X24" s="14">
        <v>-0.46860000000000002</v>
      </c>
      <c r="Y24" s="14">
        <v>0.40389999999999998</v>
      </c>
      <c r="Z24" s="14">
        <f t="shared" si="3"/>
        <v>0.46860000000000002</v>
      </c>
      <c r="AA24" s="14">
        <v>-0.41020000000000001</v>
      </c>
      <c r="AB24" s="14">
        <v>0.35639999999999999</v>
      </c>
      <c r="AC24" s="14">
        <f t="shared" si="4"/>
        <v>0.41020000000000001</v>
      </c>
      <c r="AD24" s="14">
        <v>-0.35830000000000001</v>
      </c>
      <c r="AE24" s="14">
        <v>0.31419999999999998</v>
      </c>
      <c r="AF24" s="14">
        <f t="shared" si="5"/>
        <v>0.35830000000000001</v>
      </c>
      <c r="AG24" s="26">
        <v>-1.0900000000000001</v>
      </c>
      <c r="AH24" s="26">
        <v>-7.0000000000000007E-2</v>
      </c>
      <c r="AI24" s="14">
        <f t="shared" si="17"/>
        <v>1.0900000000000001</v>
      </c>
      <c r="AJ24" s="14"/>
      <c r="AK24" s="14"/>
      <c r="AL24" s="14"/>
      <c r="AM24" s="26">
        <v>-1.01</v>
      </c>
      <c r="AN24" s="26">
        <v>-0.22</v>
      </c>
      <c r="AO24" s="14">
        <f t="shared" si="18"/>
        <v>1.01</v>
      </c>
      <c r="AP24" s="14">
        <v>-0.28000000000000003</v>
      </c>
      <c r="AQ24" s="14">
        <v>0.71</v>
      </c>
      <c r="AR24" s="14">
        <f t="shared" si="19"/>
        <v>0.71</v>
      </c>
      <c r="AS24" s="14"/>
      <c r="AT24" s="14"/>
      <c r="AU24" s="14"/>
      <c r="AV24" s="14"/>
      <c r="AW24" s="14"/>
      <c r="AX24" s="14"/>
      <c r="AY24" s="14">
        <v>-0.66</v>
      </c>
      <c r="AZ24" s="14">
        <v>0.16</v>
      </c>
      <c r="BA24" s="14">
        <f t="shared" si="6"/>
        <v>0.66</v>
      </c>
      <c r="BB24" s="14">
        <v>-0.61</v>
      </c>
      <c r="BC24" s="14">
        <v>0.1</v>
      </c>
      <c r="BD24" s="14">
        <f t="shared" si="7"/>
        <v>0.61</v>
      </c>
      <c r="BE24" s="14">
        <v>-0.56000000000000005</v>
      </c>
      <c r="BF24" s="14">
        <v>0.06</v>
      </c>
      <c r="BG24" s="14">
        <f t="shared" si="8"/>
        <v>0.56000000000000005</v>
      </c>
      <c r="BH24" s="14">
        <v>-0.69099999999999995</v>
      </c>
      <c r="BI24" s="14">
        <v>3.4500000000000003E-2</v>
      </c>
      <c r="BJ24" s="14">
        <f t="shared" si="22"/>
        <v>0.69099999999999995</v>
      </c>
      <c r="BK24" s="14">
        <v>-0.68989999999999996</v>
      </c>
      <c r="BL24" s="14">
        <v>1.9099999999999999E-2</v>
      </c>
      <c r="BM24" s="14">
        <f t="shared" si="20"/>
        <v>0.68989999999999996</v>
      </c>
      <c r="BN24" s="14">
        <v>-0.69550000000000001</v>
      </c>
      <c r="BO24" s="14">
        <v>8.2000000000000007E-3</v>
      </c>
      <c r="BP24" s="14">
        <f t="shared" si="21"/>
        <v>0.69550000000000001</v>
      </c>
      <c r="BQ24" s="45">
        <f t="shared" si="9"/>
        <v>0.85137142857142856</v>
      </c>
      <c r="BR24" s="45">
        <f t="shared" si="10"/>
        <v>0.78139999999999998</v>
      </c>
      <c r="BS24" s="45">
        <f t="shared" si="11"/>
        <v>0.69006666666666661</v>
      </c>
      <c r="BT24" s="45">
        <f t="shared" si="12"/>
        <v>0.63980000000000004</v>
      </c>
      <c r="BU24" s="45">
        <f t="shared" si="13"/>
        <v>0.8072999999999998</v>
      </c>
      <c r="BV24" s="45">
        <f t="shared" si="14"/>
        <v>0.8516999999999999</v>
      </c>
    </row>
    <row r="25" spans="2:74" s="15" customFormat="1" ht="15" thickBot="1">
      <c r="B25" s="66"/>
      <c r="C25" s="66"/>
      <c r="D25" s="69"/>
      <c r="E25" s="13">
        <v>2</v>
      </c>
      <c r="F25" s="19">
        <v>-0.96</v>
      </c>
      <c r="G25" s="14">
        <v>-0.23</v>
      </c>
      <c r="H25" s="14">
        <f t="shared" si="0"/>
        <v>0.96</v>
      </c>
      <c r="I25" s="14">
        <v>-0.94</v>
      </c>
      <c r="J25" s="14">
        <v>-0.3</v>
      </c>
      <c r="K25" s="14">
        <f t="shared" si="1"/>
        <v>0.94</v>
      </c>
      <c r="L25" s="14">
        <v>-0.92</v>
      </c>
      <c r="M25" s="14">
        <v>-0.36</v>
      </c>
      <c r="N25" s="14">
        <f t="shared" si="2"/>
        <v>0.92</v>
      </c>
      <c r="O25" s="25"/>
      <c r="P25" s="25"/>
      <c r="Q25" s="14"/>
      <c r="R25" s="14"/>
      <c r="S25" s="14"/>
      <c r="T25" s="14"/>
      <c r="U25" s="24"/>
      <c r="V25" s="24"/>
      <c r="W25" s="14"/>
      <c r="X25" s="14">
        <v>-0.36680000000000001</v>
      </c>
      <c r="Y25" s="14">
        <v>0.27029999999999998</v>
      </c>
      <c r="Z25" s="14">
        <f t="shared" si="3"/>
        <v>0.36680000000000001</v>
      </c>
      <c r="AA25" s="14">
        <v>-0.3271</v>
      </c>
      <c r="AB25" s="14">
        <v>0.2334</v>
      </c>
      <c r="AC25" s="14">
        <f t="shared" si="4"/>
        <v>0.3271</v>
      </c>
      <c r="AD25" s="14">
        <v>-0.29099999999999998</v>
      </c>
      <c r="AE25" s="14">
        <v>0.20319999999999999</v>
      </c>
      <c r="AF25" s="14">
        <f t="shared" si="5"/>
        <v>0.29099999999999998</v>
      </c>
      <c r="AG25" s="26">
        <v>-0.98</v>
      </c>
      <c r="AH25" s="26">
        <v>-0.27</v>
      </c>
      <c r="AI25" s="14">
        <f t="shared" si="17"/>
        <v>0.98</v>
      </c>
      <c r="AJ25" s="14"/>
      <c r="AK25" s="14"/>
      <c r="AL25" s="14"/>
      <c r="AM25" s="26">
        <v>-0.94</v>
      </c>
      <c r="AN25" s="26">
        <v>-0.39</v>
      </c>
      <c r="AO25" s="14">
        <f t="shared" si="18"/>
        <v>0.94</v>
      </c>
      <c r="AP25" s="14"/>
      <c r="AQ25" s="14"/>
      <c r="AR25" s="14"/>
      <c r="AS25" s="14"/>
      <c r="AT25" s="14"/>
      <c r="AU25" s="14"/>
      <c r="AV25" s="14"/>
      <c r="AW25" s="14"/>
      <c r="AX25" s="14"/>
      <c r="AY25" s="14">
        <v>-0.57999999999999996</v>
      </c>
      <c r="AZ25" s="14">
        <v>0.04</v>
      </c>
      <c r="BA25" s="14">
        <f t="shared" si="6"/>
        <v>0.57999999999999996</v>
      </c>
      <c r="BB25" s="14">
        <v>-0.54</v>
      </c>
      <c r="BC25" s="14">
        <v>0</v>
      </c>
      <c r="BD25" s="14">
        <f t="shared" si="7"/>
        <v>0.54</v>
      </c>
      <c r="BE25" s="14">
        <v>-0.5</v>
      </c>
      <c r="BF25" s="14">
        <v>-0.03</v>
      </c>
      <c r="BG25" s="14">
        <f t="shared" si="8"/>
        <v>0.5</v>
      </c>
      <c r="BH25" s="14"/>
      <c r="BI25" s="14"/>
      <c r="BJ25" s="14"/>
      <c r="BK25" s="14"/>
      <c r="BL25" s="14"/>
      <c r="BM25" s="14"/>
      <c r="BN25" s="14"/>
      <c r="BO25" s="14"/>
      <c r="BP25" s="14"/>
      <c r="BQ25" s="45">
        <f t="shared" si="9"/>
        <v>0.72170000000000001</v>
      </c>
      <c r="BR25" s="45">
        <f t="shared" si="10"/>
        <v>0.61319999999999997</v>
      </c>
      <c r="BS25" s="45">
        <f t="shared" si="11"/>
        <v>0.60236666666666661</v>
      </c>
      <c r="BT25" s="45">
        <f t="shared" si="12"/>
        <v>0.6129</v>
      </c>
      <c r="BU25" s="45">
        <f t="shared" si="13"/>
        <v>0.66274999999999995</v>
      </c>
      <c r="BV25" s="45">
        <f t="shared" si="14"/>
        <v>0.64900000000000002</v>
      </c>
    </row>
    <row r="26" spans="2:74" s="15" customFormat="1" ht="15" thickBot="1">
      <c r="B26" s="67"/>
      <c r="C26" s="67"/>
      <c r="D26" s="70"/>
      <c r="E26" s="13">
        <v>3</v>
      </c>
      <c r="F26" s="19">
        <v>-0.89</v>
      </c>
      <c r="G26" s="14">
        <v>-0.3</v>
      </c>
      <c r="H26" s="14">
        <f t="shared" si="0"/>
        <v>0.89</v>
      </c>
      <c r="I26" s="14">
        <v>-0.87</v>
      </c>
      <c r="J26" s="14">
        <v>-0.35</v>
      </c>
      <c r="K26" s="14">
        <f t="shared" si="1"/>
        <v>0.87</v>
      </c>
      <c r="L26" s="14">
        <v>-0.86</v>
      </c>
      <c r="M26" s="14">
        <v>-0.4</v>
      </c>
      <c r="N26" s="14">
        <f t="shared" si="2"/>
        <v>0.86</v>
      </c>
      <c r="O26" s="24">
        <v>-1.1299999999999999</v>
      </c>
      <c r="P26" s="24">
        <v>-0.5</v>
      </c>
      <c r="Q26" s="14">
        <f t="shared" si="15"/>
        <v>1.1299999999999999</v>
      </c>
      <c r="R26" s="14"/>
      <c r="S26" s="14"/>
      <c r="T26" s="14"/>
      <c r="U26" s="24">
        <v>-1.1000000000000001</v>
      </c>
      <c r="V26" s="24">
        <v>-0.56999999999999995</v>
      </c>
      <c r="W26" s="14">
        <f t="shared" si="16"/>
        <v>1.1000000000000001</v>
      </c>
      <c r="X26" s="14">
        <v>-0.31219999999999998</v>
      </c>
      <c r="Y26" s="14">
        <v>0.223</v>
      </c>
      <c r="Z26" s="14">
        <f t="shared" si="3"/>
        <v>0.31219999999999998</v>
      </c>
      <c r="AA26" s="14">
        <v>-0.26740000000000003</v>
      </c>
      <c r="AB26" s="14">
        <v>0.1973</v>
      </c>
      <c r="AC26" s="14">
        <f t="shared" si="4"/>
        <v>0.26740000000000003</v>
      </c>
      <c r="AD26" s="14">
        <v>-0.2298</v>
      </c>
      <c r="AE26" s="14">
        <v>0.17469999999999999</v>
      </c>
      <c r="AF26" s="14">
        <f t="shared" si="5"/>
        <v>0.2298</v>
      </c>
      <c r="AG26" s="26">
        <v>-0.95</v>
      </c>
      <c r="AH26" s="26">
        <v>-0.35</v>
      </c>
      <c r="AI26" s="14">
        <f t="shared" si="17"/>
        <v>0.95</v>
      </c>
      <c r="AJ26" s="14"/>
      <c r="AK26" s="14"/>
      <c r="AL26" s="14"/>
      <c r="AM26" s="26">
        <v>-0.91</v>
      </c>
      <c r="AN26" s="26">
        <v>-0.45</v>
      </c>
      <c r="AO26" s="14">
        <f t="shared" si="18"/>
        <v>0.91</v>
      </c>
      <c r="AP26" s="14"/>
      <c r="AQ26" s="14"/>
      <c r="AR26" s="14"/>
      <c r="AS26" s="14"/>
      <c r="AT26" s="14"/>
      <c r="AU26" s="14"/>
      <c r="AV26" s="14"/>
      <c r="AW26" s="14"/>
      <c r="AX26" s="14"/>
      <c r="AY26" s="14">
        <v>-0.52</v>
      </c>
      <c r="AZ26" s="14">
        <v>0</v>
      </c>
      <c r="BA26" s="14">
        <f t="shared" si="6"/>
        <v>0.52</v>
      </c>
      <c r="BB26" s="14">
        <v>-0.49</v>
      </c>
      <c r="BC26" s="14">
        <v>-0.03</v>
      </c>
      <c r="BD26" s="14">
        <f t="shared" si="7"/>
        <v>0.49</v>
      </c>
      <c r="BE26" s="14">
        <v>-0.46</v>
      </c>
      <c r="BF26" s="14">
        <v>-0.06</v>
      </c>
      <c r="BG26" s="14">
        <f t="shared" si="8"/>
        <v>0.46</v>
      </c>
      <c r="BH26" s="14"/>
      <c r="BI26" s="14"/>
      <c r="BJ26" s="14"/>
      <c r="BK26" s="14"/>
      <c r="BL26" s="14"/>
      <c r="BM26" s="14"/>
      <c r="BN26" s="14"/>
      <c r="BO26" s="14"/>
      <c r="BP26" s="14"/>
      <c r="BQ26" s="45">
        <f t="shared" si="9"/>
        <v>0.76043999999999989</v>
      </c>
      <c r="BR26" s="45">
        <f t="shared" si="10"/>
        <v>0.81779999999999986</v>
      </c>
      <c r="BS26" s="45">
        <f t="shared" si="11"/>
        <v>0.54246666666666665</v>
      </c>
      <c r="BT26" s="45">
        <f t="shared" si="12"/>
        <v>0.60260000000000002</v>
      </c>
      <c r="BU26" s="45">
        <f t="shared" si="13"/>
        <v>0.71196000000000004</v>
      </c>
      <c r="BV26" s="45">
        <f t="shared" si="14"/>
        <v>0.87020000000000008</v>
      </c>
    </row>
    <row r="27" spans="2:74" ht="14.25" thickBot="1">
      <c r="B27" s="65" t="s">
        <v>10</v>
      </c>
      <c r="C27" s="65">
        <v>60</v>
      </c>
      <c r="D27" s="65">
        <v>24</v>
      </c>
      <c r="E27" s="10">
        <v>1</v>
      </c>
      <c r="F27" s="18">
        <v>-0.71</v>
      </c>
      <c r="G27" s="11">
        <v>0.63</v>
      </c>
      <c r="H27" s="11">
        <f t="shared" si="0"/>
        <v>0.71</v>
      </c>
      <c r="I27" s="11">
        <v>-0.56999999999999995</v>
      </c>
      <c r="J27" s="11">
        <v>0.28999999999999998</v>
      </c>
      <c r="K27" s="11">
        <f t="shared" si="1"/>
        <v>0.56999999999999995</v>
      </c>
      <c r="L27" s="11">
        <v>-0.63</v>
      </c>
      <c r="M27" s="11">
        <v>0.43</v>
      </c>
      <c r="N27" s="11">
        <f t="shared" si="2"/>
        <v>0.63</v>
      </c>
      <c r="O27" s="11">
        <v>-0.9</v>
      </c>
      <c r="P27" s="11">
        <v>0.54</v>
      </c>
      <c r="Q27" s="11">
        <f t="shared" si="15"/>
        <v>0.9</v>
      </c>
      <c r="R27" s="11"/>
      <c r="S27" s="11"/>
      <c r="T27" s="11"/>
      <c r="U27" s="11">
        <v>-0.75</v>
      </c>
      <c r="V27" s="11">
        <v>0.32</v>
      </c>
      <c r="W27" s="11">
        <f t="shared" si="16"/>
        <v>0.75</v>
      </c>
      <c r="X27" s="11">
        <v>-0.62309999999999999</v>
      </c>
      <c r="Y27" s="11">
        <v>0.55200000000000005</v>
      </c>
      <c r="Z27" s="11">
        <f t="shared" si="3"/>
        <v>0.62309999999999999</v>
      </c>
      <c r="AA27" s="11">
        <v>-0.54830000000000001</v>
      </c>
      <c r="AB27" s="11">
        <v>0.49030000000000001</v>
      </c>
      <c r="AC27" s="11">
        <f t="shared" si="4"/>
        <v>0.54830000000000001</v>
      </c>
      <c r="AD27" s="11">
        <v>-0.48320000000000002</v>
      </c>
      <c r="AE27" s="11">
        <v>0.43390000000000001</v>
      </c>
      <c r="AF27" s="11">
        <f t="shared" si="5"/>
        <v>0.48320000000000002</v>
      </c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>
        <v>-0.61</v>
      </c>
      <c r="AZ27" s="11">
        <v>0.56000000000000005</v>
      </c>
      <c r="BA27" s="11">
        <f t="shared" si="6"/>
        <v>0.61</v>
      </c>
      <c r="BB27" s="11">
        <v>-0.53</v>
      </c>
      <c r="BC27" s="11">
        <v>0.5</v>
      </c>
      <c r="BD27" s="11">
        <f t="shared" si="7"/>
        <v>0.53</v>
      </c>
      <c r="BE27" s="11">
        <v>-0.47</v>
      </c>
      <c r="BF27" s="11">
        <v>0.43</v>
      </c>
      <c r="BG27" s="11">
        <f t="shared" si="8"/>
        <v>0.47</v>
      </c>
      <c r="BH27" s="11"/>
      <c r="BI27" s="11"/>
      <c r="BJ27" s="11"/>
      <c r="BK27" s="11"/>
      <c r="BL27" s="11"/>
      <c r="BM27" s="11"/>
      <c r="BN27" s="11"/>
      <c r="BO27" s="11"/>
      <c r="BP27" s="11"/>
      <c r="BQ27" s="43">
        <f t="shared" si="9"/>
        <v>0.71077499999999993</v>
      </c>
      <c r="BR27" s="43">
        <f t="shared" si="10"/>
        <v>0.29000000000000004</v>
      </c>
      <c r="BS27" s="43">
        <f t="shared" si="11"/>
        <v>0.54943333333333333</v>
      </c>
      <c r="BT27" s="43">
        <f t="shared" si="12"/>
        <v>3.9999999999999925E-2</v>
      </c>
      <c r="BU27" s="43">
        <f t="shared" si="13"/>
        <v>0.58329999999999993</v>
      </c>
      <c r="BV27" s="43">
        <f t="shared" si="14"/>
        <v>0.28000000000000003</v>
      </c>
    </row>
    <row r="28" spans="2:74" ht="14.25" thickBot="1">
      <c r="B28" s="66"/>
      <c r="C28" s="66"/>
      <c r="D28" s="66"/>
      <c r="E28" s="10">
        <v>2</v>
      </c>
      <c r="F28" s="18">
        <v>-0.5</v>
      </c>
      <c r="G28" s="11">
        <v>0.43</v>
      </c>
      <c r="H28" s="11">
        <f t="shared" si="0"/>
        <v>0.5</v>
      </c>
      <c r="I28" s="11">
        <v>-0.45</v>
      </c>
      <c r="J28" s="11">
        <v>0.16</v>
      </c>
      <c r="K28" s="11">
        <f t="shared" si="1"/>
        <v>0.45</v>
      </c>
      <c r="L28" s="11">
        <v>-0.46</v>
      </c>
      <c r="M28" s="11">
        <v>0.27</v>
      </c>
      <c r="N28" s="11">
        <f t="shared" si="2"/>
        <v>0.46</v>
      </c>
      <c r="O28" s="23"/>
      <c r="P28" s="23"/>
      <c r="Q28" s="11"/>
      <c r="R28" s="11"/>
      <c r="S28" s="11"/>
      <c r="T28" s="11"/>
      <c r="U28" s="11"/>
      <c r="V28" s="11"/>
      <c r="W28" s="11"/>
      <c r="X28" s="11">
        <v>-0.43730000000000002</v>
      </c>
      <c r="Y28" s="11">
        <v>0.41699999999999998</v>
      </c>
      <c r="Z28" s="11">
        <f t="shared" si="3"/>
        <v>0.43730000000000002</v>
      </c>
      <c r="AA28" s="11">
        <v>-4.4576000000000002</v>
      </c>
      <c r="AB28" s="11">
        <v>0.3987</v>
      </c>
      <c r="AC28" s="11">
        <f t="shared" si="4"/>
        <v>4.4576000000000002</v>
      </c>
      <c r="AD28" s="11">
        <v>-0.3422</v>
      </c>
      <c r="AE28" s="11">
        <v>0.3281</v>
      </c>
      <c r="AF28" s="11">
        <f t="shared" si="5"/>
        <v>0.3422</v>
      </c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>
        <v>-0.41</v>
      </c>
      <c r="AZ28" s="11">
        <v>0.38</v>
      </c>
      <c r="BA28" s="11">
        <f t="shared" si="6"/>
        <v>0.41</v>
      </c>
      <c r="BB28" s="11">
        <v>-0.36</v>
      </c>
      <c r="BC28" s="11">
        <v>0.33</v>
      </c>
      <c r="BD28" s="11">
        <f t="shared" si="7"/>
        <v>0.36</v>
      </c>
      <c r="BE28" s="11">
        <v>-0.31</v>
      </c>
      <c r="BF28" s="11">
        <v>0.28999999999999998</v>
      </c>
      <c r="BG28" s="11">
        <f t="shared" si="8"/>
        <v>0.31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43">
        <f t="shared" si="9"/>
        <v>0.4491</v>
      </c>
      <c r="BR28" s="43">
        <f t="shared" si="10"/>
        <v>9.0000000000000024E-2</v>
      </c>
      <c r="BS28" s="43">
        <f t="shared" si="11"/>
        <v>1.7558666666666669</v>
      </c>
      <c r="BT28" s="43">
        <f t="shared" si="12"/>
        <v>4.0975999999999999</v>
      </c>
      <c r="BU28" s="43">
        <f t="shared" si="13"/>
        <v>0.37073333333333336</v>
      </c>
      <c r="BV28" s="43">
        <f t="shared" si="14"/>
        <v>0.15000000000000002</v>
      </c>
    </row>
    <row r="29" spans="2:74" ht="14.25" thickBot="1">
      <c r="B29" s="66"/>
      <c r="C29" s="66"/>
      <c r="D29" s="67"/>
      <c r="E29" s="10">
        <v>3</v>
      </c>
      <c r="F29" s="18">
        <v>-0.44</v>
      </c>
      <c r="G29" s="11">
        <v>0.36</v>
      </c>
      <c r="H29" s="11">
        <f t="shared" si="0"/>
        <v>0.44</v>
      </c>
      <c r="I29" s="11">
        <v>-0.38</v>
      </c>
      <c r="J29" s="11">
        <v>0.12</v>
      </c>
      <c r="K29" s="11">
        <f t="shared" si="1"/>
        <v>0.38</v>
      </c>
      <c r="L29" s="11">
        <v>-0.42</v>
      </c>
      <c r="M29" s="11">
        <v>0.21</v>
      </c>
      <c r="N29" s="11">
        <f t="shared" si="2"/>
        <v>0.42</v>
      </c>
      <c r="O29" s="11">
        <v>-0.64</v>
      </c>
      <c r="P29" s="11">
        <v>0.14000000000000001</v>
      </c>
      <c r="Q29" s="11">
        <f t="shared" si="15"/>
        <v>0.64</v>
      </c>
      <c r="R29" s="11"/>
      <c r="S29" s="11"/>
      <c r="T29" s="11"/>
      <c r="U29" s="11">
        <v>-0.59</v>
      </c>
      <c r="V29" s="11">
        <v>0.05</v>
      </c>
      <c r="W29" s="11">
        <f t="shared" si="16"/>
        <v>0.59</v>
      </c>
      <c r="X29" s="11">
        <v>-0.3226</v>
      </c>
      <c r="Y29" s="11">
        <v>0.36859999999999998</v>
      </c>
      <c r="Z29" s="11">
        <f t="shared" si="3"/>
        <v>0.36859999999999998</v>
      </c>
      <c r="AA29" s="11">
        <v>-0.27810000000000001</v>
      </c>
      <c r="AB29" s="11">
        <v>0.32040000000000002</v>
      </c>
      <c r="AC29" s="11">
        <f t="shared" si="4"/>
        <v>0.32040000000000002</v>
      </c>
      <c r="AD29" s="11">
        <v>-0.24690000000000001</v>
      </c>
      <c r="AE29" s="11">
        <v>0.28710000000000002</v>
      </c>
      <c r="AF29" s="11">
        <f t="shared" si="5"/>
        <v>0.28710000000000002</v>
      </c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>
        <v>-0.3</v>
      </c>
      <c r="AZ29" s="11">
        <v>0.31</v>
      </c>
      <c r="BA29" s="11">
        <f t="shared" si="6"/>
        <v>0.31</v>
      </c>
      <c r="BB29" s="11">
        <v>-0.26</v>
      </c>
      <c r="BC29" s="11">
        <v>0.27</v>
      </c>
      <c r="BD29" s="11">
        <f t="shared" si="7"/>
        <v>0.27</v>
      </c>
      <c r="BE29" s="11">
        <v>-0.24</v>
      </c>
      <c r="BF29" s="11">
        <v>0.23</v>
      </c>
      <c r="BG29" s="11">
        <f t="shared" si="8"/>
        <v>0.24</v>
      </c>
      <c r="BH29" s="11"/>
      <c r="BI29" s="11"/>
      <c r="BJ29" s="11"/>
      <c r="BK29" s="11"/>
      <c r="BL29" s="11"/>
      <c r="BM29" s="11"/>
      <c r="BN29" s="11"/>
      <c r="BO29" s="11"/>
      <c r="BP29" s="11"/>
      <c r="BQ29" s="43">
        <f t="shared" si="9"/>
        <v>0.43965000000000004</v>
      </c>
      <c r="BR29" s="43">
        <f t="shared" si="10"/>
        <v>0.33</v>
      </c>
      <c r="BS29" s="43">
        <f t="shared" si="11"/>
        <v>0.32346666666666668</v>
      </c>
      <c r="BT29" s="43">
        <f t="shared" si="12"/>
        <v>0.10999999999999999</v>
      </c>
      <c r="BU29" s="43">
        <f t="shared" si="13"/>
        <v>0.38427499999999998</v>
      </c>
      <c r="BV29" s="43">
        <f t="shared" si="14"/>
        <v>0.35</v>
      </c>
    </row>
    <row r="30" spans="2:74" s="15" customFormat="1" ht="15" thickBot="1">
      <c r="B30" s="66"/>
      <c r="C30" s="66"/>
      <c r="D30" s="68">
        <v>48</v>
      </c>
      <c r="E30" s="13">
        <v>1</v>
      </c>
      <c r="F30" s="19">
        <v>-0.6</v>
      </c>
      <c r="G30" s="14">
        <v>0.38</v>
      </c>
      <c r="H30" s="14">
        <f t="shared" si="0"/>
        <v>0.6</v>
      </c>
      <c r="I30" s="14">
        <v>-0.67</v>
      </c>
      <c r="J30" s="14">
        <v>0.52</v>
      </c>
      <c r="K30" s="14">
        <f t="shared" si="1"/>
        <v>0.67</v>
      </c>
      <c r="L30" s="14">
        <v>-0.54</v>
      </c>
      <c r="M30" s="14">
        <v>0.22</v>
      </c>
      <c r="N30" s="14">
        <f t="shared" si="2"/>
        <v>0.54</v>
      </c>
      <c r="O30" s="24">
        <v>-0.7</v>
      </c>
      <c r="P30" s="24">
        <v>0.3</v>
      </c>
      <c r="Q30" s="14">
        <f t="shared" si="15"/>
        <v>0.7</v>
      </c>
      <c r="R30" s="14"/>
      <c r="S30" s="14"/>
      <c r="T30" s="14"/>
      <c r="U30" s="24">
        <v>0.61</v>
      </c>
      <c r="V30" s="24">
        <v>0.15</v>
      </c>
      <c r="W30" s="14">
        <f t="shared" si="16"/>
        <v>0.61</v>
      </c>
      <c r="X30" s="14">
        <v>-0.46860000000000002</v>
      </c>
      <c r="Y30" s="14">
        <v>0.40389999999999998</v>
      </c>
      <c r="Z30" s="14">
        <f t="shared" si="3"/>
        <v>0.46860000000000002</v>
      </c>
      <c r="AA30" s="14">
        <v>-0.41020000000000001</v>
      </c>
      <c r="AB30" s="14">
        <v>0.35639999999999999</v>
      </c>
      <c r="AC30" s="14">
        <f t="shared" si="4"/>
        <v>0.41020000000000001</v>
      </c>
      <c r="AD30" s="14">
        <v>-0.35830000000000001</v>
      </c>
      <c r="AE30" s="14">
        <v>0.31419999999999998</v>
      </c>
      <c r="AF30" s="14">
        <f t="shared" si="5"/>
        <v>0.35830000000000001</v>
      </c>
      <c r="AG30" s="26">
        <v>-0.61</v>
      </c>
      <c r="AH30" s="26">
        <v>0.35</v>
      </c>
      <c r="AI30" s="14">
        <f t="shared" si="17"/>
        <v>0.61</v>
      </c>
      <c r="AJ30" s="14"/>
      <c r="AK30" s="14"/>
      <c r="AL30" s="14"/>
      <c r="AM30" s="26">
        <v>-0.54</v>
      </c>
      <c r="AN30" s="26">
        <v>0.2</v>
      </c>
      <c r="AO30" s="14">
        <f t="shared" si="18"/>
        <v>0.54</v>
      </c>
      <c r="AP30" s="14">
        <v>-0.02</v>
      </c>
      <c r="AQ30" s="14">
        <v>0.74</v>
      </c>
      <c r="AR30" s="14">
        <f t="shared" si="19"/>
        <v>0.74</v>
      </c>
      <c r="AS30" s="14"/>
      <c r="AT30" s="14"/>
      <c r="AU30" s="14"/>
      <c r="AV30" s="14"/>
      <c r="AW30" s="14"/>
      <c r="AX30" s="14"/>
      <c r="AY30" s="14">
        <v>-0.42</v>
      </c>
      <c r="AZ30" s="14">
        <v>0.41</v>
      </c>
      <c r="BA30" s="14">
        <f t="shared" si="6"/>
        <v>0.42</v>
      </c>
      <c r="BB30" s="14">
        <v>-0.37</v>
      </c>
      <c r="BC30" s="14">
        <v>0.35</v>
      </c>
      <c r="BD30" s="14">
        <f t="shared" si="7"/>
        <v>0.37</v>
      </c>
      <c r="BE30" s="14">
        <v>-0.33</v>
      </c>
      <c r="BF30" s="14">
        <v>0.31</v>
      </c>
      <c r="BG30" s="14">
        <f t="shared" si="8"/>
        <v>0.33</v>
      </c>
      <c r="BH30" s="14"/>
      <c r="BI30" s="14"/>
      <c r="BJ30" s="14"/>
      <c r="BK30" s="14"/>
      <c r="BL30" s="14"/>
      <c r="BM30" s="14"/>
      <c r="BN30" s="14"/>
      <c r="BO30" s="14"/>
      <c r="BP30" s="14"/>
      <c r="BQ30" s="45">
        <f t="shared" si="9"/>
        <v>0.58976666666666666</v>
      </c>
      <c r="BR30" s="45">
        <f t="shared" si="10"/>
        <v>0.32</v>
      </c>
      <c r="BS30" s="45">
        <f t="shared" si="11"/>
        <v>0.48340000000000005</v>
      </c>
      <c r="BT30" s="45">
        <f t="shared" si="12"/>
        <v>0.30000000000000004</v>
      </c>
      <c r="BU30" s="45">
        <f t="shared" si="13"/>
        <v>0.47566000000000008</v>
      </c>
      <c r="BV30" s="45">
        <f t="shared" si="14"/>
        <v>0.27999999999999997</v>
      </c>
    </row>
    <row r="31" spans="2:74" s="15" customFormat="1" ht="15" thickBot="1">
      <c r="B31" s="66"/>
      <c r="C31" s="66"/>
      <c r="D31" s="69"/>
      <c r="E31" s="13">
        <v>2</v>
      </c>
      <c r="F31" s="19">
        <v>-0.47</v>
      </c>
      <c r="G31" s="14">
        <v>0.23</v>
      </c>
      <c r="H31" s="14">
        <f t="shared" si="0"/>
        <v>0.47</v>
      </c>
      <c r="I31" s="14">
        <v>-0.48</v>
      </c>
      <c r="J31" s="14">
        <v>0.35</v>
      </c>
      <c r="K31" s="14">
        <f t="shared" si="1"/>
        <v>0.48</v>
      </c>
      <c r="L31" s="14">
        <v>-0.43</v>
      </c>
      <c r="M31" s="14">
        <v>0.1</v>
      </c>
      <c r="N31" s="14">
        <f t="shared" si="2"/>
        <v>0.43</v>
      </c>
      <c r="O31" s="25"/>
      <c r="P31" s="25"/>
      <c r="Q31" s="14"/>
      <c r="R31" s="14"/>
      <c r="S31" s="14"/>
      <c r="T31" s="14"/>
      <c r="U31" s="24"/>
      <c r="V31" s="24"/>
      <c r="W31" s="14"/>
      <c r="X31" s="14">
        <v>-0.36680000000000001</v>
      </c>
      <c r="Y31" s="14">
        <v>0.27029999999999998</v>
      </c>
      <c r="Z31" s="14">
        <f t="shared" si="3"/>
        <v>0.36680000000000001</v>
      </c>
      <c r="AA31" s="14">
        <v>-0.3271</v>
      </c>
      <c r="AB31" s="14">
        <v>0.2334</v>
      </c>
      <c r="AC31" s="14">
        <f t="shared" si="4"/>
        <v>0.3271</v>
      </c>
      <c r="AD31" s="14">
        <v>-0.29099999999999998</v>
      </c>
      <c r="AE31" s="14">
        <v>0.20319999999999999</v>
      </c>
      <c r="AF31" s="14">
        <f t="shared" si="5"/>
        <v>0.29099999999999998</v>
      </c>
      <c r="AG31" s="26">
        <v>-0.51</v>
      </c>
      <c r="AH31" s="26">
        <v>0.16</v>
      </c>
      <c r="AI31" s="14">
        <f t="shared" si="17"/>
        <v>0.51</v>
      </c>
      <c r="AJ31" s="14"/>
      <c r="AK31" s="14"/>
      <c r="AL31" s="14"/>
      <c r="AM31" s="26">
        <v>-0.47</v>
      </c>
      <c r="AN31" s="26">
        <v>0.05</v>
      </c>
      <c r="AO31" s="14">
        <f t="shared" si="18"/>
        <v>0.47</v>
      </c>
      <c r="AP31" s="14"/>
      <c r="AQ31" s="14"/>
      <c r="AR31" s="14"/>
      <c r="AS31" s="14"/>
      <c r="AT31" s="14"/>
      <c r="AU31" s="14"/>
      <c r="AV31" s="14"/>
      <c r="AW31" s="14"/>
      <c r="AX31" s="14"/>
      <c r="AY31" s="14">
        <v>-0.32</v>
      </c>
      <c r="AZ31" s="14">
        <v>0.27</v>
      </c>
      <c r="BA31" s="14">
        <f t="shared" si="6"/>
        <v>0.32</v>
      </c>
      <c r="BB31" s="14">
        <v>-0.28000000000000003</v>
      </c>
      <c r="BC31" s="14">
        <v>0.23</v>
      </c>
      <c r="BD31" s="14">
        <f t="shared" si="7"/>
        <v>0.28000000000000003</v>
      </c>
      <c r="BE31" s="14">
        <v>-0.25</v>
      </c>
      <c r="BF31" s="14">
        <v>0.2</v>
      </c>
      <c r="BG31" s="14">
        <f t="shared" si="8"/>
        <v>0.25</v>
      </c>
      <c r="BH31" s="14"/>
      <c r="BI31" s="14"/>
      <c r="BJ31" s="14"/>
      <c r="BK31" s="14"/>
      <c r="BL31" s="14"/>
      <c r="BM31" s="14"/>
      <c r="BN31" s="14"/>
      <c r="BO31" s="14"/>
      <c r="BP31" s="14"/>
      <c r="BQ31" s="45">
        <f t="shared" si="9"/>
        <v>0.41670000000000001</v>
      </c>
      <c r="BR31" s="45">
        <f t="shared" si="10"/>
        <v>0.19</v>
      </c>
      <c r="BS31" s="45">
        <f t="shared" si="11"/>
        <v>0.36236666666666667</v>
      </c>
      <c r="BT31" s="45">
        <f t="shared" si="12"/>
        <v>0.19999999999999996</v>
      </c>
      <c r="BU31" s="45">
        <f t="shared" si="13"/>
        <v>0.36024999999999996</v>
      </c>
      <c r="BV31" s="45">
        <f t="shared" si="14"/>
        <v>0.21999999999999997</v>
      </c>
    </row>
    <row r="32" spans="2:74" s="15" customFormat="1" ht="15" thickBot="1">
      <c r="B32" s="66"/>
      <c r="C32" s="67"/>
      <c r="D32" s="70"/>
      <c r="E32" s="13">
        <v>3</v>
      </c>
      <c r="F32" s="19">
        <v>-0.39</v>
      </c>
      <c r="G32" s="14">
        <v>0.18</v>
      </c>
      <c r="H32" s="14">
        <f t="shared" si="0"/>
        <v>0.39</v>
      </c>
      <c r="I32" s="14">
        <v>-0.43</v>
      </c>
      <c r="J32" s="14">
        <v>0.28999999999999998</v>
      </c>
      <c r="K32" s="14">
        <f t="shared" si="1"/>
        <v>0.43</v>
      </c>
      <c r="L32" s="14">
        <v>-0.38</v>
      </c>
      <c r="M32" s="14">
        <v>7.0000000000000007E-2</v>
      </c>
      <c r="N32" s="14">
        <f t="shared" si="2"/>
        <v>0.38</v>
      </c>
      <c r="O32" s="24">
        <v>-0.56000000000000005</v>
      </c>
      <c r="P32" s="24">
        <v>0.02</v>
      </c>
      <c r="Q32" s="14">
        <f t="shared" si="15"/>
        <v>0.56000000000000005</v>
      </c>
      <c r="R32" s="14"/>
      <c r="S32" s="14"/>
      <c r="T32" s="14"/>
      <c r="U32" s="24">
        <v>-0.51</v>
      </c>
      <c r="V32" s="24">
        <v>-7.0000000000000007E-2</v>
      </c>
      <c r="W32" s="14">
        <f t="shared" si="16"/>
        <v>0.51</v>
      </c>
      <c r="X32" s="14">
        <v>-0.31219999999999998</v>
      </c>
      <c r="Y32" s="14">
        <v>0.223</v>
      </c>
      <c r="Z32" s="14">
        <f t="shared" si="3"/>
        <v>0.31219999999999998</v>
      </c>
      <c r="AA32" s="14">
        <v>-0.26740000000000003</v>
      </c>
      <c r="AB32" s="14">
        <v>0.1973</v>
      </c>
      <c r="AC32" s="14">
        <f t="shared" si="4"/>
        <v>0.26740000000000003</v>
      </c>
      <c r="AD32" s="14">
        <v>-0.2298</v>
      </c>
      <c r="AE32" s="14">
        <v>0.17469999999999999</v>
      </c>
      <c r="AF32" s="14">
        <f t="shared" si="5"/>
        <v>0.2298</v>
      </c>
      <c r="AG32" s="26">
        <v>-0.48</v>
      </c>
      <c r="AH32" s="26">
        <v>0.08</v>
      </c>
      <c r="AI32" s="14">
        <f t="shared" si="17"/>
        <v>0.48</v>
      </c>
      <c r="AJ32" s="14"/>
      <c r="AK32" s="14"/>
      <c r="AL32" s="14"/>
      <c r="AM32" s="26">
        <v>-0.44</v>
      </c>
      <c r="AN32" s="26">
        <v>-0.01</v>
      </c>
      <c r="AO32" s="14">
        <f t="shared" si="18"/>
        <v>0.44</v>
      </c>
      <c r="AP32" s="14"/>
      <c r="AQ32" s="14"/>
      <c r="AR32" s="14"/>
      <c r="AS32" s="14"/>
      <c r="AT32" s="14"/>
      <c r="AU32" s="14"/>
      <c r="AV32" s="14"/>
      <c r="AW32" s="14"/>
      <c r="AX32" s="14"/>
      <c r="AY32" s="14">
        <v>-0.26</v>
      </c>
      <c r="AZ32" s="14">
        <v>0.22</v>
      </c>
      <c r="BA32" s="14">
        <f t="shared" si="6"/>
        <v>0.26</v>
      </c>
      <c r="BB32" s="14">
        <v>-0.22</v>
      </c>
      <c r="BC32" s="14">
        <v>0.19</v>
      </c>
      <c r="BD32" s="14">
        <f t="shared" si="7"/>
        <v>0.22</v>
      </c>
      <c r="BE32" s="14">
        <v>-0.2</v>
      </c>
      <c r="BF32" s="14">
        <v>0.17</v>
      </c>
      <c r="BG32" s="14">
        <f t="shared" si="8"/>
        <v>0.2</v>
      </c>
      <c r="BH32" s="14"/>
      <c r="BI32" s="14"/>
      <c r="BJ32" s="14"/>
      <c r="BK32" s="14"/>
      <c r="BL32" s="14"/>
      <c r="BM32" s="14"/>
      <c r="BN32" s="14"/>
      <c r="BO32" s="14"/>
      <c r="BP32" s="14"/>
      <c r="BQ32" s="45">
        <f t="shared" si="9"/>
        <v>0.40044000000000002</v>
      </c>
      <c r="BR32" s="45">
        <f t="shared" si="10"/>
        <v>0.30000000000000004</v>
      </c>
      <c r="BS32" s="45">
        <f t="shared" si="11"/>
        <v>0.30580000000000002</v>
      </c>
      <c r="BT32" s="45">
        <f t="shared" si="12"/>
        <v>0.21</v>
      </c>
      <c r="BU32" s="45">
        <f t="shared" si="13"/>
        <v>0.35196</v>
      </c>
      <c r="BV32" s="45">
        <f t="shared" si="14"/>
        <v>0.31</v>
      </c>
    </row>
    <row r="33" spans="2:74" ht="14.25" thickBot="1">
      <c r="B33" s="66"/>
      <c r="C33" s="65">
        <v>120</v>
      </c>
      <c r="D33" s="65">
        <v>24</v>
      </c>
      <c r="E33" s="10">
        <v>1</v>
      </c>
      <c r="F33" s="18">
        <v>-1.07</v>
      </c>
      <c r="G33" s="11">
        <v>0.35</v>
      </c>
      <c r="H33" s="11">
        <f t="shared" si="0"/>
        <v>1.07</v>
      </c>
      <c r="I33" s="11">
        <v>-1</v>
      </c>
      <c r="J33" s="11">
        <v>0.24</v>
      </c>
      <c r="K33" s="11">
        <f t="shared" si="1"/>
        <v>1</v>
      </c>
      <c r="L33" s="11">
        <v>-0.97</v>
      </c>
      <c r="M33" s="11">
        <v>0.14000000000000001</v>
      </c>
      <c r="N33" s="11">
        <f t="shared" si="2"/>
        <v>0.97</v>
      </c>
      <c r="O33" s="11">
        <v>-1.24</v>
      </c>
      <c r="P33" s="11">
        <v>0.16</v>
      </c>
      <c r="Q33" s="11">
        <f t="shared" si="15"/>
        <v>1.24</v>
      </c>
      <c r="R33" s="11"/>
      <c r="S33" s="11"/>
      <c r="T33" s="11"/>
      <c r="U33" s="11">
        <v>-1.1599999999999999</v>
      </c>
      <c r="V33" s="11">
        <v>0.04</v>
      </c>
      <c r="W33" s="11">
        <f t="shared" si="16"/>
        <v>1.1599999999999999</v>
      </c>
      <c r="X33" s="11">
        <v>-0.62309999999999999</v>
      </c>
      <c r="Y33" s="11">
        <v>0.55200000000000005</v>
      </c>
      <c r="Z33" s="11">
        <f t="shared" si="3"/>
        <v>0.62309999999999999</v>
      </c>
      <c r="AA33" s="11">
        <v>-0.54830000000000001</v>
      </c>
      <c r="AB33" s="11">
        <v>0.49030000000000001</v>
      </c>
      <c r="AC33" s="11">
        <f t="shared" si="4"/>
        <v>0.54830000000000001</v>
      </c>
      <c r="AD33" s="11">
        <v>-0.48320000000000002</v>
      </c>
      <c r="AE33" s="11">
        <v>0.43390000000000001</v>
      </c>
      <c r="AF33" s="11">
        <f t="shared" si="5"/>
        <v>0.48320000000000002</v>
      </c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>
        <v>-0.73</v>
      </c>
      <c r="AZ33" s="11">
        <v>0.44</v>
      </c>
      <c r="BA33" s="11">
        <f t="shared" si="6"/>
        <v>0.73</v>
      </c>
      <c r="BB33" s="11">
        <v>-0.64</v>
      </c>
      <c r="BC33" s="11">
        <v>0.38</v>
      </c>
      <c r="BD33" s="11">
        <f t="shared" si="7"/>
        <v>0.64</v>
      </c>
      <c r="BE33" s="11">
        <v>-0.56999999999999995</v>
      </c>
      <c r="BF33" s="11">
        <v>0.33</v>
      </c>
      <c r="BG33" s="11">
        <f t="shared" si="8"/>
        <v>0.56999999999999995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43">
        <f t="shared" si="9"/>
        <v>0.91577500000000001</v>
      </c>
      <c r="BR33" s="43">
        <f t="shared" si="10"/>
        <v>0.6169</v>
      </c>
      <c r="BS33" s="43">
        <f t="shared" si="11"/>
        <v>0.72943333333333327</v>
      </c>
      <c r="BT33" s="43">
        <f t="shared" si="12"/>
        <v>0.45169999999999999</v>
      </c>
      <c r="BU33" s="43">
        <f t="shared" si="13"/>
        <v>0.79579999999999995</v>
      </c>
      <c r="BV33" s="43">
        <f t="shared" si="14"/>
        <v>0.67679999999999985</v>
      </c>
    </row>
    <row r="34" spans="2:74" ht="14.25" thickBot="1">
      <c r="B34" s="66"/>
      <c r="C34" s="66"/>
      <c r="D34" s="66"/>
      <c r="E34" s="10">
        <v>2</v>
      </c>
      <c r="F34" s="18">
        <v>-0.86</v>
      </c>
      <c r="G34" s="11">
        <v>0.16</v>
      </c>
      <c r="H34" s="11">
        <f t="shared" si="0"/>
        <v>0.86</v>
      </c>
      <c r="I34" s="11">
        <v>-0.83</v>
      </c>
      <c r="J34" s="11">
        <v>7.0000000000000007E-2</v>
      </c>
      <c r="K34" s="11">
        <f t="shared" si="1"/>
        <v>0.83</v>
      </c>
      <c r="L34" s="11">
        <v>-0.8</v>
      </c>
      <c r="M34" s="11">
        <v>-0.02</v>
      </c>
      <c r="N34" s="11">
        <f t="shared" si="2"/>
        <v>0.8</v>
      </c>
      <c r="O34" s="23"/>
      <c r="P34" s="23"/>
      <c r="Q34" s="11"/>
      <c r="R34" s="11"/>
      <c r="S34" s="11"/>
      <c r="T34" s="11"/>
      <c r="U34" s="11"/>
      <c r="V34" s="11"/>
      <c r="W34" s="11"/>
      <c r="X34" s="11">
        <v>-0.43730000000000002</v>
      </c>
      <c r="Y34" s="11">
        <v>0.41699999999999998</v>
      </c>
      <c r="Z34" s="11">
        <f t="shared" si="3"/>
        <v>0.43730000000000002</v>
      </c>
      <c r="AA34" s="11">
        <v>-0.38869999999999999</v>
      </c>
      <c r="AB34" s="11">
        <v>0.37159999999999999</v>
      </c>
      <c r="AC34" s="11">
        <f t="shared" si="4"/>
        <v>0.38869999999999999</v>
      </c>
      <c r="AD34" s="11">
        <v>-0.3422</v>
      </c>
      <c r="AE34" s="11">
        <v>0.3281</v>
      </c>
      <c r="AF34" s="11">
        <f t="shared" si="5"/>
        <v>0.3422</v>
      </c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>
        <v>-0.53</v>
      </c>
      <c r="AZ34" s="11">
        <v>0.28000000000000003</v>
      </c>
      <c r="BA34" s="11">
        <f t="shared" si="6"/>
        <v>0.53</v>
      </c>
      <c r="BB34" s="11">
        <v>-0.47</v>
      </c>
      <c r="BC34" s="11">
        <v>0.23</v>
      </c>
      <c r="BD34" s="11">
        <f t="shared" si="7"/>
        <v>0.47</v>
      </c>
      <c r="BE34" s="11">
        <v>-0.43</v>
      </c>
      <c r="BF34" s="11">
        <v>0.19</v>
      </c>
      <c r="BG34" s="11">
        <f t="shared" si="8"/>
        <v>0.43</v>
      </c>
      <c r="BH34" s="11"/>
      <c r="BI34" s="11"/>
      <c r="BJ34" s="11"/>
      <c r="BK34" s="11"/>
      <c r="BL34" s="11"/>
      <c r="BM34" s="11"/>
      <c r="BN34" s="11"/>
      <c r="BO34" s="11"/>
      <c r="BP34" s="11"/>
      <c r="BQ34" s="43">
        <f t="shared" si="9"/>
        <v>0.60909999999999997</v>
      </c>
      <c r="BR34" s="43">
        <f t="shared" si="10"/>
        <v>0.42269999999999996</v>
      </c>
      <c r="BS34" s="43">
        <f t="shared" si="11"/>
        <v>0.56289999999999996</v>
      </c>
      <c r="BT34" s="43">
        <f t="shared" si="12"/>
        <v>0.44129999999999997</v>
      </c>
      <c r="BU34" s="43">
        <f t="shared" si="13"/>
        <v>0.52406666666666668</v>
      </c>
      <c r="BV34" s="43">
        <f t="shared" si="14"/>
        <v>0.45780000000000004</v>
      </c>
    </row>
    <row r="35" spans="2:74" ht="14.25" thickBot="1">
      <c r="B35" s="66"/>
      <c r="C35" s="66"/>
      <c r="D35" s="67"/>
      <c r="E35" s="10">
        <v>3</v>
      </c>
      <c r="F35" s="18">
        <v>-0.76</v>
      </c>
      <c r="G35" s="12">
        <v>7.0000000000000007E-2</v>
      </c>
      <c r="H35" s="11">
        <f t="shared" si="0"/>
        <v>0.76</v>
      </c>
      <c r="I35" s="11">
        <v>-0.75</v>
      </c>
      <c r="J35" s="11">
        <v>-0.02</v>
      </c>
      <c r="K35" s="11">
        <f t="shared" si="1"/>
        <v>0.75</v>
      </c>
      <c r="L35" s="11">
        <v>-0.73</v>
      </c>
      <c r="M35" s="11">
        <v>-0.1</v>
      </c>
      <c r="N35" s="11">
        <f t="shared" si="2"/>
        <v>0.73</v>
      </c>
      <c r="O35" s="11">
        <v>-1.05</v>
      </c>
      <c r="P35" s="11">
        <v>-0.18</v>
      </c>
      <c r="Q35" s="11">
        <f t="shared" si="15"/>
        <v>1.05</v>
      </c>
      <c r="R35" s="11"/>
      <c r="S35" s="11"/>
      <c r="T35" s="11"/>
      <c r="U35" s="11">
        <v>-1.01</v>
      </c>
      <c r="V35" s="11">
        <v>-0.28000000000000003</v>
      </c>
      <c r="W35" s="11">
        <f t="shared" si="16"/>
        <v>1.01</v>
      </c>
      <c r="X35" s="11">
        <v>-0.3226</v>
      </c>
      <c r="Y35" s="11">
        <v>0.36859999999999998</v>
      </c>
      <c r="Z35" s="11">
        <f t="shared" si="3"/>
        <v>0.36859999999999998</v>
      </c>
      <c r="AA35" s="11">
        <v>-0.28120000000000001</v>
      </c>
      <c r="AB35" s="11">
        <v>0.3251</v>
      </c>
      <c r="AC35" s="11">
        <f t="shared" si="4"/>
        <v>0.3251</v>
      </c>
      <c r="AD35" s="11">
        <v>-0.24690000000000001</v>
      </c>
      <c r="AE35" s="11">
        <v>0.28710000000000002</v>
      </c>
      <c r="AF35" s="11">
        <f t="shared" si="5"/>
        <v>0.28710000000000002</v>
      </c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>
        <v>-0.42</v>
      </c>
      <c r="AZ35" s="11">
        <v>0.21</v>
      </c>
      <c r="BA35" s="11">
        <f t="shared" si="6"/>
        <v>0.42</v>
      </c>
      <c r="BB35" s="11">
        <v>-0.38</v>
      </c>
      <c r="BC35" s="11">
        <v>0.17</v>
      </c>
      <c r="BD35" s="11">
        <f t="shared" si="7"/>
        <v>0.38</v>
      </c>
      <c r="BE35" s="11">
        <v>-0.35</v>
      </c>
      <c r="BF35" s="11">
        <v>0.14000000000000001</v>
      </c>
      <c r="BG35" s="11">
        <f t="shared" si="8"/>
        <v>0.35</v>
      </c>
      <c r="BH35" s="11"/>
      <c r="BI35" s="11"/>
      <c r="BJ35" s="11"/>
      <c r="BK35" s="11"/>
      <c r="BL35" s="11"/>
      <c r="BM35" s="11"/>
      <c r="BN35" s="11"/>
      <c r="BO35" s="11"/>
      <c r="BP35" s="11"/>
      <c r="BQ35" s="43">
        <f t="shared" si="9"/>
        <v>0.64964999999999995</v>
      </c>
      <c r="BR35" s="43">
        <f t="shared" si="10"/>
        <v>0.68140000000000001</v>
      </c>
      <c r="BS35" s="43">
        <f t="shared" si="11"/>
        <v>0.48503333333333326</v>
      </c>
      <c r="BT35" s="43">
        <f t="shared" si="12"/>
        <v>0.4249</v>
      </c>
      <c r="BU35" s="43">
        <f t="shared" si="13"/>
        <v>0.594275</v>
      </c>
      <c r="BV35" s="43">
        <f t="shared" si="14"/>
        <v>0.72289999999999999</v>
      </c>
    </row>
    <row r="36" spans="2:74" s="15" customFormat="1" ht="15" thickBot="1">
      <c r="B36" s="66"/>
      <c r="C36" s="66"/>
      <c r="D36" s="68">
        <v>48</v>
      </c>
      <c r="E36" s="13">
        <v>1</v>
      </c>
      <c r="F36" s="19">
        <v>-0.93</v>
      </c>
      <c r="G36" s="14">
        <v>0.09</v>
      </c>
      <c r="H36" s="14">
        <f t="shared" si="0"/>
        <v>0.93</v>
      </c>
      <c r="I36" s="14">
        <v>-0.89</v>
      </c>
      <c r="J36" s="14">
        <v>0</v>
      </c>
      <c r="K36" s="14">
        <f t="shared" si="1"/>
        <v>0.89</v>
      </c>
      <c r="L36" s="14">
        <v>-0.86</v>
      </c>
      <c r="M36" s="14">
        <v>-7.0000000000000007E-2</v>
      </c>
      <c r="N36" s="14">
        <f t="shared" si="2"/>
        <v>0.86</v>
      </c>
      <c r="O36" s="24">
        <v>-1.05</v>
      </c>
      <c r="P36" s="24">
        <v>-0.05</v>
      </c>
      <c r="Q36" s="14">
        <f t="shared" si="15"/>
        <v>1.05</v>
      </c>
      <c r="R36" s="14"/>
      <c r="S36" s="14"/>
      <c r="T36" s="14"/>
      <c r="U36" s="24">
        <v>-1.03</v>
      </c>
      <c r="V36" s="24">
        <v>-0.15</v>
      </c>
      <c r="W36" s="14">
        <f t="shared" si="16"/>
        <v>1.03</v>
      </c>
      <c r="X36" s="14">
        <v>-0.46860000000000002</v>
      </c>
      <c r="Y36" s="14">
        <v>0.40079999999999999</v>
      </c>
      <c r="Z36" s="14">
        <f t="shared" si="3"/>
        <v>0.46860000000000002</v>
      </c>
      <c r="AA36" s="14">
        <v>-0.41020000000000001</v>
      </c>
      <c r="AB36" s="14">
        <v>0.35639999999999999</v>
      </c>
      <c r="AC36" s="14">
        <f t="shared" si="4"/>
        <v>0.41020000000000001</v>
      </c>
      <c r="AD36" s="14">
        <v>-0.35830000000000001</v>
      </c>
      <c r="AE36" s="14">
        <v>0.31419999999999998</v>
      </c>
      <c r="AF36" s="14">
        <f t="shared" si="5"/>
        <v>0.35830000000000001</v>
      </c>
      <c r="AG36" s="26">
        <v>-0.92</v>
      </c>
      <c r="AH36" s="26">
        <v>7.0000000000000007E-2</v>
      </c>
      <c r="AI36" s="14">
        <f t="shared" si="17"/>
        <v>0.92</v>
      </c>
      <c r="AJ36" s="14"/>
      <c r="AK36" s="14"/>
      <c r="AL36" s="14"/>
      <c r="AM36" s="26">
        <v>-0.86</v>
      </c>
      <c r="AN36" s="26">
        <v>-0.08</v>
      </c>
      <c r="AO36" s="14">
        <f t="shared" si="18"/>
        <v>0.86</v>
      </c>
      <c r="AP36" s="14">
        <v>-0.2</v>
      </c>
      <c r="AQ36" s="14">
        <v>0.73</v>
      </c>
      <c r="AR36" s="14">
        <f t="shared" si="19"/>
        <v>0.73</v>
      </c>
      <c r="AS36" s="14"/>
      <c r="AT36" s="14"/>
      <c r="AU36" s="14"/>
      <c r="AV36" s="14"/>
      <c r="AW36" s="14"/>
      <c r="AX36" s="14"/>
      <c r="AY36" s="14">
        <v>-0.51</v>
      </c>
      <c r="AZ36" s="14">
        <v>0.3</v>
      </c>
      <c r="BA36" s="14">
        <f t="shared" si="6"/>
        <v>0.51</v>
      </c>
      <c r="BB36" s="14">
        <v>-0.46</v>
      </c>
      <c r="BC36" s="14">
        <v>0.25</v>
      </c>
      <c r="BD36" s="14">
        <f t="shared" si="7"/>
        <v>0.46</v>
      </c>
      <c r="BE36" s="14">
        <v>-0.41</v>
      </c>
      <c r="BF36" s="14">
        <v>0.22</v>
      </c>
      <c r="BG36" s="14">
        <f t="shared" si="8"/>
        <v>0.41</v>
      </c>
      <c r="BH36" s="14"/>
      <c r="BI36" s="14"/>
      <c r="BJ36" s="14"/>
      <c r="BK36" s="14"/>
      <c r="BL36" s="14"/>
      <c r="BM36" s="14"/>
      <c r="BN36" s="14"/>
      <c r="BO36" s="14"/>
      <c r="BP36" s="14"/>
      <c r="BQ36" s="45">
        <f t="shared" si="9"/>
        <v>0.76809999999999989</v>
      </c>
      <c r="BR36" s="45">
        <f t="shared" si="10"/>
        <v>0.58140000000000003</v>
      </c>
      <c r="BS36" s="45">
        <f t="shared" si="11"/>
        <v>0.58673333333333333</v>
      </c>
      <c r="BT36" s="45">
        <f t="shared" si="12"/>
        <v>0.4798</v>
      </c>
      <c r="BU36" s="45">
        <f t="shared" si="13"/>
        <v>0.70365999999999995</v>
      </c>
      <c r="BV36" s="45">
        <f t="shared" si="14"/>
        <v>0.67169999999999996</v>
      </c>
    </row>
    <row r="37" spans="2:74" s="15" customFormat="1" ht="15" thickBot="1">
      <c r="B37" s="66"/>
      <c r="C37" s="66"/>
      <c r="D37" s="69"/>
      <c r="E37" s="13">
        <v>2</v>
      </c>
      <c r="F37" s="19">
        <v>-0.77</v>
      </c>
      <c r="G37" s="14">
        <v>-7.0000000000000007E-2</v>
      </c>
      <c r="H37" s="14">
        <f t="shared" si="0"/>
        <v>0.77</v>
      </c>
      <c r="I37" s="14">
        <v>-0.75</v>
      </c>
      <c r="J37" s="14">
        <v>-0.14000000000000001</v>
      </c>
      <c r="K37" s="14">
        <f t="shared" si="1"/>
        <v>0.75</v>
      </c>
      <c r="L37" s="14">
        <v>-0.73</v>
      </c>
      <c r="M37" s="14">
        <v>-0.19</v>
      </c>
      <c r="N37" s="14">
        <f t="shared" si="2"/>
        <v>0.73</v>
      </c>
      <c r="O37" s="25"/>
      <c r="P37" s="25"/>
      <c r="Q37" s="14"/>
      <c r="R37" s="14"/>
      <c r="S37" s="14"/>
      <c r="T37" s="14"/>
      <c r="U37" s="24"/>
      <c r="V37" s="24"/>
      <c r="W37" s="14"/>
      <c r="X37" s="14">
        <v>-0.39760000000000001</v>
      </c>
      <c r="Y37" s="14">
        <v>0.35870000000000002</v>
      </c>
      <c r="Z37" s="14">
        <f t="shared" si="3"/>
        <v>0.39760000000000001</v>
      </c>
      <c r="AA37" s="14">
        <v>-0.3271</v>
      </c>
      <c r="AB37" s="14">
        <v>0.2334</v>
      </c>
      <c r="AC37" s="14">
        <f t="shared" si="4"/>
        <v>0.3271</v>
      </c>
      <c r="AD37" s="14">
        <v>-0.29099999999999998</v>
      </c>
      <c r="AE37" s="14">
        <v>0.20319999999999999</v>
      </c>
      <c r="AF37" s="14">
        <f t="shared" si="5"/>
        <v>0.29099999999999998</v>
      </c>
      <c r="AG37" s="26">
        <v>-0.83</v>
      </c>
      <c r="AH37" s="26">
        <v>-0.12</v>
      </c>
      <c r="AI37" s="14">
        <f t="shared" si="17"/>
        <v>0.83</v>
      </c>
      <c r="AJ37" s="14"/>
      <c r="AK37" s="14"/>
      <c r="AL37" s="14"/>
      <c r="AM37" s="26">
        <v>-0.78</v>
      </c>
      <c r="AN37" s="26">
        <v>-0.51</v>
      </c>
      <c r="AO37" s="14">
        <f t="shared" si="18"/>
        <v>0.78</v>
      </c>
      <c r="AP37" s="14"/>
      <c r="AQ37" s="14"/>
      <c r="AR37" s="14"/>
      <c r="AS37" s="14"/>
      <c r="AT37" s="14"/>
      <c r="AU37" s="14"/>
      <c r="AV37" s="14"/>
      <c r="AW37" s="14"/>
      <c r="AX37" s="14"/>
      <c r="AY37" s="14">
        <v>-0.42</v>
      </c>
      <c r="AZ37" s="14">
        <v>0.18</v>
      </c>
      <c r="BA37" s="14">
        <f t="shared" si="6"/>
        <v>0.42</v>
      </c>
      <c r="BB37" s="14">
        <v>-0.38</v>
      </c>
      <c r="BC37" s="14">
        <v>0.14000000000000001</v>
      </c>
      <c r="BD37" s="14">
        <f t="shared" si="7"/>
        <v>0.38</v>
      </c>
      <c r="BE37" s="14">
        <v>-0.34</v>
      </c>
      <c r="BF37" s="14">
        <v>0.11</v>
      </c>
      <c r="BG37" s="14">
        <f t="shared" si="8"/>
        <v>0.34</v>
      </c>
      <c r="BH37" s="14"/>
      <c r="BI37" s="14"/>
      <c r="BJ37" s="14"/>
      <c r="BK37" s="14"/>
      <c r="BL37" s="14"/>
      <c r="BM37" s="14"/>
      <c r="BN37" s="14"/>
      <c r="BO37" s="14"/>
      <c r="BP37" s="14"/>
      <c r="BQ37" s="45">
        <f t="shared" si="9"/>
        <v>0.60439999999999994</v>
      </c>
      <c r="BR37" s="45">
        <f t="shared" si="10"/>
        <v>0.43239999999999995</v>
      </c>
      <c r="BS37" s="45">
        <f t="shared" si="11"/>
        <v>0.48570000000000002</v>
      </c>
      <c r="BT37" s="45">
        <f t="shared" si="12"/>
        <v>0.4229</v>
      </c>
      <c r="BU37" s="45">
        <f t="shared" si="13"/>
        <v>0.53525</v>
      </c>
      <c r="BV37" s="45">
        <f t="shared" si="14"/>
        <v>0.48900000000000005</v>
      </c>
    </row>
    <row r="38" spans="2:74" s="15" customFormat="1" ht="15" thickBot="1">
      <c r="B38" s="67"/>
      <c r="C38" s="67"/>
      <c r="D38" s="70"/>
      <c r="E38" s="13">
        <v>3</v>
      </c>
      <c r="F38" s="19">
        <v>-0.73</v>
      </c>
      <c r="G38" s="14">
        <v>-0.15</v>
      </c>
      <c r="H38" s="14">
        <f t="shared" si="0"/>
        <v>0.73</v>
      </c>
      <c r="I38" s="14">
        <v>-0.71</v>
      </c>
      <c r="J38" s="14">
        <v>-0.21</v>
      </c>
      <c r="K38" s="14">
        <f t="shared" si="1"/>
        <v>0.71</v>
      </c>
      <c r="L38" s="14">
        <v>-0.7</v>
      </c>
      <c r="M38" s="14">
        <v>-0.26</v>
      </c>
      <c r="N38" s="14">
        <f t="shared" si="2"/>
        <v>0.7</v>
      </c>
      <c r="O38" s="24">
        <v>-0.92</v>
      </c>
      <c r="P38" s="24">
        <v>-0.3</v>
      </c>
      <c r="Q38" s="14">
        <f t="shared" si="15"/>
        <v>0.92</v>
      </c>
      <c r="R38" s="14"/>
      <c r="S38" s="14"/>
      <c r="T38" s="14"/>
      <c r="U38" s="24">
        <v>-0.9</v>
      </c>
      <c r="V38" s="24">
        <v>-0.4</v>
      </c>
      <c r="W38" s="14">
        <f t="shared" si="16"/>
        <v>0.9</v>
      </c>
      <c r="X38" s="14">
        <v>-0.30230000000000001</v>
      </c>
      <c r="Y38" s="14">
        <v>0.218</v>
      </c>
      <c r="Z38" s="14">
        <f t="shared" si="3"/>
        <v>0.30230000000000001</v>
      </c>
      <c r="AA38" s="14">
        <v>-0.26740000000000003</v>
      </c>
      <c r="AB38" s="14">
        <v>0.1973</v>
      </c>
      <c r="AC38" s="14">
        <f t="shared" si="4"/>
        <v>0.26740000000000003</v>
      </c>
      <c r="AD38" s="14">
        <v>-0.2298</v>
      </c>
      <c r="AE38" s="14">
        <v>0.17469999999999999</v>
      </c>
      <c r="AF38" s="14">
        <f t="shared" si="5"/>
        <v>0.2298</v>
      </c>
      <c r="AG38" s="26">
        <v>-0.79</v>
      </c>
      <c r="AH38" s="26">
        <v>-0.21</v>
      </c>
      <c r="AI38" s="14">
        <f t="shared" si="17"/>
        <v>0.79</v>
      </c>
      <c r="AJ38" s="14"/>
      <c r="AK38" s="14"/>
      <c r="AL38" s="14"/>
      <c r="AM38" s="26">
        <v>-0.75</v>
      </c>
      <c r="AN38" s="26">
        <v>-0.3</v>
      </c>
      <c r="AO38" s="14">
        <f t="shared" si="18"/>
        <v>0.75</v>
      </c>
      <c r="AP38" s="14"/>
      <c r="AQ38" s="14"/>
      <c r="AR38" s="14"/>
      <c r="AS38" s="14"/>
      <c r="AT38" s="14"/>
      <c r="AU38" s="14"/>
      <c r="AV38" s="14"/>
      <c r="AW38" s="14"/>
      <c r="AX38" s="14"/>
      <c r="AY38" s="14">
        <v>-0.36</v>
      </c>
      <c r="AZ38" s="14">
        <v>0.14000000000000001</v>
      </c>
      <c r="BA38" s="14">
        <f t="shared" si="6"/>
        <v>0.36</v>
      </c>
      <c r="BB38" s="14">
        <v>-0.32</v>
      </c>
      <c r="BC38" s="14">
        <v>0.11</v>
      </c>
      <c r="BD38" s="14">
        <f t="shared" si="7"/>
        <v>0.32</v>
      </c>
      <c r="BE38" s="14">
        <v>-0.3</v>
      </c>
      <c r="BF38" s="14">
        <v>0.08</v>
      </c>
      <c r="BG38" s="14">
        <f t="shared" si="8"/>
        <v>0.3</v>
      </c>
      <c r="BH38" s="14"/>
      <c r="BI38" s="14"/>
      <c r="BJ38" s="14"/>
      <c r="BK38" s="14"/>
      <c r="BL38" s="14"/>
      <c r="BM38" s="14"/>
      <c r="BN38" s="14"/>
      <c r="BO38" s="14"/>
      <c r="BP38" s="14"/>
      <c r="BQ38" s="45">
        <f t="shared" si="9"/>
        <v>0.62046000000000001</v>
      </c>
      <c r="BR38" s="45">
        <f t="shared" si="10"/>
        <v>0.61770000000000003</v>
      </c>
      <c r="BS38" s="45">
        <f t="shared" si="11"/>
        <v>0.43246666666666672</v>
      </c>
      <c r="BT38" s="45">
        <f t="shared" si="12"/>
        <v>0.44259999999999994</v>
      </c>
      <c r="BU38" s="45">
        <f t="shared" si="13"/>
        <v>0.57596000000000003</v>
      </c>
      <c r="BV38" s="45">
        <f t="shared" si="14"/>
        <v>0.67020000000000002</v>
      </c>
    </row>
    <row r="44" spans="2:74" ht="19.5" thickBot="1">
      <c r="B44" s="21" t="s">
        <v>16</v>
      </c>
    </row>
    <row r="45" spans="2:74" ht="14.25" thickBot="1">
      <c r="B45" s="65" t="s">
        <v>14</v>
      </c>
      <c r="C45" s="5" t="s">
        <v>1</v>
      </c>
      <c r="D45" s="5" t="s">
        <v>3</v>
      </c>
      <c r="E45" s="65" t="s">
        <v>5</v>
      </c>
      <c r="F45" s="54" t="s">
        <v>12</v>
      </c>
      <c r="G45" s="55"/>
      <c r="H45" s="55"/>
      <c r="I45" s="55"/>
      <c r="J45" s="55"/>
      <c r="K45" s="55"/>
      <c r="L45" s="55"/>
      <c r="M45" s="55"/>
      <c r="N45" s="55"/>
      <c r="O45" s="32"/>
      <c r="P45" s="32"/>
      <c r="Q45" s="32"/>
      <c r="R45" s="32"/>
      <c r="S45" s="32"/>
      <c r="T45" s="32"/>
      <c r="U45" s="32"/>
      <c r="V45" s="32"/>
      <c r="W45" s="32"/>
      <c r="BQ45" s="57" t="s">
        <v>43</v>
      </c>
      <c r="BR45" s="58"/>
      <c r="BS45" s="58"/>
      <c r="BT45" s="58"/>
      <c r="BU45" s="58"/>
      <c r="BV45" s="59"/>
    </row>
    <row r="46" spans="2:74" ht="14.25" thickBot="1">
      <c r="B46" s="66"/>
      <c r="C46" s="6" t="s">
        <v>2</v>
      </c>
      <c r="D46" s="6" t="s">
        <v>4</v>
      </c>
      <c r="E46" s="66"/>
      <c r="F46" s="54" t="s">
        <v>11</v>
      </c>
      <c r="G46" s="55"/>
      <c r="H46" s="55"/>
      <c r="I46" s="55"/>
      <c r="J46" s="55"/>
      <c r="K46" s="55"/>
      <c r="L46" s="55"/>
      <c r="M46" s="55"/>
      <c r="N46" s="55"/>
      <c r="O46" s="32"/>
      <c r="P46" s="32"/>
      <c r="Q46" s="32"/>
      <c r="R46" s="32"/>
      <c r="S46" s="32"/>
      <c r="T46" s="32"/>
      <c r="U46" s="32"/>
      <c r="V46" s="32"/>
      <c r="W46" s="32"/>
      <c r="BQ46" s="60" t="s">
        <v>11</v>
      </c>
      <c r="BR46" s="61"/>
      <c r="BS46" s="61"/>
      <c r="BT46" s="61"/>
      <c r="BU46" s="61"/>
      <c r="BV46" s="62"/>
    </row>
    <row r="47" spans="2:74">
      <c r="B47" s="66"/>
      <c r="C47" s="7"/>
      <c r="D47" s="7"/>
      <c r="E47" s="66"/>
      <c r="F47" s="48" t="s">
        <v>6</v>
      </c>
      <c r="G47" s="49"/>
      <c r="H47" s="50"/>
      <c r="I47" s="48" t="s">
        <v>7</v>
      </c>
      <c r="J47" s="49"/>
      <c r="K47" s="50"/>
      <c r="L47" s="48" t="s">
        <v>8</v>
      </c>
      <c r="M47" s="49"/>
      <c r="N47" s="49"/>
      <c r="O47" s="32"/>
      <c r="P47" s="32"/>
      <c r="Q47" s="32"/>
      <c r="R47" s="32"/>
      <c r="S47" s="32"/>
      <c r="T47" s="32"/>
      <c r="U47" s="32"/>
      <c r="V47" s="32"/>
      <c r="W47" s="32"/>
      <c r="BQ47" s="63" t="s">
        <v>6</v>
      </c>
      <c r="BR47" s="64"/>
      <c r="BS47" s="63" t="s">
        <v>7</v>
      </c>
      <c r="BT47" s="64"/>
      <c r="BU47" s="63" t="s">
        <v>8</v>
      </c>
      <c r="BV47" s="64"/>
    </row>
    <row r="48" spans="2:74" ht="14.25" thickBot="1">
      <c r="B48" s="66"/>
      <c r="C48" s="7"/>
      <c r="D48" s="7"/>
      <c r="E48" s="66"/>
      <c r="F48" s="51"/>
      <c r="G48" s="52"/>
      <c r="H48" s="53"/>
      <c r="I48" s="51"/>
      <c r="J48" s="52"/>
      <c r="K48" s="53"/>
      <c r="L48" s="51"/>
      <c r="M48" s="52"/>
      <c r="N48" s="52"/>
      <c r="O48" s="32"/>
      <c r="P48" s="32"/>
      <c r="Q48" s="32"/>
      <c r="R48" s="32"/>
      <c r="S48" s="32"/>
      <c r="T48" s="32"/>
      <c r="U48" s="32"/>
      <c r="V48" s="32"/>
      <c r="W48" s="32"/>
      <c r="BQ48" s="60"/>
      <c r="BR48" s="62"/>
      <c r="BS48" s="60"/>
      <c r="BT48" s="62"/>
      <c r="BU48" s="60"/>
      <c r="BV48" s="62"/>
    </row>
    <row r="49" spans="2:74" ht="14.25" thickBot="1">
      <c r="B49" s="67"/>
      <c r="C49" s="8"/>
      <c r="D49" s="8"/>
      <c r="E49" s="67"/>
      <c r="F49" s="9">
        <v>0.05</v>
      </c>
      <c r="G49" s="9">
        <v>0.95</v>
      </c>
      <c r="H49" s="9" t="s">
        <v>46</v>
      </c>
      <c r="I49" s="9">
        <v>0.05</v>
      </c>
      <c r="J49" s="9">
        <v>0.95</v>
      </c>
      <c r="K49" s="9" t="s">
        <v>46</v>
      </c>
      <c r="L49" s="9">
        <v>0.05</v>
      </c>
      <c r="M49" s="9">
        <v>0.95</v>
      </c>
      <c r="N49" s="9" t="s">
        <v>46</v>
      </c>
      <c r="O49" s="32"/>
      <c r="P49" s="32"/>
      <c r="Q49" s="32"/>
      <c r="R49" s="32"/>
      <c r="S49" s="32"/>
      <c r="T49" s="32"/>
      <c r="U49" s="32"/>
      <c r="V49" s="32"/>
      <c r="W49" s="32"/>
      <c r="BQ49" s="35" t="s">
        <v>44</v>
      </c>
      <c r="BR49" s="35" t="s">
        <v>45</v>
      </c>
      <c r="BS49" s="35" t="s">
        <v>44</v>
      </c>
      <c r="BT49" s="35" t="s">
        <v>45</v>
      </c>
      <c r="BU49" s="35" t="s">
        <v>44</v>
      </c>
      <c r="BV49" s="35" t="s">
        <v>45</v>
      </c>
    </row>
    <row r="50" spans="2:74" ht="14.25" thickBot="1">
      <c r="B50" s="65" t="s">
        <v>9</v>
      </c>
      <c r="C50" s="65">
        <v>15</v>
      </c>
      <c r="D50" s="65">
        <v>24</v>
      </c>
      <c r="E50" s="10">
        <v>1</v>
      </c>
      <c r="F50" s="16">
        <v>-0.44</v>
      </c>
      <c r="G50" s="17">
        <v>0.5</v>
      </c>
      <c r="H50" s="17">
        <f>MAX(ABS(F50), ABS(G50))</f>
        <v>0.5</v>
      </c>
      <c r="I50" s="17">
        <v>-0.41</v>
      </c>
      <c r="J50" s="17">
        <v>0.42</v>
      </c>
      <c r="K50" s="17">
        <f>MAX(ABS(I50), ABS(J50))</f>
        <v>0.42</v>
      </c>
      <c r="L50" s="17">
        <v>-0.38</v>
      </c>
      <c r="M50" s="17">
        <v>0.35</v>
      </c>
      <c r="N50" s="17">
        <f>MAX(ABS(L50), ABS(M50))</f>
        <v>0.38</v>
      </c>
      <c r="O50" s="32"/>
      <c r="P50" s="32"/>
      <c r="Q50" s="32"/>
      <c r="R50" s="32"/>
      <c r="S50" s="32"/>
      <c r="T50" s="32"/>
      <c r="U50" s="32"/>
      <c r="V50" s="32"/>
      <c r="W50" s="32"/>
      <c r="BQ50" s="43">
        <f>AVERAGE(H50,Q50,Z50,AI50,AR50,BA50 )</f>
        <v>0.5</v>
      </c>
      <c r="BR50" s="44">
        <f>MAX(H50,Q50,Z50,AI50,AR50,BA50)-MIN(H50,Q50,Z50,AI50,AR50,BA50)</f>
        <v>0</v>
      </c>
      <c r="BS50" s="43">
        <f>AVERAGE(K50,T50,AC50,AL50,AU50,BD50 )</f>
        <v>0.42</v>
      </c>
      <c r="BT50" s="44">
        <f>MAX(K50,T50,AC50,AL50,AU50,BD50 )-MIN(K50,T50,AC50,AL50,AU50,BD50 )</f>
        <v>0</v>
      </c>
      <c r="BU50" s="43">
        <f>AVERAGE(N50,W50,AF50,AO50,AX50,BG50)</f>
        <v>0.38</v>
      </c>
      <c r="BV50" s="43">
        <f>MAX(N50,W50,AF50,AO50,AX50,BG50)-MIN(N50,W50,AF50,AO50,AX50,BG50)</f>
        <v>0</v>
      </c>
    </row>
    <row r="51" spans="2:74" ht="14.25" thickBot="1">
      <c r="B51" s="66"/>
      <c r="C51" s="66"/>
      <c r="D51" s="66"/>
      <c r="E51" s="10">
        <v>2</v>
      </c>
      <c r="F51" s="18">
        <v>-0.3</v>
      </c>
      <c r="G51" s="11">
        <v>0.35</v>
      </c>
      <c r="H51" s="11">
        <f t="shared" ref="H51:H79" si="23">MAX(ABS(F51), ABS(G51))</f>
        <v>0.35</v>
      </c>
      <c r="I51" s="11">
        <v>-0.28999999999999998</v>
      </c>
      <c r="J51" s="11">
        <v>0.28999999999999998</v>
      </c>
      <c r="K51" s="11">
        <f t="shared" ref="K51:K79" si="24">MAX(ABS(I51), ABS(J51))</f>
        <v>0.28999999999999998</v>
      </c>
      <c r="L51" s="11">
        <v>-0.27</v>
      </c>
      <c r="M51" s="11">
        <v>0.23</v>
      </c>
      <c r="N51" s="11">
        <f t="shared" ref="N51:N79" si="25">MAX(ABS(L51), ABS(M51))</f>
        <v>0.27</v>
      </c>
      <c r="O51" s="32"/>
      <c r="P51" s="32"/>
      <c r="Q51" s="32"/>
      <c r="R51" s="32"/>
      <c r="S51" s="32"/>
      <c r="T51" s="32"/>
      <c r="U51" s="32"/>
      <c r="V51" s="32"/>
      <c r="W51" s="32"/>
      <c r="BQ51" s="43">
        <f t="shared" ref="BQ51:BQ76" si="26">AVERAGE(H51,Q51,Z51,AI51,AR51,BA51 )</f>
        <v>0.35</v>
      </c>
      <c r="BR51" s="44">
        <f t="shared" ref="BR51:BR79" si="27">MAX(H51,Q51,Z51,AI51,AR51,BA51)-MIN(H51,Q51,Z51,AI51,AR51,BA51)</f>
        <v>0</v>
      </c>
      <c r="BS51" s="43">
        <f t="shared" ref="BS51:BS79" si="28">AVERAGE(K51,T51,AC51,AL51,AU51,BD51 )</f>
        <v>0.28999999999999998</v>
      </c>
      <c r="BT51" s="44">
        <f t="shared" ref="BT51:BT79" si="29">MAX(K51,T51,AC51,AL51,AU51,BD51 )-MIN(K51,T51,AC51,AL51,AU51,BD51 )</f>
        <v>0</v>
      </c>
      <c r="BU51" s="43">
        <f t="shared" ref="BU51:BU79" si="30">AVERAGE(N51,W51,AF51,AO51,AX51,BG51)</f>
        <v>0.27</v>
      </c>
      <c r="BV51" s="44">
        <f t="shared" ref="BV51:BV79" si="31">MAX(N51,W51,AF51,AO51,AX51,BG51)-MIN(N51,W51,AF51,AO51,AX51,BG51)</f>
        <v>0</v>
      </c>
    </row>
    <row r="52" spans="2:74" ht="14.25" thickBot="1">
      <c r="B52" s="66"/>
      <c r="C52" s="66"/>
      <c r="D52" s="67"/>
      <c r="E52" s="10">
        <v>3</v>
      </c>
      <c r="F52" s="18">
        <v>-0.24</v>
      </c>
      <c r="G52" s="11">
        <v>0.3</v>
      </c>
      <c r="H52" s="11">
        <f t="shared" si="23"/>
        <v>0.3</v>
      </c>
      <c r="I52" s="11">
        <v>-0.23</v>
      </c>
      <c r="J52" s="11">
        <v>0.24</v>
      </c>
      <c r="K52" s="11">
        <f t="shared" si="24"/>
        <v>0.24</v>
      </c>
      <c r="L52" s="11">
        <v>-0.23</v>
      </c>
      <c r="M52" s="11">
        <v>0.2</v>
      </c>
      <c r="N52" s="11">
        <f t="shared" si="25"/>
        <v>0.23</v>
      </c>
      <c r="O52" s="32"/>
      <c r="P52" s="32"/>
      <c r="Q52" s="32"/>
      <c r="R52" s="32"/>
      <c r="S52" s="32"/>
      <c r="T52" s="32"/>
      <c r="U52" s="32"/>
      <c r="V52" s="32"/>
      <c r="W52" s="32"/>
      <c r="BQ52" s="43">
        <f t="shared" si="26"/>
        <v>0.3</v>
      </c>
      <c r="BR52" s="44">
        <f t="shared" si="27"/>
        <v>0</v>
      </c>
      <c r="BS52" s="43">
        <f t="shared" si="28"/>
        <v>0.24</v>
      </c>
      <c r="BT52" s="44">
        <f t="shared" si="29"/>
        <v>0</v>
      </c>
      <c r="BU52" s="43">
        <f t="shared" si="30"/>
        <v>0.23</v>
      </c>
      <c r="BV52" s="44">
        <f t="shared" si="31"/>
        <v>0</v>
      </c>
    </row>
    <row r="53" spans="2:74" s="15" customFormat="1" ht="14.25" thickBot="1">
      <c r="B53" s="66"/>
      <c r="C53" s="66"/>
      <c r="D53" s="68">
        <v>48</v>
      </c>
      <c r="E53" s="13">
        <v>1</v>
      </c>
      <c r="F53" s="19">
        <v>-0.41</v>
      </c>
      <c r="G53" s="14">
        <v>0.28000000000000003</v>
      </c>
      <c r="H53" s="14">
        <f t="shared" si="23"/>
        <v>0.41</v>
      </c>
      <c r="I53" s="14">
        <v>-0.39</v>
      </c>
      <c r="J53" s="14">
        <v>0.22</v>
      </c>
      <c r="K53" s="14">
        <f t="shared" si="24"/>
        <v>0.39</v>
      </c>
      <c r="L53" s="14">
        <v>-0.37</v>
      </c>
      <c r="M53" s="14">
        <v>0.17</v>
      </c>
      <c r="N53" s="14">
        <f t="shared" si="25"/>
        <v>0.37</v>
      </c>
      <c r="BQ53" s="45">
        <f t="shared" si="26"/>
        <v>0.41</v>
      </c>
      <c r="BR53" s="46">
        <f t="shared" si="27"/>
        <v>0</v>
      </c>
      <c r="BS53" s="45">
        <f t="shared" si="28"/>
        <v>0.39</v>
      </c>
      <c r="BT53" s="46">
        <f t="shared" si="29"/>
        <v>0</v>
      </c>
      <c r="BU53" s="45">
        <f t="shared" si="30"/>
        <v>0.37</v>
      </c>
      <c r="BV53" s="46">
        <f t="shared" si="31"/>
        <v>0</v>
      </c>
    </row>
    <row r="54" spans="2:74" s="15" customFormat="1" ht="14.25" thickBot="1">
      <c r="B54" s="66"/>
      <c r="C54" s="66"/>
      <c r="D54" s="69"/>
      <c r="E54" s="13">
        <v>2</v>
      </c>
      <c r="F54" s="19">
        <v>-0.31</v>
      </c>
      <c r="G54" s="14">
        <v>0.18</v>
      </c>
      <c r="H54" s="14">
        <f t="shared" si="23"/>
        <v>0.31</v>
      </c>
      <c r="I54" s="14">
        <v>-0.28999999999999998</v>
      </c>
      <c r="J54" s="14">
        <v>0.14000000000000001</v>
      </c>
      <c r="K54" s="14">
        <f t="shared" si="24"/>
        <v>0.28999999999999998</v>
      </c>
      <c r="L54" s="14">
        <v>-0.28000000000000003</v>
      </c>
      <c r="M54" s="14">
        <v>0.09</v>
      </c>
      <c r="N54" s="14">
        <f t="shared" si="25"/>
        <v>0.28000000000000003</v>
      </c>
      <c r="BQ54" s="45">
        <f t="shared" si="26"/>
        <v>0.31</v>
      </c>
      <c r="BR54" s="46">
        <f t="shared" si="27"/>
        <v>0</v>
      </c>
      <c r="BS54" s="45">
        <f t="shared" si="28"/>
        <v>0.28999999999999998</v>
      </c>
      <c r="BT54" s="46">
        <f t="shared" si="29"/>
        <v>0</v>
      </c>
      <c r="BU54" s="45">
        <f t="shared" si="30"/>
        <v>0.28000000000000003</v>
      </c>
      <c r="BV54" s="46">
        <f t="shared" si="31"/>
        <v>0</v>
      </c>
    </row>
    <row r="55" spans="2:74" s="15" customFormat="1" ht="14.25" thickBot="1">
      <c r="B55" s="66"/>
      <c r="C55" s="67"/>
      <c r="D55" s="70"/>
      <c r="E55" s="13">
        <v>3</v>
      </c>
      <c r="F55" s="19">
        <v>-0.26</v>
      </c>
      <c r="G55" s="14">
        <v>0.14000000000000001</v>
      </c>
      <c r="H55" s="14">
        <f t="shared" si="23"/>
        <v>0.26</v>
      </c>
      <c r="I55" s="14">
        <v>-0.25</v>
      </c>
      <c r="J55" s="14">
        <v>0.1</v>
      </c>
      <c r="K55" s="14">
        <f t="shared" si="24"/>
        <v>0.25</v>
      </c>
      <c r="L55" s="14">
        <v>-0.25</v>
      </c>
      <c r="M55" s="14">
        <v>7.0000000000000007E-2</v>
      </c>
      <c r="N55" s="14">
        <f t="shared" si="25"/>
        <v>0.25</v>
      </c>
      <c r="BQ55" s="45">
        <f t="shared" si="26"/>
        <v>0.26</v>
      </c>
      <c r="BR55" s="46">
        <f t="shared" si="27"/>
        <v>0</v>
      </c>
      <c r="BS55" s="45">
        <f t="shared" si="28"/>
        <v>0.25</v>
      </c>
      <c r="BT55" s="46">
        <f t="shared" si="29"/>
        <v>0</v>
      </c>
      <c r="BU55" s="45">
        <f t="shared" si="30"/>
        <v>0.25</v>
      </c>
      <c r="BV55" s="46">
        <f t="shared" si="31"/>
        <v>0</v>
      </c>
    </row>
    <row r="56" spans="2:74" ht="14.25" thickBot="1">
      <c r="B56" s="66"/>
      <c r="C56" s="65">
        <v>30</v>
      </c>
      <c r="D56" s="65">
        <v>24</v>
      </c>
      <c r="E56" s="10">
        <v>1</v>
      </c>
      <c r="F56" s="18">
        <v>-0.7</v>
      </c>
      <c r="G56" s="11">
        <v>0.31</v>
      </c>
      <c r="H56" s="11">
        <f t="shared" si="23"/>
        <v>0.7</v>
      </c>
      <c r="I56" s="11">
        <v>-0.67</v>
      </c>
      <c r="J56" s="11">
        <v>0.22</v>
      </c>
      <c r="K56" s="11">
        <f t="shared" si="24"/>
        <v>0.67</v>
      </c>
      <c r="L56" s="11">
        <v>-0.64</v>
      </c>
      <c r="M56" s="11">
        <v>0.15</v>
      </c>
      <c r="N56" s="11">
        <f t="shared" si="25"/>
        <v>0.64</v>
      </c>
      <c r="O56" s="32"/>
      <c r="P56" s="32"/>
      <c r="Q56" s="32"/>
      <c r="R56" s="32"/>
      <c r="S56" s="32"/>
      <c r="T56" s="32"/>
      <c r="U56" s="32"/>
      <c r="V56" s="32"/>
      <c r="W56" s="32"/>
      <c r="BQ56" s="43">
        <f t="shared" si="26"/>
        <v>0.7</v>
      </c>
      <c r="BR56" s="44">
        <f t="shared" si="27"/>
        <v>0</v>
      </c>
      <c r="BS56" s="43">
        <f t="shared" si="28"/>
        <v>0.67</v>
      </c>
      <c r="BT56" s="44">
        <f t="shared" si="29"/>
        <v>0</v>
      </c>
      <c r="BU56" s="43">
        <f t="shared" si="30"/>
        <v>0.64</v>
      </c>
      <c r="BV56" s="44">
        <f t="shared" si="31"/>
        <v>0</v>
      </c>
    </row>
    <row r="57" spans="2:74" ht="14.25" thickBot="1">
      <c r="B57" s="66"/>
      <c r="C57" s="66"/>
      <c r="D57" s="66"/>
      <c r="E57" s="10">
        <v>2</v>
      </c>
      <c r="F57" s="18">
        <v>-0.57999999999999996</v>
      </c>
      <c r="G57" s="11">
        <v>0.14000000000000001</v>
      </c>
      <c r="H57" s="11">
        <f t="shared" si="23"/>
        <v>0.57999999999999996</v>
      </c>
      <c r="I57" s="11">
        <v>-0.56000000000000005</v>
      </c>
      <c r="J57" s="11">
        <v>0.08</v>
      </c>
      <c r="K57" s="11">
        <f t="shared" si="24"/>
        <v>0.56000000000000005</v>
      </c>
      <c r="L57" s="11">
        <v>-0.54</v>
      </c>
      <c r="M57" s="11">
        <v>0.02</v>
      </c>
      <c r="N57" s="11">
        <f t="shared" si="25"/>
        <v>0.54</v>
      </c>
      <c r="O57" s="32"/>
      <c r="P57" s="32"/>
      <c r="Q57" s="32"/>
      <c r="R57" s="32"/>
      <c r="S57" s="32"/>
      <c r="T57" s="32"/>
      <c r="U57" s="32"/>
      <c r="V57" s="32"/>
      <c r="W57" s="32"/>
      <c r="BQ57" s="43">
        <f t="shared" si="26"/>
        <v>0.57999999999999996</v>
      </c>
      <c r="BR57" s="44">
        <f t="shared" si="27"/>
        <v>0</v>
      </c>
      <c r="BS57" s="43">
        <f t="shared" si="28"/>
        <v>0.56000000000000005</v>
      </c>
      <c r="BT57" s="44">
        <f t="shared" si="29"/>
        <v>0</v>
      </c>
      <c r="BU57" s="43">
        <f t="shared" si="30"/>
        <v>0.54</v>
      </c>
      <c r="BV57" s="44">
        <f t="shared" si="31"/>
        <v>0</v>
      </c>
    </row>
    <row r="58" spans="2:74" ht="14.25" thickBot="1">
      <c r="B58" s="66"/>
      <c r="C58" s="66"/>
      <c r="D58" s="67"/>
      <c r="E58" s="10">
        <v>3</v>
      </c>
      <c r="F58" s="18">
        <v>-0.49</v>
      </c>
      <c r="G58" s="11">
        <v>0.09</v>
      </c>
      <c r="H58" s="11">
        <f t="shared" si="23"/>
        <v>0.49</v>
      </c>
      <c r="I58" s="11">
        <v>-0.47</v>
      </c>
      <c r="J58" s="11">
        <v>0.03</v>
      </c>
      <c r="K58" s="11">
        <f t="shared" si="24"/>
        <v>0.47</v>
      </c>
      <c r="L58" s="11">
        <v>-0.47</v>
      </c>
      <c r="M58" s="11">
        <v>-0.02</v>
      </c>
      <c r="N58" s="11">
        <f t="shared" si="25"/>
        <v>0.47</v>
      </c>
      <c r="O58" s="32"/>
      <c r="P58" s="32"/>
      <c r="Q58" s="32"/>
      <c r="R58" s="32"/>
      <c r="S58" s="32"/>
      <c r="T58" s="32"/>
      <c r="U58" s="32"/>
      <c r="V58" s="32"/>
      <c r="W58" s="32"/>
      <c r="BQ58" s="43">
        <f t="shared" si="26"/>
        <v>0.49</v>
      </c>
      <c r="BR58" s="44">
        <f t="shared" si="27"/>
        <v>0</v>
      </c>
      <c r="BS58" s="43">
        <f t="shared" si="28"/>
        <v>0.47</v>
      </c>
      <c r="BT58" s="44">
        <f t="shared" si="29"/>
        <v>0</v>
      </c>
      <c r="BU58" s="43">
        <f t="shared" si="30"/>
        <v>0.47</v>
      </c>
      <c r="BV58" s="44">
        <f t="shared" si="31"/>
        <v>0</v>
      </c>
    </row>
    <row r="59" spans="2:74" s="15" customFormat="1" ht="14.25" thickBot="1">
      <c r="B59" s="66"/>
      <c r="C59" s="66"/>
      <c r="D59" s="68">
        <v>48</v>
      </c>
      <c r="E59" s="13">
        <v>1</v>
      </c>
      <c r="F59" s="19">
        <v>-0.56000000000000005</v>
      </c>
      <c r="G59" s="14">
        <v>0.14000000000000001</v>
      </c>
      <c r="H59" s="14">
        <f t="shared" si="23"/>
        <v>0.56000000000000005</v>
      </c>
      <c r="I59" s="14">
        <v>-0.53</v>
      </c>
      <c r="J59" s="14">
        <v>0.08</v>
      </c>
      <c r="K59" s="14">
        <f t="shared" si="24"/>
        <v>0.53</v>
      </c>
      <c r="L59" s="14">
        <v>-0.51</v>
      </c>
      <c r="M59" s="14">
        <v>0.03</v>
      </c>
      <c r="N59" s="14">
        <f t="shared" si="25"/>
        <v>0.51</v>
      </c>
      <c r="BQ59" s="45">
        <f t="shared" si="26"/>
        <v>0.56000000000000005</v>
      </c>
      <c r="BR59" s="46">
        <f t="shared" si="27"/>
        <v>0</v>
      </c>
      <c r="BS59" s="45">
        <f t="shared" si="28"/>
        <v>0.53</v>
      </c>
      <c r="BT59" s="46">
        <f t="shared" si="29"/>
        <v>0</v>
      </c>
      <c r="BU59" s="45">
        <f t="shared" si="30"/>
        <v>0.51</v>
      </c>
      <c r="BV59" s="46">
        <f t="shared" si="31"/>
        <v>0</v>
      </c>
    </row>
    <row r="60" spans="2:74" s="15" customFormat="1" ht="14.25" thickBot="1">
      <c r="B60" s="66"/>
      <c r="C60" s="66"/>
      <c r="D60" s="69"/>
      <c r="E60" s="13">
        <v>2</v>
      </c>
      <c r="F60" s="19">
        <v>-0.45</v>
      </c>
      <c r="G60" s="14">
        <v>0.04</v>
      </c>
      <c r="H60" s="14">
        <f t="shared" si="23"/>
        <v>0.45</v>
      </c>
      <c r="I60" s="14">
        <v>-0.44</v>
      </c>
      <c r="J60" s="14">
        <v>0</v>
      </c>
      <c r="K60" s="14">
        <f t="shared" si="24"/>
        <v>0.44</v>
      </c>
      <c r="L60" s="14">
        <v>-0.43</v>
      </c>
      <c r="M60" s="14">
        <v>-0.04</v>
      </c>
      <c r="N60" s="14">
        <f t="shared" si="25"/>
        <v>0.43</v>
      </c>
      <c r="BQ60" s="45">
        <f t="shared" si="26"/>
        <v>0.45</v>
      </c>
      <c r="BR60" s="46">
        <f t="shared" si="27"/>
        <v>0</v>
      </c>
      <c r="BS60" s="45">
        <f t="shared" si="28"/>
        <v>0.44</v>
      </c>
      <c r="BT60" s="46">
        <f t="shared" si="29"/>
        <v>0</v>
      </c>
      <c r="BU60" s="45">
        <f t="shared" si="30"/>
        <v>0.43</v>
      </c>
      <c r="BV60" s="46">
        <f t="shared" si="31"/>
        <v>0</v>
      </c>
    </row>
    <row r="61" spans="2:74" s="15" customFormat="1" ht="14.25" thickBot="1">
      <c r="B61" s="66"/>
      <c r="C61" s="67"/>
      <c r="D61" s="70"/>
      <c r="E61" s="13">
        <v>3</v>
      </c>
      <c r="F61" s="19">
        <v>-0.42</v>
      </c>
      <c r="G61" s="14">
        <v>-0.02</v>
      </c>
      <c r="H61" s="14">
        <f t="shared" si="23"/>
        <v>0.42</v>
      </c>
      <c r="I61" s="14">
        <v>-0.41</v>
      </c>
      <c r="J61" s="14">
        <v>-0.06</v>
      </c>
      <c r="K61" s="14">
        <f t="shared" si="24"/>
        <v>0.41</v>
      </c>
      <c r="L61" s="14">
        <v>-0.4</v>
      </c>
      <c r="M61" s="14">
        <v>-0.09</v>
      </c>
      <c r="N61" s="14">
        <f t="shared" si="25"/>
        <v>0.4</v>
      </c>
      <c r="BQ61" s="45">
        <f t="shared" si="26"/>
        <v>0.42</v>
      </c>
      <c r="BR61" s="46">
        <f t="shared" si="27"/>
        <v>0</v>
      </c>
      <c r="BS61" s="45">
        <f t="shared" si="28"/>
        <v>0.41</v>
      </c>
      <c r="BT61" s="46">
        <f t="shared" si="29"/>
        <v>0</v>
      </c>
      <c r="BU61" s="45">
        <f t="shared" si="30"/>
        <v>0.4</v>
      </c>
      <c r="BV61" s="46">
        <f t="shared" si="31"/>
        <v>0</v>
      </c>
    </row>
    <row r="62" spans="2:74" ht="14.25" thickBot="1">
      <c r="B62" s="66"/>
      <c r="C62" s="65">
        <v>60</v>
      </c>
      <c r="D62" s="65">
        <v>24</v>
      </c>
      <c r="E62" s="10">
        <v>1</v>
      </c>
      <c r="F62" s="18">
        <v>-1.02</v>
      </c>
      <c r="G62" s="11">
        <v>0.02</v>
      </c>
      <c r="H62" s="11">
        <f t="shared" si="23"/>
        <v>1.02</v>
      </c>
      <c r="I62" s="11">
        <v>-0.98</v>
      </c>
      <c r="J62" s="11">
        <v>-0.06</v>
      </c>
      <c r="K62" s="11">
        <f t="shared" si="24"/>
        <v>0.98</v>
      </c>
      <c r="L62" s="11">
        <v>-0.94</v>
      </c>
      <c r="M62" s="11">
        <v>-0.14000000000000001</v>
      </c>
      <c r="N62" s="11">
        <f t="shared" si="25"/>
        <v>0.94</v>
      </c>
      <c r="O62" s="32"/>
      <c r="P62" s="32"/>
      <c r="Q62" s="32"/>
      <c r="R62" s="32"/>
      <c r="S62" s="32"/>
      <c r="T62" s="32"/>
      <c r="U62" s="32"/>
      <c r="V62" s="32"/>
      <c r="W62" s="32"/>
      <c r="BQ62" s="43">
        <f t="shared" si="26"/>
        <v>1.02</v>
      </c>
      <c r="BR62" s="44">
        <f t="shared" si="27"/>
        <v>0</v>
      </c>
      <c r="BS62" s="43">
        <f t="shared" si="28"/>
        <v>0.98</v>
      </c>
      <c r="BT62" s="44">
        <f t="shared" si="29"/>
        <v>0</v>
      </c>
      <c r="BU62" s="43">
        <f t="shared" si="30"/>
        <v>0.94</v>
      </c>
      <c r="BV62" s="44">
        <f t="shared" si="31"/>
        <v>0</v>
      </c>
    </row>
    <row r="63" spans="2:74" ht="14.25" thickBot="1">
      <c r="B63" s="66"/>
      <c r="C63" s="66"/>
      <c r="D63" s="66"/>
      <c r="E63" s="10">
        <v>2</v>
      </c>
      <c r="F63" s="18">
        <v>-0.87</v>
      </c>
      <c r="G63" s="11">
        <v>-0.17</v>
      </c>
      <c r="H63" s="11">
        <f t="shared" si="23"/>
        <v>0.87</v>
      </c>
      <c r="I63" s="11">
        <v>-0.85</v>
      </c>
      <c r="J63" s="11">
        <v>-0.23</v>
      </c>
      <c r="K63" s="11">
        <f t="shared" si="24"/>
        <v>0.85</v>
      </c>
      <c r="L63" s="11">
        <v>-0.83</v>
      </c>
      <c r="M63" s="11">
        <v>-0.28000000000000003</v>
      </c>
      <c r="N63" s="11">
        <f t="shared" si="25"/>
        <v>0.83</v>
      </c>
      <c r="O63" s="32"/>
      <c r="P63" s="32"/>
      <c r="Q63" s="32"/>
      <c r="R63" s="32"/>
      <c r="S63" s="32"/>
      <c r="T63" s="32"/>
      <c r="U63" s="32"/>
      <c r="V63" s="32"/>
      <c r="W63" s="32"/>
      <c r="BQ63" s="43">
        <f t="shared" si="26"/>
        <v>0.87</v>
      </c>
      <c r="BR63" s="44">
        <f t="shared" si="27"/>
        <v>0</v>
      </c>
      <c r="BS63" s="43">
        <f t="shared" si="28"/>
        <v>0.85</v>
      </c>
      <c r="BT63" s="44">
        <f t="shared" si="29"/>
        <v>0</v>
      </c>
      <c r="BU63" s="43">
        <f t="shared" si="30"/>
        <v>0.83</v>
      </c>
      <c r="BV63" s="44">
        <f t="shared" si="31"/>
        <v>0</v>
      </c>
    </row>
    <row r="64" spans="2:74" ht="14.25" thickBot="1">
      <c r="B64" s="66"/>
      <c r="C64" s="66"/>
      <c r="D64" s="67"/>
      <c r="E64" s="10">
        <v>3</v>
      </c>
      <c r="F64" s="18">
        <v>-0.82</v>
      </c>
      <c r="G64" s="11">
        <v>-0.21</v>
      </c>
      <c r="H64" s="11">
        <f t="shared" si="23"/>
        <v>0.82</v>
      </c>
      <c r="I64" s="11">
        <v>-0.8</v>
      </c>
      <c r="J64" s="11">
        <v>-0.28000000000000003</v>
      </c>
      <c r="K64" s="11">
        <f t="shared" si="24"/>
        <v>0.8</v>
      </c>
      <c r="L64" s="11">
        <v>-0.79</v>
      </c>
      <c r="M64" s="11">
        <v>-0.33</v>
      </c>
      <c r="N64" s="11">
        <f t="shared" si="25"/>
        <v>0.79</v>
      </c>
      <c r="O64" s="32"/>
      <c r="P64" s="32"/>
      <c r="Q64" s="32"/>
      <c r="R64" s="32"/>
      <c r="S64" s="32"/>
      <c r="T64" s="32"/>
      <c r="U64" s="32"/>
      <c r="V64" s="32"/>
      <c r="W64" s="32"/>
      <c r="BQ64" s="43">
        <f t="shared" si="26"/>
        <v>0.82</v>
      </c>
      <c r="BR64" s="44">
        <f t="shared" si="27"/>
        <v>0</v>
      </c>
      <c r="BS64" s="43">
        <f t="shared" si="28"/>
        <v>0.8</v>
      </c>
      <c r="BT64" s="44">
        <f t="shared" si="29"/>
        <v>0</v>
      </c>
      <c r="BU64" s="43">
        <f t="shared" si="30"/>
        <v>0.79</v>
      </c>
      <c r="BV64" s="44">
        <f t="shared" si="31"/>
        <v>0</v>
      </c>
    </row>
    <row r="65" spans="2:74" s="15" customFormat="1" ht="14.25" thickBot="1">
      <c r="B65" s="66"/>
      <c r="C65" s="66"/>
      <c r="D65" s="68">
        <v>48</v>
      </c>
      <c r="E65" s="13">
        <v>1</v>
      </c>
      <c r="F65" s="19">
        <v>-0.94</v>
      </c>
      <c r="G65" s="14">
        <v>-0.21</v>
      </c>
      <c r="H65" s="14">
        <f t="shared" si="23"/>
        <v>0.94</v>
      </c>
      <c r="I65" s="14">
        <v>-0.91</v>
      </c>
      <c r="J65" s="14">
        <v>-0.27</v>
      </c>
      <c r="K65" s="14">
        <f t="shared" si="24"/>
        <v>0.91</v>
      </c>
      <c r="L65" s="14">
        <v>-0.88</v>
      </c>
      <c r="M65" s="14">
        <v>-0.33</v>
      </c>
      <c r="N65" s="14">
        <f t="shared" si="25"/>
        <v>0.88</v>
      </c>
      <c r="BQ65" s="45">
        <f t="shared" si="26"/>
        <v>0.94</v>
      </c>
      <c r="BR65" s="46">
        <f t="shared" si="27"/>
        <v>0</v>
      </c>
      <c r="BS65" s="45">
        <f t="shared" si="28"/>
        <v>0.91</v>
      </c>
      <c r="BT65" s="46">
        <f t="shared" si="29"/>
        <v>0</v>
      </c>
      <c r="BU65" s="45">
        <f t="shared" si="30"/>
        <v>0.88</v>
      </c>
      <c r="BV65" s="46">
        <f t="shared" si="31"/>
        <v>0</v>
      </c>
    </row>
    <row r="66" spans="2:74" s="15" customFormat="1" ht="14.25" thickBot="1">
      <c r="B66" s="66"/>
      <c r="C66" s="66"/>
      <c r="D66" s="69"/>
      <c r="E66" s="13">
        <v>2</v>
      </c>
      <c r="F66" s="19">
        <v>-0.83</v>
      </c>
      <c r="G66" s="14">
        <v>-0.32</v>
      </c>
      <c r="H66" s="14">
        <f t="shared" si="23"/>
        <v>0.83</v>
      </c>
      <c r="I66" s="14">
        <v>-0.81</v>
      </c>
      <c r="J66" s="14">
        <v>-0.37</v>
      </c>
      <c r="K66" s="14">
        <f t="shared" si="24"/>
        <v>0.81</v>
      </c>
      <c r="L66" s="14">
        <v>-0.8</v>
      </c>
      <c r="M66" s="14">
        <v>-0.41</v>
      </c>
      <c r="N66" s="14">
        <f t="shared" si="25"/>
        <v>0.8</v>
      </c>
      <c r="BQ66" s="45">
        <f t="shared" si="26"/>
        <v>0.83</v>
      </c>
      <c r="BR66" s="46">
        <f t="shared" si="27"/>
        <v>0</v>
      </c>
      <c r="BS66" s="45">
        <f t="shared" si="28"/>
        <v>0.81</v>
      </c>
      <c r="BT66" s="46">
        <f t="shared" si="29"/>
        <v>0</v>
      </c>
      <c r="BU66" s="45">
        <f t="shared" si="30"/>
        <v>0.8</v>
      </c>
      <c r="BV66" s="46">
        <f t="shared" si="31"/>
        <v>0</v>
      </c>
    </row>
    <row r="67" spans="2:74" s="15" customFormat="1" ht="14.25" thickBot="1">
      <c r="B67" s="67"/>
      <c r="C67" s="67"/>
      <c r="D67" s="70"/>
      <c r="E67" s="13">
        <v>3</v>
      </c>
      <c r="F67" s="19">
        <v>-0.78</v>
      </c>
      <c r="G67" s="14">
        <v>0.37</v>
      </c>
      <c r="H67" s="14">
        <f t="shared" si="23"/>
        <v>0.78</v>
      </c>
      <c r="I67" s="14">
        <v>-0.77</v>
      </c>
      <c r="J67" s="14">
        <v>-0.41</v>
      </c>
      <c r="K67" s="14">
        <f t="shared" si="24"/>
        <v>0.77</v>
      </c>
      <c r="L67" s="14">
        <v>-0.76</v>
      </c>
      <c r="M67" s="20">
        <v>-0.44</v>
      </c>
      <c r="N67" s="14">
        <f t="shared" si="25"/>
        <v>0.76</v>
      </c>
      <c r="BQ67" s="45">
        <f t="shared" si="26"/>
        <v>0.78</v>
      </c>
      <c r="BR67" s="46">
        <f t="shared" si="27"/>
        <v>0</v>
      </c>
      <c r="BS67" s="45">
        <f t="shared" si="28"/>
        <v>0.77</v>
      </c>
      <c r="BT67" s="46">
        <f t="shared" si="29"/>
        <v>0</v>
      </c>
      <c r="BU67" s="45">
        <f t="shared" si="30"/>
        <v>0.76</v>
      </c>
      <c r="BV67" s="46">
        <f t="shared" si="31"/>
        <v>0</v>
      </c>
    </row>
    <row r="68" spans="2:74" ht="14.25" thickBot="1">
      <c r="B68" s="65" t="s">
        <v>10</v>
      </c>
      <c r="C68" s="65">
        <v>60</v>
      </c>
      <c r="D68" s="65">
        <v>24</v>
      </c>
      <c r="E68" s="10">
        <v>1</v>
      </c>
      <c r="F68" s="18">
        <v>-0.59</v>
      </c>
      <c r="G68" s="11">
        <v>0.39</v>
      </c>
      <c r="H68" s="11">
        <f t="shared" si="23"/>
        <v>0.59</v>
      </c>
      <c r="I68" s="11">
        <v>-0.56000000000000005</v>
      </c>
      <c r="J68" s="11">
        <v>0.3</v>
      </c>
      <c r="K68" s="11">
        <f t="shared" si="24"/>
        <v>0.56000000000000005</v>
      </c>
      <c r="L68" s="11">
        <v>-0.53</v>
      </c>
      <c r="M68" s="11">
        <v>0.23</v>
      </c>
      <c r="N68" s="11">
        <f t="shared" si="25"/>
        <v>0.53</v>
      </c>
      <c r="O68" s="32"/>
      <c r="P68" s="32"/>
      <c r="Q68" s="32"/>
      <c r="R68" s="32"/>
      <c r="S68" s="32"/>
      <c r="T68" s="32"/>
      <c r="U68" s="32"/>
      <c r="V68" s="32"/>
      <c r="W68" s="32"/>
      <c r="BQ68" s="43">
        <f t="shared" si="26"/>
        <v>0.59</v>
      </c>
      <c r="BR68" s="44">
        <f t="shared" si="27"/>
        <v>0</v>
      </c>
      <c r="BS68" s="43">
        <f t="shared" si="28"/>
        <v>0.56000000000000005</v>
      </c>
      <c r="BT68" s="44">
        <f t="shared" si="29"/>
        <v>0</v>
      </c>
      <c r="BU68" s="43">
        <f t="shared" si="30"/>
        <v>0.53</v>
      </c>
      <c r="BV68" s="44">
        <f t="shared" si="31"/>
        <v>0</v>
      </c>
    </row>
    <row r="69" spans="2:74" ht="14.25" thickBot="1">
      <c r="B69" s="66"/>
      <c r="C69" s="66"/>
      <c r="D69" s="66"/>
      <c r="E69" s="10">
        <v>2</v>
      </c>
      <c r="F69" s="18">
        <v>-0.43</v>
      </c>
      <c r="G69" s="11">
        <v>0.24</v>
      </c>
      <c r="H69" s="11">
        <f t="shared" si="23"/>
        <v>0.43</v>
      </c>
      <c r="I69" s="11">
        <v>-0.41</v>
      </c>
      <c r="J69" s="11">
        <v>0.18</v>
      </c>
      <c r="K69" s="11">
        <f t="shared" si="24"/>
        <v>0.41</v>
      </c>
      <c r="L69" s="11">
        <v>-0.4</v>
      </c>
      <c r="M69" s="11">
        <v>0.12</v>
      </c>
      <c r="N69" s="11">
        <f t="shared" si="25"/>
        <v>0.4</v>
      </c>
      <c r="O69" s="32"/>
      <c r="P69" s="32"/>
      <c r="Q69" s="32"/>
      <c r="R69" s="32"/>
      <c r="S69" s="32"/>
      <c r="T69" s="32"/>
      <c r="U69" s="32"/>
      <c r="V69" s="32"/>
      <c r="W69" s="32"/>
      <c r="BQ69" s="43">
        <f t="shared" si="26"/>
        <v>0.43</v>
      </c>
      <c r="BR69" s="44">
        <f t="shared" si="27"/>
        <v>0</v>
      </c>
      <c r="BS69" s="43">
        <f t="shared" si="28"/>
        <v>0.41</v>
      </c>
      <c r="BT69" s="44">
        <f t="shared" si="29"/>
        <v>0</v>
      </c>
      <c r="BU69" s="43">
        <f t="shared" si="30"/>
        <v>0.4</v>
      </c>
      <c r="BV69" s="44">
        <f t="shared" si="31"/>
        <v>0</v>
      </c>
    </row>
    <row r="70" spans="2:74" ht="14.25" thickBot="1">
      <c r="B70" s="66"/>
      <c r="C70" s="66"/>
      <c r="D70" s="67"/>
      <c r="E70" s="10">
        <v>3</v>
      </c>
      <c r="F70" s="18">
        <v>-0.39</v>
      </c>
      <c r="G70" s="11">
        <v>0.17</v>
      </c>
      <c r="H70" s="11">
        <f t="shared" si="23"/>
        <v>0.39</v>
      </c>
      <c r="I70" s="11">
        <v>-0.38</v>
      </c>
      <c r="J70" s="11">
        <v>0.11</v>
      </c>
      <c r="K70" s="11">
        <f t="shared" si="24"/>
        <v>0.38</v>
      </c>
      <c r="L70" s="11">
        <v>-0.38</v>
      </c>
      <c r="M70" s="11">
        <v>0.06</v>
      </c>
      <c r="N70" s="11">
        <f t="shared" si="25"/>
        <v>0.38</v>
      </c>
      <c r="O70" s="32"/>
      <c r="P70" s="32"/>
      <c r="Q70" s="32"/>
      <c r="R70" s="32"/>
      <c r="S70" s="32"/>
      <c r="T70" s="32"/>
      <c r="U70" s="32"/>
      <c r="V70" s="32"/>
      <c r="W70" s="32"/>
      <c r="BQ70" s="43">
        <f t="shared" si="26"/>
        <v>0.39</v>
      </c>
      <c r="BR70" s="44">
        <f t="shared" si="27"/>
        <v>0</v>
      </c>
      <c r="BS70" s="43">
        <f t="shared" si="28"/>
        <v>0.38</v>
      </c>
      <c r="BT70" s="44">
        <f t="shared" si="29"/>
        <v>0</v>
      </c>
      <c r="BU70" s="43">
        <f t="shared" si="30"/>
        <v>0.38</v>
      </c>
      <c r="BV70" s="44">
        <f t="shared" si="31"/>
        <v>0</v>
      </c>
    </row>
    <row r="71" spans="2:74" s="15" customFormat="1" ht="14.25" thickBot="1">
      <c r="B71" s="66"/>
      <c r="C71" s="66"/>
      <c r="D71" s="68">
        <v>48</v>
      </c>
      <c r="E71" s="13">
        <v>1</v>
      </c>
      <c r="F71" s="19">
        <v>-0.48</v>
      </c>
      <c r="G71" s="14">
        <v>0.17</v>
      </c>
      <c r="H71" s="14">
        <f t="shared" si="23"/>
        <v>0.48</v>
      </c>
      <c r="I71" s="14">
        <v>-0.46</v>
      </c>
      <c r="J71" s="14">
        <v>0.12</v>
      </c>
      <c r="K71" s="14">
        <f t="shared" si="24"/>
        <v>0.46</v>
      </c>
      <c r="L71" s="14">
        <v>-0.45</v>
      </c>
      <c r="M71" s="14">
        <v>7.0000000000000007E-2</v>
      </c>
      <c r="N71" s="14">
        <f t="shared" si="25"/>
        <v>0.45</v>
      </c>
      <c r="BQ71" s="45">
        <f t="shared" si="26"/>
        <v>0.48</v>
      </c>
      <c r="BR71" s="46">
        <f t="shared" si="27"/>
        <v>0</v>
      </c>
      <c r="BS71" s="45">
        <f t="shared" si="28"/>
        <v>0.46</v>
      </c>
      <c r="BT71" s="46">
        <f t="shared" si="29"/>
        <v>0</v>
      </c>
      <c r="BU71" s="45">
        <f t="shared" si="30"/>
        <v>0.45</v>
      </c>
      <c r="BV71" s="46">
        <f t="shared" si="31"/>
        <v>0</v>
      </c>
    </row>
    <row r="72" spans="2:74" s="15" customFormat="1" ht="14.25" thickBot="1">
      <c r="B72" s="66"/>
      <c r="C72" s="66"/>
      <c r="D72" s="69"/>
      <c r="E72" s="13">
        <v>2</v>
      </c>
      <c r="F72" s="19">
        <v>-0.39</v>
      </c>
      <c r="G72" s="14">
        <v>0.08</v>
      </c>
      <c r="H72" s="14">
        <f t="shared" si="23"/>
        <v>0.39</v>
      </c>
      <c r="I72" s="14">
        <v>-0.37</v>
      </c>
      <c r="J72" s="14">
        <v>0.03</v>
      </c>
      <c r="K72" s="14">
        <f t="shared" si="24"/>
        <v>0.37</v>
      </c>
      <c r="L72" s="14">
        <v>-0.37</v>
      </c>
      <c r="M72" s="14">
        <v>-0.01</v>
      </c>
      <c r="N72" s="14">
        <f t="shared" si="25"/>
        <v>0.37</v>
      </c>
      <c r="BQ72" s="45">
        <f t="shared" si="26"/>
        <v>0.39</v>
      </c>
      <c r="BR72" s="46">
        <f t="shared" si="27"/>
        <v>0</v>
      </c>
      <c r="BS72" s="45">
        <f t="shared" si="28"/>
        <v>0.37</v>
      </c>
      <c r="BT72" s="46">
        <f t="shared" si="29"/>
        <v>0</v>
      </c>
      <c r="BU72" s="45">
        <f t="shared" si="30"/>
        <v>0.37</v>
      </c>
      <c r="BV72" s="46">
        <f t="shared" si="31"/>
        <v>0</v>
      </c>
    </row>
    <row r="73" spans="2:74" s="15" customFormat="1" ht="14.25" thickBot="1">
      <c r="B73" s="66"/>
      <c r="C73" s="67"/>
      <c r="D73" s="70"/>
      <c r="E73" s="13">
        <v>3</v>
      </c>
      <c r="F73" s="19">
        <v>-0.34</v>
      </c>
      <c r="G73" s="14">
        <v>0.03</v>
      </c>
      <c r="H73" s="14">
        <f t="shared" si="23"/>
        <v>0.34</v>
      </c>
      <c r="I73" s="14">
        <v>-0.34</v>
      </c>
      <c r="J73" s="14">
        <v>-0.02</v>
      </c>
      <c r="K73" s="14">
        <f t="shared" si="24"/>
        <v>0.34</v>
      </c>
      <c r="L73" s="14">
        <v>-0.33</v>
      </c>
      <c r="M73" s="14">
        <v>-0.05</v>
      </c>
      <c r="N73" s="14">
        <f t="shared" si="25"/>
        <v>0.33</v>
      </c>
      <c r="BQ73" s="45">
        <f t="shared" si="26"/>
        <v>0.34</v>
      </c>
      <c r="BR73" s="46">
        <f t="shared" si="27"/>
        <v>0</v>
      </c>
      <c r="BS73" s="45">
        <f t="shared" si="28"/>
        <v>0.34</v>
      </c>
      <c r="BT73" s="46">
        <f t="shared" si="29"/>
        <v>0</v>
      </c>
      <c r="BU73" s="45">
        <f t="shared" si="30"/>
        <v>0.33</v>
      </c>
      <c r="BV73" s="46">
        <f t="shared" si="31"/>
        <v>0</v>
      </c>
    </row>
    <row r="74" spans="2:74" ht="14.25" thickBot="1">
      <c r="B74" s="66"/>
      <c r="C74" s="65">
        <v>120</v>
      </c>
      <c r="D74" s="65">
        <v>24</v>
      </c>
      <c r="E74" s="10">
        <v>1</v>
      </c>
      <c r="F74" s="18">
        <v>-0.89</v>
      </c>
      <c r="G74" s="11">
        <v>0.1</v>
      </c>
      <c r="H74" s="11">
        <f t="shared" si="23"/>
        <v>0.89</v>
      </c>
      <c r="I74" s="11">
        <v>-0.86</v>
      </c>
      <c r="J74" s="11">
        <v>0.02</v>
      </c>
      <c r="K74" s="11">
        <f t="shared" si="24"/>
        <v>0.86</v>
      </c>
      <c r="L74" s="11">
        <v>-0.83</v>
      </c>
      <c r="M74" s="11">
        <v>-0.05</v>
      </c>
      <c r="N74" s="11">
        <f t="shared" si="25"/>
        <v>0.83</v>
      </c>
      <c r="O74" s="32"/>
      <c r="P74" s="32"/>
      <c r="Q74" s="32"/>
      <c r="R74" s="32"/>
      <c r="S74" s="32"/>
      <c r="T74" s="32"/>
      <c r="U74" s="32"/>
      <c r="V74" s="32"/>
      <c r="W74" s="32"/>
      <c r="BQ74" s="43">
        <f t="shared" si="26"/>
        <v>0.89</v>
      </c>
      <c r="BR74" s="44">
        <f t="shared" si="27"/>
        <v>0</v>
      </c>
      <c r="BS74" s="43">
        <f t="shared" si="28"/>
        <v>0.86</v>
      </c>
      <c r="BT74" s="44">
        <f t="shared" si="29"/>
        <v>0</v>
      </c>
      <c r="BU74" s="43">
        <f t="shared" si="30"/>
        <v>0.83</v>
      </c>
      <c r="BV74" s="44">
        <f t="shared" si="31"/>
        <v>0</v>
      </c>
    </row>
    <row r="75" spans="2:74" ht="14.25" thickBot="1">
      <c r="B75" s="66"/>
      <c r="C75" s="66"/>
      <c r="D75" s="66"/>
      <c r="E75" s="10">
        <v>2</v>
      </c>
      <c r="F75" s="18">
        <v>-0.74</v>
      </c>
      <c r="G75" s="11">
        <v>-0.04</v>
      </c>
      <c r="H75" s="11">
        <f t="shared" si="23"/>
        <v>0.74</v>
      </c>
      <c r="I75" s="11">
        <v>-0.72</v>
      </c>
      <c r="J75" s="11">
        <v>-0.11</v>
      </c>
      <c r="K75" s="11">
        <f t="shared" si="24"/>
        <v>0.72</v>
      </c>
      <c r="L75" s="11">
        <v>-0.71</v>
      </c>
      <c r="M75" s="11">
        <v>-0.17</v>
      </c>
      <c r="N75" s="11">
        <f t="shared" si="25"/>
        <v>0.71</v>
      </c>
      <c r="O75" s="32"/>
      <c r="P75" s="32"/>
      <c r="Q75" s="32"/>
      <c r="R75" s="32"/>
      <c r="S75" s="32"/>
      <c r="T75" s="32"/>
      <c r="U75" s="32"/>
      <c r="V75" s="32"/>
      <c r="W75" s="32"/>
      <c r="BQ75" s="43">
        <f t="shared" si="26"/>
        <v>0.74</v>
      </c>
      <c r="BR75" s="44">
        <f t="shared" si="27"/>
        <v>0</v>
      </c>
      <c r="BS75" s="43">
        <f t="shared" si="28"/>
        <v>0.72</v>
      </c>
      <c r="BT75" s="44">
        <f t="shared" si="29"/>
        <v>0</v>
      </c>
      <c r="BU75" s="43">
        <f t="shared" si="30"/>
        <v>0.71</v>
      </c>
      <c r="BV75" s="44">
        <f t="shared" si="31"/>
        <v>0</v>
      </c>
    </row>
    <row r="76" spans="2:74" ht="14.25" thickBot="1">
      <c r="B76" s="66"/>
      <c r="C76" s="66"/>
      <c r="D76" s="67"/>
      <c r="E76" s="10">
        <v>3</v>
      </c>
      <c r="F76" s="18">
        <v>-0.69</v>
      </c>
      <c r="G76" s="11">
        <v>-7.0000000000000007E-2</v>
      </c>
      <c r="H76" s="11">
        <f t="shared" si="23"/>
        <v>0.69</v>
      </c>
      <c r="I76" s="11">
        <v>-0.68</v>
      </c>
      <c r="J76" s="11">
        <v>-0.13</v>
      </c>
      <c r="K76" s="11">
        <f t="shared" si="24"/>
        <v>0.68</v>
      </c>
      <c r="L76" s="11">
        <v>-0.67</v>
      </c>
      <c r="M76" s="11">
        <v>-0.19</v>
      </c>
      <c r="N76" s="11">
        <f t="shared" si="25"/>
        <v>0.67</v>
      </c>
      <c r="O76" s="32"/>
      <c r="P76" s="32"/>
      <c r="Q76" s="32"/>
      <c r="R76" s="32"/>
      <c r="S76" s="32"/>
      <c r="T76" s="32"/>
      <c r="U76" s="32"/>
      <c r="V76" s="32"/>
      <c r="W76" s="32"/>
      <c r="BQ76" s="43">
        <f t="shared" si="26"/>
        <v>0.69</v>
      </c>
      <c r="BR76" s="44">
        <f t="shared" si="27"/>
        <v>0</v>
      </c>
      <c r="BS76" s="43">
        <f t="shared" si="28"/>
        <v>0.68</v>
      </c>
      <c r="BT76" s="44">
        <f t="shared" si="29"/>
        <v>0</v>
      </c>
      <c r="BU76" s="43">
        <f t="shared" si="30"/>
        <v>0.67</v>
      </c>
      <c r="BV76" s="44">
        <f t="shared" si="31"/>
        <v>0</v>
      </c>
    </row>
    <row r="77" spans="2:74" s="15" customFormat="1" ht="14.25" thickBot="1">
      <c r="B77" s="66"/>
      <c r="C77" s="66"/>
      <c r="D77" s="68">
        <v>48</v>
      </c>
      <c r="E77" s="13">
        <v>1</v>
      </c>
      <c r="F77" s="19">
        <v>-0.79</v>
      </c>
      <c r="G77" s="14">
        <v>-7.0000000000000007E-2</v>
      </c>
      <c r="H77" s="14">
        <f t="shared" si="23"/>
        <v>0.79</v>
      </c>
      <c r="I77" s="14">
        <v>-0.75</v>
      </c>
      <c r="J77" s="14">
        <v>-0.13</v>
      </c>
      <c r="K77" s="14">
        <f t="shared" si="24"/>
        <v>0.75</v>
      </c>
      <c r="L77" s="14">
        <v>-0.73</v>
      </c>
      <c r="M77" s="14">
        <v>-0.18</v>
      </c>
      <c r="N77" s="14">
        <f t="shared" si="25"/>
        <v>0.73</v>
      </c>
      <c r="BQ77" s="45">
        <f>AVERAGE(H77,Q77,Z77,AI77,AR77,BA77 )</f>
        <v>0.79</v>
      </c>
      <c r="BR77" s="46">
        <f t="shared" si="27"/>
        <v>0</v>
      </c>
      <c r="BS77" s="45">
        <f t="shared" si="28"/>
        <v>0.75</v>
      </c>
      <c r="BT77" s="46">
        <f t="shared" si="29"/>
        <v>0</v>
      </c>
      <c r="BU77" s="45">
        <f t="shared" si="30"/>
        <v>0.73</v>
      </c>
      <c r="BV77" s="46">
        <f t="shared" si="31"/>
        <v>0</v>
      </c>
    </row>
    <row r="78" spans="2:74" s="15" customFormat="1" ht="14.25" thickBot="1">
      <c r="B78" s="66"/>
      <c r="C78" s="66"/>
      <c r="D78" s="69"/>
      <c r="E78" s="13">
        <v>2</v>
      </c>
      <c r="F78" s="19">
        <v>-0.67</v>
      </c>
      <c r="G78" s="14">
        <v>-0.17</v>
      </c>
      <c r="H78" s="14">
        <f t="shared" si="23"/>
        <v>0.67</v>
      </c>
      <c r="I78" s="14">
        <v>-0.65</v>
      </c>
      <c r="J78" s="14">
        <v>-0.22</v>
      </c>
      <c r="K78" s="14">
        <f t="shared" si="24"/>
        <v>0.65</v>
      </c>
      <c r="L78" s="14">
        <v>-0.64</v>
      </c>
      <c r="M78" s="14">
        <v>-0.26</v>
      </c>
      <c r="N78" s="14">
        <f t="shared" si="25"/>
        <v>0.64</v>
      </c>
      <c r="BQ78" s="45">
        <f t="shared" ref="BQ78:BQ79" si="32">AVERAGE(H78,Q78,Z78,AI78,AR78,BA78 )</f>
        <v>0.67</v>
      </c>
      <c r="BR78" s="46">
        <f t="shared" si="27"/>
        <v>0</v>
      </c>
      <c r="BS78" s="45">
        <f t="shared" si="28"/>
        <v>0.65</v>
      </c>
      <c r="BT78" s="46">
        <f t="shared" si="29"/>
        <v>0</v>
      </c>
      <c r="BU78" s="45">
        <f t="shared" si="30"/>
        <v>0.64</v>
      </c>
      <c r="BV78" s="46">
        <f t="shared" si="31"/>
        <v>0</v>
      </c>
    </row>
    <row r="79" spans="2:74" s="15" customFormat="1" ht="14.25" thickBot="1">
      <c r="B79" s="67"/>
      <c r="C79" s="67"/>
      <c r="D79" s="70"/>
      <c r="E79" s="13">
        <v>3</v>
      </c>
      <c r="F79" s="19">
        <v>-0.62</v>
      </c>
      <c r="G79" s="14">
        <v>-0.24</v>
      </c>
      <c r="H79" s="14">
        <f t="shared" si="23"/>
        <v>0.62</v>
      </c>
      <c r="I79" s="14">
        <v>-0.62</v>
      </c>
      <c r="J79" s="14">
        <v>-0.28000000000000003</v>
      </c>
      <c r="K79" s="14">
        <f t="shared" si="24"/>
        <v>0.62</v>
      </c>
      <c r="L79" s="14">
        <v>-0.62</v>
      </c>
      <c r="M79" s="14">
        <v>-0.31</v>
      </c>
      <c r="N79" s="14">
        <f t="shared" si="25"/>
        <v>0.62</v>
      </c>
      <c r="BQ79" s="45">
        <f t="shared" si="32"/>
        <v>0.62</v>
      </c>
      <c r="BR79" s="46">
        <f t="shared" si="27"/>
        <v>0</v>
      </c>
      <c r="BS79" s="45">
        <f t="shared" si="28"/>
        <v>0.62</v>
      </c>
      <c r="BT79" s="46">
        <f t="shared" si="29"/>
        <v>0</v>
      </c>
      <c r="BU79" s="45">
        <f t="shared" si="30"/>
        <v>0.62</v>
      </c>
      <c r="BV79" s="46">
        <f t="shared" si="31"/>
        <v>0</v>
      </c>
    </row>
    <row r="85" spans="2:74" ht="19.5" thickBot="1">
      <c r="B85" s="21" t="s">
        <v>17</v>
      </c>
    </row>
    <row r="86" spans="2:74" ht="14.25" thickBot="1">
      <c r="B86" s="65" t="s">
        <v>14</v>
      </c>
      <c r="C86" s="5" t="s">
        <v>1</v>
      </c>
      <c r="D86" s="5" t="s">
        <v>3</v>
      </c>
      <c r="E86" s="65" t="s">
        <v>5</v>
      </c>
      <c r="F86" s="54" t="s">
        <v>12</v>
      </c>
      <c r="G86" s="55"/>
      <c r="H86" s="55"/>
      <c r="I86" s="55"/>
      <c r="J86" s="55"/>
      <c r="K86" s="55"/>
      <c r="L86" s="55"/>
      <c r="M86" s="55"/>
      <c r="N86" s="55"/>
      <c r="O86" s="32"/>
      <c r="P86" s="32"/>
      <c r="Q86" s="32"/>
      <c r="R86" s="32"/>
      <c r="S86" s="32"/>
      <c r="T86" s="32"/>
      <c r="U86" s="32"/>
      <c r="V86" s="32"/>
      <c r="W86" s="31"/>
      <c r="BQ86" s="57" t="s">
        <v>43</v>
      </c>
      <c r="BR86" s="58"/>
      <c r="BS86" s="58"/>
      <c r="BT86" s="58"/>
      <c r="BU86" s="58"/>
      <c r="BV86" s="59"/>
    </row>
    <row r="87" spans="2:74" ht="14.25" thickBot="1">
      <c r="B87" s="66"/>
      <c r="C87" s="6" t="s">
        <v>2</v>
      </c>
      <c r="D87" s="6" t="s">
        <v>4</v>
      </c>
      <c r="E87" s="66"/>
      <c r="F87" s="54" t="s">
        <v>11</v>
      </c>
      <c r="G87" s="55"/>
      <c r="H87" s="55"/>
      <c r="I87" s="55"/>
      <c r="J87" s="55"/>
      <c r="K87" s="55"/>
      <c r="L87" s="55"/>
      <c r="M87" s="55"/>
      <c r="N87" s="55"/>
      <c r="O87" s="32"/>
      <c r="P87" s="32"/>
      <c r="Q87" s="32"/>
      <c r="R87" s="32"/>
      <c r="S87" s="32"/>
      <c r="T87" s="32"/>
      <c r="U87" s="32"/>
      <c r="V87" s="32"/>
      <c r="W87" s="31"/>
      <c r="BQ87" s="60" t="s">
        <v>11</v>
      </c>
      <c r="BR87" s="61"/>
      <c r="BS87" s="61"/>
      <c r="BT87" s="61"/>
      <c r="BU87" s="61"/>
      <c r="BV87" s="62"/>
    </row>
    <row r="88" spans="2:74">
      <c r="B88" s="66"/>
      <c r="C88" s="7"/>
      <c r="D88" s="7"/>
      <c r="E88" s="66"/>
      <c r="F88" s="48" t="s">
        <v>6</v>
      </c>
      <c r="G88" s="49"/>
      <c r="H88" s="50"/>
      <c r="I88" s="48" t="s">
        <v>7</v>
      </c>
      <c r="J88" s="49"/>
      <c r="K88" s="50"/>
      <c r="L88" s="48" t="s">
        <v>8</v>
      </c>
      <c r="M88" s="49"/>
      <c r="N88" s="49"/>
      <c r="O88" s="32"/>
      <c r="P88" s="32"/>
      <c r="Q88" s="32"/>
      <c r="R88" s="32"/>
      <c r="S88" s="32"/>
      <c r="T88" s="32"/>
      <c r="U88" s="32"/>
      <c r="V88" s="32"/>
      <c r="W88" s="31"/>
      <c r="BQ88" s="63" t="s">
        <v>6</v>
      </c>
      <c r="BR88" s="64"/>
      <c r="BS88" s="63" t="s">
        <v>7</v>
      </c>
      <c r="BT88" s="64"/>
      <c r="BU88" s="63" t="s">
        <v>8</v>
      </c>
      <c r="BV88" s="64"/>
    </row>
    <row r="89" spans="2:74" ht="14.25" thickBot="1">
      <c r="B89" s="66"/>
      <c r="C89" s="7"/>
      <c r="D89" s="7"/>
      <c r="E89" s="66"/>
      <c r="F89" s="51"/>
      <c r="G89" s="52"/>
      <c r="H89" s="53"/>
      <c r="I89" s="51"/>
      <c r="J89" s="52"/>
      <c r="K89" s="53"/>
      <c r="L89" s="51"/>
      <c r="M89" s="52"/>
      <c r="N89" s="52"/>
      <c r="O89" s="32"/>
      <c r="P89" s="32"/>
      <c r="Q89" s="32"/>
      <c r="R89" s="32"/>
      <c r="S89" s="32"/>
      <c r="T89" s="32"/>
      <c r="U89" s="32"/>
      <c r="V89" s="32"/>
      <c r="W89" s="31"/>
      <c r="BQ89" s="60"/>
      <c r="BR89" s="62"/>
      <c r="BS89" s="60"/>
      <c r="BT89" s="62"/>
      <c r="BU89" s="60"/>
      <c r="BV89" s="62"/>
    </row>
    <row r="90" spans="2:74" ht="14.25" thickBot="1">
      <c r="B90" s="67"/>
      <c r="C90" s="8"/>
      <c r="D90" s="8"/>
      <c r="E90" s="67"/>
      <c r="F90" s="9">
        <v>0.05</v>
      </c>
      <c r="G90" s="9">
        <v>0.95</v>
      </c>
      <c r="H90" s="9" t="s">
        <v>46</v>
      </c>
      <c r="I90" s="9">
        <v>0.05</v>
      </c>
      <c r="J90" s="9">
        <v>0.95</v>
      </c>
      <c r="K90" s="9" t="s">
        <v>46</v>
      </c>
      <c r="L90" s="9">
        <v>0.05</v>
      </c>
      <c r="M90" s="9">
        <v>0.95</v>
      </c>
      <c r="N90" s="9" t="s">
        <v>46</v>
      </c>
      <c r="O90" s="32"/>
      <c r="P90" s="32"/>
      <c r="Q90" s="32"/>
      <c r="R90" s="32"/>
      <c r="S90" s="32"/>
      <c r="T90" s="32"/>
      <c r="U90" s="32"/>
      <c r="V90" s="32"/>
      <c r="W90" s="32"/>
      <c r="BQ90" s="35" t="s">
        <v>44</v>
      </c>
      <c r="BR90" s="35" t="s">
        <v>45</v>
      </c>
      <c r="BS90" s="35" t="s">
        <v>44</v>
      </c>
      <c r="BT90" s="35" t="s">
        <v>45</v>
      </c>
      <c r="BU90" s="35" t="s">
        <v>44</v>
      </c>
      <c r="BV90" s="35" t="s">
        <v>45</v>
      </c>
    </row>
    <row r="91" spans="2:74" ht="14.25" thickBot="1">
      <c r="B91" s="65" t="s">
        <v>9</v>
      </c>
      <c r="C91" s="65">
        <v>15</v>
      </c>
      <c r="D91" s="65">
        <v>24</v>
      </c>
      <c r="E91" s="10">
        <v>1</v>
      </c>
      <c r="F91" s="16">
        <v>-0.37</v>
      </c>
      <c r="G91" s="17">
        <v>0.39</v>
      </c>
      <c r="H91" s="17">
        <f>MAX(ABS(F91), ABS(G91))</f>
        <v>0.39</v>
      </c>
      <c r="I91" s="17">
        <v>-0.34</v>
      </c>
      <c r="J91" s="17">
        <v>0.33</v>
      </c>
      <c r="K91" s="17">
        <f>MAX(ABS(I91), ABS(J91))</f>
        <v>0.34</v>
      </c>
      <c r="L91" s="17">
        <v>-0.32</v>
      </c>
      <c r="M91" s="17">
        <v>0.27</v>
      </c>
      <c r="N91" s="17">
        <f>MAX(ABS(L91), ABS(M91))</f>
        <v>0.32</v>
      </c>
      <c r="O91" s="33"/>
      <c r="P91" s="33"/>
      <c r="Q91" s="33"/>
      <c r="R91" s="33"/>
      <c r="S91" s="33"/>
      <c r="T91" s="33"/>
      <c r="U91" s="33"/>
      <c r="V91" s="33"/>
      <c r="W91" s="33"/>
      <c r="BQ91" s="43">
        <f>AVERAGE(H91,Q91,Z91,AI91,AR91,BA91 )</f>
        <v>0.39</v>
      </c>
      <c r="BR91" s="44">
        <f>MAX(H91,Q91,Z91,AI91,AR91,BA91)-MIN(H91,Q91,Z91,AI91,AR91,BA91)</f>
        <v>0</v>
      </c>
      <c r="BS91" s="43">
        <f>AVERAGE(K91,T91,AC91,AL91,AU91,BD91 )</f>
        <v>0.34</v>
      </c>
      <c r="BT91" s="44">
        <f>MAX(K91,T91,AC91,AL91,AU91,BD91 )-MIN(K91,T91,AC91,AL91,AU91,BD91 )</f>
        <v>0</v>
      </c>
      <c r="BU91" s="43">
        <f>AVERAGE(N91,W91,AF91,AO91,AX91,BG91)</f>
        <v>0.32</v>
      </c>
      <c r="BV91" s="43">
        <f>MAX(N91,W91,AF91,AO91,AX91,BG91)-MIN(N91,W91,AF91,AO91,AX91,BG91)</f>
        <v>0</v>
      </c>
    </row>
    <row r="92" spans="2:74" ht="14.25" thickBot="1">
      <c r="B92" s="66"/>
      <c r="C92" s="66"/>
      <c r="D92" s="66"/>
      <c r="E92" s="10">
        <v>2</v>
      </c>
      <c r="F92" s="18">
        <v>-0.27</v>
      </c>
      <c r="G92" s="11">
        <v>0.28000000000000003</v>
      </c>
      <c r="H92" s="11">
        <f t="shared" ref="H92:H120" si="33">MAX(ABS(F92), ABS(G92))</f>
        <v>0.28000000000000003</v>
      </c>
      <c r="I92" s="11">
        <v>-0.26</v>
      </c>
      <c r="J92" s="11">
        <v>0.23</v>
      </c>
      <c r="K92" s="11">
        <f t="shared" ref="K92:K120" si="34">MAX(ABS(I92), ABS(J92))</f>
        <v>0.26</v>
      </c>
      <c r="L92" s="11">
        <v>-0.25</v>
      </c>
      <c r="M92" s="11">
        <v>0.18</v>
      </c>
      <c r="N92" s="11">
        <f t="shared" ref="N92:N120" si="35">MAX(ABS(L92), ABS(M92))</f>
        <v>0.25</v>
      </c>
      <c r="O92" s="33"/>
      <c r="P92" s="33"/>
      <c r="Q92" s="33"/>
      <c r="R92" s="33"/>
      <c r="S92" s="33"/>
      <c r="T92" s="33"/>
      <c r="U92" s="33"/>
      <c r="V92" s="33"/>
      <c r="W92" s="33"/>
      <c r="BQ92" s="43">
        <f t="shared" ref="BQ92:BQ117" si="36">AVERAGE(H92,Q92,Z92,AI92,AR92,BA92 )</f>
        <v>0.28000000000000003</v>
      </c>
      <c r="BR92" s="44">
        <f t="shared" ref="BR92:BR120" si="37">MAX(H92,Q92,Z92,AI92,AR92,BA92)-MIN(H92,Q92,Z92,AI92,AR92,BA92)</f>
        <v>0</v>
      </c>
      <c r="BS92" s="43">
        <f t="shared" ref="BS92:BS120" si="38">AVERAGE(K92,T92,AC92,AL92,AU92,BD92 )</f>
        <v>0.26</v>
      </c>
      <c r="BT92" s="44">
        <f t="shared" ref="BT92:BT120" si="39">MAX(K92,T92,AC92,AL92,AU92,BD92 )-MIN(K92,T92,AC92,AL92,AU92,BD92 )</f>
        <v>0</v>
      </c>
      <c r="BU92" s="43">
        <f t="shared" ref="BU92:BU120" si="40">AVERAGE(N92,W92,AF92,AO92,AX92,BG92)</f>
        <v>0.25</v>
      </c>
      <c r="BV92" s="44">
        <f t="shared" ref="BV92:BV120" si="41">MAX(N92,W92,AF92,AO92,AX92,BG92)-MIN(N92,W92,AF92,AO92,AX92,BG92)</f>
        <v>0</v>
      </c>
    </row>
    <row r="93" spans="2:74" ht="14.25" thickBot="1">
      <c r="B93" s="66"/>
      <c r="C93" s="66"/>
      <c r="D93" s="67"/>
      <c r="E93" s="10">
        <v>3</v>
      </c>
      <c r="F93" s="18">
        <v>-0.21</v>
      </c>
      <c r="G93" s="11">
        <v>0.23</v>
      </c>
      <c r="H93" s="11">
        <f t="shared" si="33"/>
        <v>0.23</v>
      </c>
      <c r="I93" s="11">
        <v>-0.2</v>
      </c>
      <c r="J93" s="11">
        <v>0.18</v>
      </c>
      <c r="K93" s="11">
        <f t="shared" si="34"/>
        <v>0.2</v>
      </c>
      <c r="L93" s="11">
        <v>-0.2</v>
      </c>
      <c r="M93" s="11">
        <v>0.14000000000000001</v>
      </c>
      <c r="N93" s="11">
        <f t="shared" si="35"/>
        <v>0.2</v>
      </c>
      <c r="O93" s="33"/>
      <c r="P93" s="33"/>
      <c r="Q93" s="33"/>
      <c r="R93" s="33"/>
      <c r="S93" s="33"/>
      <c r="T93" s="33"/>
      <c r="U93" s="33"/>
      <c r="V93" s="33"/>
      <c r="W93" s="33"/>
      <c r="BQ93" s="43">
        <f t="shared" si="36"/>
        <v>0.23</v>
      </c>
      <c r="BR93" s="44">
        <f t="shared" si="37"/>
        <v>0</v>
      </c>
      <c r="BS93" s="43">
        <f t="shared" si="38"/>
        <v>0.2</v>
      </c>
      <c r="BT93" s="44">
        <f t="shared" si="39"/>
        <v>0</v>
      </c>
      <c r="BU93" s="43">
        <f t="shared" si="40"/>
        <v>0.2</v>
      </c>
      <c r="BV93" s="44">
        <f t="shared" si="41"/>
        <v>0</v>
      </c>
    </row>
    <row r="94" spans="2:74" s="15" customFormat="1" ht="14.25" thickBot="1">
      <c r="B94" s="66"/>
      <c r="C94" s="66"/>
      <c r="D94" s="68">
        <v>48</v>
      </c>
      <c r="E94" s="13">
        <v>1</v>
      </c>
      <c r="F94" s="19">
        <v>-0.36</v>
      </c>
      <c r="G94" s="14">
        <v>0.21</v>
      </c>
      <c r="H94" s="14">
        <f t="shared" si="33"/>
        <v>0.36</v>
      </c>
      <c r="I94" s="14">
        <v>-0.34</v>
      </c>
      <c r="J94" s="14">
        <v>0.16</v>
      </c>
      <c r="K94" s="14">
        <f t="shared" si="34"/>
        <v>0.34</v>
      </c>
      <c r="L94" s="14">
        <v>-0.32</v>
      </c>
      <c r="M94" s="14">
        <v>0.12</v>
      </c>
      <c r="N94" s="14">
        <f t="shared" si="35"/>
        <v>0.32</v>
      </c>
      <c r="O94" s="34"/>
      <c r="P94" s="34"/>
      <c r="Q94" s="34"/>
      <c r="R94" s="34"/>
      <c r="S94" s="34"/>
      <c r="T94" s="34"/>
      <c r="U94" s="34"/>
      <c r="V94" s="34"/>
      <c r="W94" s="34"/>
      <c r="BQ94" s="45">
        <f t="shared" si="36"/>
        <v>0.36</v>
      </c>
      <c r="BR94" s="46">
        <f t="shared" si="37"/>
        <v>0</v>
      </c>
      <c r="BS94" s="45">
        <f t="shared" si="38"/>
        <v>0.34</v>
      </c>
      <c r="BT94" s="46">
        <f t="shared" si="39"/>
        <v>0</v>
      </c>
      <c r="BU94" s="45">
        <f t="shared" si="40"/>
        <v>0.32</v>
      </c>
      <c r="BV94" s="46">
        <f t="shared" si="41"/>
        <v>0</v>
      </c>
    </row>
    <row r="95" spans="2:74" s="15" customFormat="1" ht="14.25" thickBot="1">
      <c r="B95" s="66"/>
      <c r="C95" s="66"/>
      <c r="D95" s="69"/>
      <c r="E95" s="13">
        <v>2</v>
      </c>
      <c r="F95" s="19">
        <v>-0.27</v>
      </c>
      <c r="G95" s="14">
        <v>0.11</v>
      </c>
      <c r="H95" s="14">
        <f t="shared" si="33"/>
        <v>0.27</v>
      </c>
      <c r="I95" s="14">
        <v>-0.26</v>
      </c>
      <c r="J95" s="14">
        <v>7.0000000000000007E-2</v>
      </c>
      <c r="K95" s="14">
        <f t="shared" si="34"/>
        <v>0.26</v>
      </c>
      <c r="L95" s="14">
        <v>-0.25</v>
      </c>
      <c r="M95" s="14">
        <v>0.04</v>
      </c>
      <c r="N95" s="14">
        <f t="shared" si="35"/>
        <v>0.25</v>
      </c>
      <c r="O95" s="34"/>
      <c r="P95" s="34"/>
      <c r="Q95" s="34"/>
      <c r="R95" s="34"/>
      <c r="S95" s="34"/>
      <c r="T95" s="34"/>
      <c r="U95" s="34"/>
      <c r="V95" s="34"/>
      <c r="W95" s="34"/>
      <c r="BQ95" s="45">
        <f t="shared" si="36"/>
        <v>0.27</v>
      </c>
      <c r="BR95" s="46">
        <f t="shared" si="37"/>
        <v>0</v>
      </c>
      <c r="BS95" s="45">
        <f t="shared" si="38"/>
        <v>0.26</v>
      </c>
      <c r="BT95" s="46">
        <f t="shared" si="39"/>
        <v>0</v>
      </c>
      <c r="BU95" s="45">
        <f t="shared" si="40"/>
        <v>0.25</v>
      </c>
      <c r="BV95" s="46">
        <f t="shared" si="41"/>
        <v>0</v>
      </c>
    </row>
    <row r="96" spans="2:74" s="15" customFormat="1" ht="14.25" thickBot="1">
      <c r="B96" s="66"/>
      <c r="C96" s="67"/>
      <c r="D96" s="70"/>
      <c r="E96" s="13">
        <v>3</v>
      </c>
      <c r="F96" s="19">
        <v>-0.25</v>
      </c>
      <c r="G96" s="14">
        <v>7.0000000000000007E-2</v>
      </c>
      <c r="H96" s="14">
        <f t="shared" si="33"/>
        <v>0.25</v>
      </c>
      <c r="I96" s="14">
        <v>-0.24</v>
      </c>
      <c r="J96" s="14">
        <v>0.04</v>
      </c>
      <c r="K96" s="14">
        <f t="shared" si="34"/>
        <v>0.24</v>
      </c>
      <c r="L96" s="14">
        <v>-0.23</v>
      </c>
      <c r="M96" s="14">
        <v>0.01</v>
      </c>
      <c r="N96" s="14">
        <f t="shared" si="35"/>
        <v>0.23</v>
      </c>
      <c r="O96" s="34"/>
      <c r="P96" s="34"/>
      <c r="Q96" s="34"/>
      <c r="R96" s="34"/>
      <c r="S96" s="34"/>
      <c r="T96" s="34"/>
      <c r="U96" s="34"/>
      <c r="V96" s="34"/>
      <c r="W96" s="34"/>
      <c r="BQ96" s="45">
        <f t="shared" si="36"/>
        <v>0.25</v>
      </c>
      <c r="BR96" s="46">
        <f t="shared" si="37"/>
        <v>0</v>
      </c>
      <c r="BS96" s="45">
        <f t="shared" si="38"/>
        <v>0.24</v>
      </c>
      <c r="BT96" s="46">
        <f t="shared" si="39"/>
        <v>0</v>
      </c>
      <c r="BU96" s="45">
        <f t="shared" si="40"/>
        <v>0.23</v>
      </c>
      <c r="BV96" s="46">
        <f t="shared" si="41"/>
        <v>0</v>
      </c>
    </row>
    <row r="97" spans="2:74" ht="14.25" thickBot="1">
      <c r="B97" s="66"/>
      <c r="C97" s="65">
        <v>30</v>
      </c>
      <c r="D97" s="65">
        <v>24</v>
      </c>
      <c r="E97" s="10">
        <v>1</v>
      </c>
      <c r="F97" s="18">
        <v>-0.64</v>
      </c>
      <c r="G97" s="11">
        <v>0.18</v>
      </c>
      <c r="H97" s="11">
        <f t="shared" si="33"/>
        <v>0.64</v>
      </c>
      <c r="I97" s="11">
        <v>-0.61</v>
      </c>
      <c r="J97" s="11">
        <v>-0.11</v>
      </c>
      <c r="K97" s="11">
        <f t="shared" si="34"/>
        <v>0.61</v>
      </c>
      <c r="L97" s="11">
        <v>-0.57999999999999996</v>
      </c>
      <c r="M97" s="11">
        <v>-0.05</v>
      </c>
      <c r="N97" s="11">
        <f t="shared" si="35"/>
        <v>0.57999999999999996</v>
      </c>
      <c r="O97" s="33"/>
      <c r="P97" s="33"/>
      <c r="Q97" s="33"/>
      <c r="R97" s="33"/>
      <c r="S97" s="33"/>
      <c r="T97" s="33"/>
      <c r="U97" s="33"/>
      <c r="V97" s="33"/>
      <c r="W97" s="33"/>
      <c r="BQ97" s="43">
        <f t="shared" si="36"/>
        <v>0.64</v>
      </c>
      <c r="BR97" s="44">
        <f t="shared" si="37"/>
        <v>0</v>
      </c>
      <c r="BS97" s="43">
        <f t="shared" si="38"/>
        <v>0.61</v>
      </c>
      <c r="BT97" s="44">
        <f t="shared" si="39"/>
        <v>0</v>
      </c>
      <c r="BU97" s="43">
        <f t="shared" si="40"/>
        <v>0.57999999999999996</v>
      </c>
      <c r="BV97" s="44">
        <f t="shared" si="41"/>
        <v>0</v>
      </c>
    </row>
    <row r="98" spans="2:74" ht="14.25" thickBot="1">
      <c r="B98" s="66"/>
      <c r="C98" s="66"/>
      <c r="D98" s="66"/>
      <c r="E98" s="10">
        <v>2</v>
      </c>
      <c r="F98" s="18">
        <v>-0.55000000000000004</v>
      </c>
      <c r="G98" s="11">
        <v>0.05</v>
      </c>
      <c r="H98" s="11">
        <f t="shared" si="33"/>
        <v>0.55000000000000004</v>
      </c>
      <c r="I98" s="11">
        <v>-0.52</v>
      </c>
      <c r="J98" s="11">
        <v>-0.01</v>
      </c>
      <c r="K98" s="11">
        <f t="shared" si="34"/>
        <v>0.52</v>
      </c>
      <c r="L98" s="11">
        <v>-0.51</v>
      </c>
      <c r="M98" s="11">
        <v>-0.05</v>
      </c>
      <c r="N98" s="11">
        <f t="shared" si="35"/>
        <v>0.51</v>
      </c>
      <c r="O98" s="33"/>
      <c r="P98" s="33"/>
      <c r="Q98" s="33"/>
      <c r="R98" s="33"/>
      <c r="S98" s="33"/>
      <c r="T98" s="33"/>
      <c r="U98" s="33"/>
      <c r="V98" s="33"/>
      <c r="W98" s="33"/>
      <c r="BQ98" s="43">
        <f t="shared" si="36"/>
        <v>0.55000000000000004</v>
      </c>
      <c r="BR98" s="44">
        <f t="shared" si="37"/>
        <v>0</v>
      </c>
      <c r="BS98" s="43">
        <f t="shared" si="38"/>
        <v>0.52</v>
      </c>
      <c r="BT98" s="44">
        <f t="shared" si="39"/>
        <v>0</v>
      </c>
      <c r="BU98" s="43">
        <f t="shared" si="40"/>
        <v>0.51</v>
      </c>
      <c r="BV98" s="44">
        <f t="shared" si="41"/>
        <v>0</v>
      </c>
    </row>
    <row r="99" spans="2:74" ht="14.25" thickBot="1">
      <c r="B99" s="66"/>
      <c r="C99" s="66"/>
      <c r="D99" s="67"/>
      <c r="E99" s="10">
        <v>3</v>
      </c>
      <c r="F99" s="18">
        <v>-0.49</v>
      </c>
      <c r="G99" s="11">
        <v>0</v>
      </c>
      <c r="H99" s="11">
        <f t="shared" si="33"/>
        <v>0.49</v>
      </c>
      <c r="I99" s="11">
        <v>-0.48</v>
      </c>
      <c r="J99" s="11">
        <v>-0.05</v>
      </c>
      <c r="K99" s="11">
        <f t="shared" si="34"/>
        <v>0.48</v>
      </c>
      <c r="L99" s="11">
        <v>-0.47</v>
      </c>
      <c r="M99" s="11">
        <v>-0.09</v>
      </c>
      <c r="N99" s="11">
        <f t="shared" si="35"/>
        <v>0.47</v>
      </c>
      <c r="O99" s="33"/>
      <c r="P99" s="33"/>
      <c r="Q99" s="33"/>
      <c r="R99" s="33"/>
      <c r="S99" s="33"/>
      <c r="T99" s="33"/>
      <c r="U99" s="33"/>
      <c r="V99" s="33"/>
      <c r="W99" s="33"/>
      <c r="BQ99" s="43">
        <f t="shared" si="36"/>
        <v>0.49</v>
      </c>
      <c r="BR99" s="44">
        <f t="shared" si="37"/>
        <v>0</v>
      </c>
      <c r="BS99" s="43">
        <f t="shared" si="38"/>
        <v>0.48</v>
      </c>
      <c r="BT99" s="44">
        <f t="shared" si="39"/>
        <v>0</v>
      </c>
      <c r="BU99" s="43">
        <f t="shared" si="40"/>
        <v>0.47</v>
      </c>
      <c r="BV99" s="44">
        <f t="shared" si="41"/>
        <v>0</v>
      </c>
    </row>
    <row r="100" spans="2:74" s="15" customFormat="1" ht="14.25" thickBot="1">
      <c r="B100" s="66"/>
      <c r="C100" s="66"/>
      <c r="D100" s="68">
        <v>48</v>
      </c>
      <c r="E100" s="13">
        <v>1</v>
      </c>
      <c r="F100" s="19">
        <v>-0.5</v>
      </c>
      <c r="G100" s="14">
        <v>0.06</v>
      </c>
      <c r="H100" s="14">
        <f t="shared" si="33"/>
        <v>0.5</v>
      </c>
      <c r="I100" s="14">
        <v>-0.47</v>
      </c>
      <c r="J100" s="14">
        <v>0.02</v>
      </c>
      <c r="K100" s="14">
        <f t="shared" si="34"/>
        <v>0.47</v>
      </c>
      <c r="L100" s="14">
        <v>-0.45</v>
      </c>
      <c r="M100" s="14">
        <v>-0.03</v>
      </c>
      <c r="N100" s="14">
        <f t="shared" si="35"/>
        <v>0.45</v>
      </c>
      <c r="O100" s="34"/>
      <c r="P100" s="34"/>
      <c r="Q100" s="34"/>
      <c r="R100" s="34"/>
      <c r="S100" s="34"/>
      <c r="T100" s="34"/>
      <c r="U100" s="34"/>
      <c r="V100" s="34"/>
      <c r="W100" s="34"/>
      <c r="BQ100" s="45">
        <f t="shared" si="36"/>
        <v>0.5</v>
      </c>
      <c r="BR100" s="46">
        <f t="shared" si="37"/>
        <v>0</v>
      </c>
      <c r="BS100" s="45">
        <f t="shared" si="38"/>
        <v>0.47</v>
      </c>
      <c r="BT100" s="46">
        <f t="shared" si="39"/>
        <v>0</v>
      </c>
      <c r="BU100" s="45">
        <f t="shared" si="40"/>
        <v>0.45</v>
      </c>
      <c r="BV100" s="46">
        <f t="shared" si="41"/>
        <v>0</v>
      </c>
    </row>
    <row r="101" spans="2:74" s="15" customFormat="1" ht="14.25" thickBot="1">
      <c r="B101" s="66"/>
      <c r="C101" s="66"/>
      <c r="D101" s="69"/>
      <c r="E101" s="13">
        <v>2</v>
      </c>
      <c r="F101" s="19">
        <v>-0.41</v>
      </c>
      <c r="G101" s="14">
        <v>-0.03</v>
      </c>
      <c r="H101" s="14">
        <f t="shared" si="33"/>
        <v>0.41</v>
      </c>
      <c r="I101" s="14">
        <v>-0.41</v>
      </c>
      <c r="J101" s="14">
        <v>-7.0000000000000007E-2</v>
      </c>
      <c r="K101" s="14">
        <f t="shared" si="34"/>
        <v>0.41</v>
      </c>
      <c r="L101" s="14">
        <v>-0.4</v>
      </c>
      <c r="M101" s="14">
        <v>-0.1</v>
      </c>
      <c r="N101" s="14">
        <f t="shared" si="35"/>
        <v>0.4</v>
      </c>
      <c r="O101" s="34"/>
      <c r="P101" s="34"/>
      <c r="Q101" s="34"/>
      <c r="R101" s="34"/>
      <c r="S101" s="34"/>
      <c r="T101" s="34"/>
      <c r="U101" s="34"/>
      <c r="V101" s="34"/>
      <c r="W101" s="34"/>
      <c r="BQ101" s="45">
        <f t="shared" si="36"/>
        <v>0.41</v>
      </c>
      <c r="BR101" s="46">
        <f t="shared" si="37"/>
        <v>0</v>
      </c>
      <c r="BS101" s="45">
        <f t="shared" si="38"/>
        <v>0.41</v>
      </c>
      <c r="BT101" s="46">
        <f t="shared" si="39"/>
        <v>0</v>
      </c>
      <c r="BU101" s="45">
        <f t="shared" si="40"/>
        <v>0.4</v>
      </c>
      <c r="BV101" s="46">
        <f t="shared" si="41"/>
        <v>0</v>
      </c>
    </row>
    <row r="102" spans="2:74" s="15" customFormat="1" ht="14.25" thickBot="1">
      <c r="B102" s="66"/>
      <c r="C102" s="67"/>
      <c r="D102" s="70"/>
      <c r="E102" s="13">
        <v>3</v>
      </c>
      <c r="F102" s="19">
        <v>-0.39</v>
      </c>
      <c r="G102" s="14">
        <v>-0.06</v>
      </c>
      <c r="H102" s="14">
        <f t="shared" si="33"/>
        <v>0.39</v>
      </c>
      <c r="I102" s="14">
        <v>-0.38</v>
      </c>
      <c r="J102" s="14">
        <v>-0.1</v>
      </c>
      <c r="K102" s="14">
        <f t="shared" si="34"/>
        <v>0.38</v>
      </c>
      <c r="L102" s="14">
        <v>-0.37</v>
      </c>
      <c r="M102" s="14">
        <v>-0.12</v>
      </c>
      <c r="N102" s="14">
        <f t="shared" si="35"/>
        <v>0.37</v>
      </c>
      <c r="O102" s="34"/>
      <c r="P102" s="34"/>
      <c r="Q102" s="34"/>
      <c r="R102" s="34"/>
      <c r="S102" s="34"/>
      <c r="T102" s="34"/>
      <c r="U102" s="34"/>
      <c r="V102" s="34"/>
      <c r="W102" s="34"/>
      <c r="BQ102" s="45">
        <f t="shared" si="36"/>
        <v>0.39</v>
      </c>
      <c r="BR102" s="46">
        <f t="shared" si="37"/>
        <v>0</v>
      </c>
      <c r="BS102" s="45">
        <f t="shared" si="38"/>
        <v>0.38</v>
      </c>
      <c r="BT102" s="46">
        <f t="shared" si="39"/>
        <v>0</v>
      </c>
      <c r="BU102" s="45">
        <f t="shared" si="40"/>
        <v>0.37</v>
      </c>
      <c r="BV102" s="46">
        <f t="shared" si="41"/>
        <v>0</v>
      </c>
    </row>
    <row r="103" spans="2:74" ht="14.25" thickBot="1">
      <c r="B103" s="66"/>
      <c r="C103" s="65">
        <v>60</v>
      </c>
      <c r="D103" s="65">
        <v>24</v>
      </c>
      <c r="E103" s="10">
        <v>1</v>
      </c>
      <c r="F103" s="18">
        <v>-0.92</v>
      </c>
      <c r="G103" s="11">
        <v>-0.08</v>
      </c>
      <c r="H103" s="11">
        <f t="shared" si="33"/>
        <v>0.92</v>
      </c>
      <c r="I103" s="11">
        <v>-0.88</v>
      </c>
      <c r="J103" s="11">
        <v>-0.15</v>
      </c>
      <c r="K103" s="11">
        <f t="shared" si="34"/>
        <v>0.88</v>
      </c>
      <c r="L103" s="11">
        <v>-0.86</v>
      </c>
      <c r="M103" s="11">
        <v>-0.21</v>
      </c>
      <c r="N103" s="11">
        <f t="shared" si="35"/>
        <v>0.86</v>
      </c>
      <c r="O103" s="33"/>
      <c r="P103" s="33"/>
      <c r="Q103" s="33"/>
      <c r="R103" s="33"/>
      <c r="S103" s="33"/>
      <c r="T103" s="33"/>
      <c r="U103" s="33"/>
      <c r="V103" s="33"/>
      <c r="W103" s="33"/>
      <c r="BQ103" s="43">
        <f t="shared" si="36"/>
        <v>0.92</v>
      </c>
      <c r="BR103" s="44">
        <f t="shared" si="37"/>
        <v>0</v>
      </c>
      <c r="BS103" s="43">
        <f t="shared" si="38"/>
        <v>0.88</v>
      </c>
      <c r="BT103" s="44">
        <f t="shared" si="39"/>
        <v>0</v>
      </c>
      <c r="BU103" s="43">
        <f t="shared" si="40"/>
        <v>0.86</v>
      </c>
      <c r="BV103" s="44">
        <f t="shared" si="41"/>
        <v>0</v>
      </c>
    </row>
    <row r="104" spans="2:74" ht="14.25" thickBot="1">
      <c r="B104" s="66"/>
      <c r="C104" s="66"/>
      <c r="D104" s="66"/>
      <c r="E104" s="10">
        <v>2</v>
      </c>
      <c r="F104" s="18">
        <v>-0.79</v>
      </c>
      <c r="G104" s="11">
        <v>-0.21</v>
      </c>
      <c r="H104" s="11">
        <f t="shared" si="33"/>
        <v>0.79</v>
      </c>
      <c r="I104" s="11">
        <v>-0.78</v>
      </c>
      <c r="J104" s="11">
        <v>-0.26</v>
      </c>
      <c r="K104" s="11">
        <f t="shared" si="34"/>
        <v>0.78</v>
      </c>
      <c r="L104" s="11">
        <v>-0.76</v>
      </c>
      <c r="M104" s="11">
        <v>-0.31</v>
      </c>
      <c r="N104" s="11">
        <f t="shared" si="35"/>
        <v>0.76</v>
      </c>
      <c r="O104" s="33"/>
      <c r="P104" s="33"/>
      <c r="Q104" s="33"/>
      <c r="R104" s="33"/>
      <c r="S104" s="33"/>
      <c r="T104" s="33"/>
      <c r="U104" s="33"/>
      <c r="V104" s="33"/>
      <c r="W104" s="33"/>
      <c r="BQ104" s="43">
        <f t="shared" si="36"/>
        <v>0.79</v>
      </c>
      <c r="BR104" s="44">
        <f t="shared" si="37"/>
        <v>0</v>
      </c>
      <c r="BS104" s="43">
        <f t="shared" si="38"/>
        <v>0.78</v>
      </c>
      <c r="BT104" s="44">
        <f t="shared" si="39"/>
        <v>0</v>
      </c>
      <c r="BU104" s="43">
        <f t="shared" si="40"/>
        <v>0.76</v>
      </c>
      <c r="BV104" s="44">
        <f t="shared" si="41"/>
        <v>0</v>
      </c>
    </row>
    <row r="105" spans="2:74" ht="14.25" thickBot="1">
      <c r="B105" s="66"/>
      <c r="C105" s="66"/>
      <c r="D105" s="67"/>
      <c r="E105" s="10">
        <v>3</v>
      </c>
      <c r="F105" s="18">
        <v>-0.75</v>
      </c>
      <c r="G105" s="11">
        <v>-0.27</v>
      </c>
      <c r="H105" s="11">
        <f t="shared" si="33"/>
        <v>0.75</v>
      </c>
      <c r="I105" s="11">
        <v>-0.73</v>
      </c>
      <c r="J105" s="11">
        <v>-0.31</v>
      </c>
      <c r="K105" s="11">
        <f t="shared" si="34"/>
        <v>0.73</v>
      </c>
      <c r="L105" s="11">
        <v>-0.73</v>
      </c>
      <c r="M105" s="11">
        <v>-0.35</v>
      </c>
      <c r="N105" s="11">
        <f t="shared" si="35"/>
        <v>0.73</v>
      </c>
      <c r="O105" s="33"/>
      <c r="P105" s="33"/>
      <c r="Q105" s="33"/>
      <c r="R105" s="33"/>
      <c r="S105" s="33"/>
      <c r="T105" s="33"/>
      <c r="U105" s="33"/>
      <c r="V105" s="33"/>
      <c r="W105" s="33"/>
      <c r="BQ105" s="43">
        <f t="shared" si="36"/>
        <v>0.75</v>
      </c>
      <c r="BR105" s="44">
        <f t="shared" si="37"/>
        <v>0</v>
      </c>
      <c r="BS105" s="43">
        <f t="shared" si="38"/>
        <v>0.73</v>
      </c>
      <c r="BT105" s="44">
        <f t="shared" si="39"/>
        <v>0</v>
      </c>
      <c r="BU105" s="43">
        <f t="shared" si="40"/>
        <v>0.73</v>
      </c>
      <c r="BV105" s="44">
        <f t="shared" si="41"/>
        <v>0</v>
      </c>
    </row>
    <row r="106" spans="2:74" s="15" customFormat="1" ht="14.25" thickBot="1">
      <c r="B106" s="66"/>
      <c r="C106" s="66"/>
      <c r="D106" s="68">
        <v>48</v>
      </c>
      <c r="E106" s="13">
        <v>1</v>
      </c>
      <c r="F106" s="19">
        <v>-0.86</v>
      </c>
      <c r="G106" s="14">
        <v>-0.27</v>
      </c>
      <c r="H106" s="14">
        <f t="shared" si="33"/>
        <v>0.86</v>
      </c>
      <c r="I106" s="14">
        <v>-0.84</v>
      </c>
      <c r="J106" s="14">
        <v>-0.32</v>
      </c>
      <c r="K106" s="14">
        <f t="shared" si="34"/>
        <v>0.84</v>
      </c>
      <c r="L106" s="14">
        <v>-0.82</v>
      </c>
      <c r="M106" s="14">
        <v>-0.37</v>
      </c>
      <c r="N106" s="14">
        <f t="shared" si="35"/>
        <v>0.82</v>
      </c>
      <c r="O106" s="34"/>
      <c r="P106" s="34"/>
      <c r="Q106" s="34"/>
      <c r="R106" s="34"/>
      <c r="S106" s="34"/>
      <c r="T106" s="34"/>
      <c r="U106" s="34"/>
      <c r="V106" s="34"/>
      <c r="W106" s="34"/>
      <c r="BQ106" s="45">
        <f t="shared" si="36"/>
        <v>0.86</v>
      </c>
      <c r="BR106" s="46">
        <f t="shared" si="37"/>
        <v>0</v>
      </c>
      <c r="BS106" s="45">
        <f t="shared" si="38"/>
        <v>0.84</v>
      </c>
      <c r="BT106" s="46">
        <f t="shared" si="39"/>
        <v>0</v>
      </c>
      <c r="BU106" s="45">
        <f t="shared" si="40"/>
        <v>0.82</v>
      </c>
      <c r="BV106" s="46">
        <f t="shared" si="41"/>
        <v>0</v>
      </c>
    </row>
    <row r="107" spans="2:74" s="15" customFormat="1" ht="14.25" thickBot="1">
      <c r="B107" s="66"/>
      <c r="C107" s="66"/>
      <c r="D107" s="69"/>
      <c r="E107" s="13">
        <v>2</v>
      </c>
      <c r="F107" s="19">
        <v>-0.78</v>
      </c>
      <c r="G107" s="14">
        <v>-0.36</v>
      </c>
      <c r="H107" s="14">
        <f t="shared" si="33"/>
        <v>0.78</v>
      </c>
      <c r="I107" s="14">
        <v>-0.76</v>
      </c>
      <c r="J107" s="14">
        <v>-0.4</v>
      </c>
      <c r="K107" s="14">
        <f t="shared" si="34"/>
        <v>0.76</v>
      </c>
      <c r="L107" s="14">
        <v>-0.75</v>
      </c>
      <c r="M107" s="14">
        <v>-0.43</v>
      </c>
      <c r="N107" s="14">
        <f t="shared" si="35"/>
        <v>0.75</v>
      </c>
      <c r="O107" s="34"/>
      <c r="P107" s="34"/>
      <c r="Q107" s="34"/>
      <c r="R107" s="34"/>
      <c r="S107" s="34"/>
      <c r="T107" s="34"/>
      <c r="U107" s="34"/>
      <c r="V107" s="34"/>
      <c r="W107" s="34"/>
      <c r="BQ107" s="45">
        <f t="shared" si="36"/>
        <v>0.78</v>
      </c>
      <c r="BR107" s="46">
        <f t="shared" si="37"/>
        <v>0</v>
      </c>
      <c r="BS107" s="45">
        <f t="shared" si="38"/>
        <v>0.76</v>
      </c>
      <c r="BT107" s="46">
        <f t="shared" si="39"/>
        <v>0</v>
      </c>
      <c r="BU107" s="45">
        <f t="shared" si="40"/>
        <v>0.75</v>
      </c>
      <c r="BV107" s="46">
        <f t="shared" si="41"/>
        <v>0</v>
      </c>
    </row>
    <row r="108" spans="2:74" s="15" customFormat="1" ht="14.25" thickBot="1">
      <c r="B108" s="67"/>
      <c r="C108" s="67"/>
      <c r="D108" s="70"/>
      <c r="E108" s="13">
        <v>3</v>
      </c>
      <c r="F108" s="19">
        <v>-0.74</v>
      </c>
      <c r="G108" s="14">
        <v>-0.4</v>
      </c>
      <c r="H108" s="14">
        <f t="shared" si="33"/>
        <v>0.74</v>
      </c>
      <c r="I108" s="14">
        <v>-0.73</v>
      </c>
      <c r="J108" s="14">
        <v>-0.43</v>
      </c>
      <c r="K108" s="14">
        <f t="shared" si="34"/>
        <v>0.73</v>
      </c>
      <c r="L108" s="14">
        <v>-0.73</v>
      </c>
      <c r="M108" s="14">
        <v>-0.46</v>
      </c>
      <c r="N108" s="14">
        <f t="shared" si="35"/>
        <v>0.73</v>
      </c>
      <c r="O108" s="34"/>
      <c r="P108" s="34"/>
      <c r="Q108" s="34"/>
      <c r="R108" s="34"/>
      <c r="S108" s="34"/>
      <c r="T108" s="34"/>
      <c r="U108" s="34"/>
      <c r="V108" s="34"/>
      <c r="W108" s="34"/>
      <c r="BQ108" s="45">
        <f t="shared" si="36"/>
        <v>0.74</v>
      </c>
      <c r="BR108" s="46">
        <f t="shared" si="37"/>
        <v>0</v>
      </c>
      <c r="BS108" s="45">
        <f t="shared" si="38"/>
        <v>0.73</v>
      </c>
      <c r="BT108" s="46">
        <f t="shared" si="39"/>
        <v>0</v>
      </c>
      <c r="BU108" s="45">
        <f t="shared" si="40"/>
        <v>0.73</v>
      </c>
      <c r="BV108" s="46">
        <f t="shared" si="41"/>
        <v>0</v>
      </c>
    </row>
    <row r="109" spans="2:74" ht="14.25" thickBot="1">
      <c r="B109" s="65" t="s">
        <v>10</v>
      </c>
      <c r="C109" s="65">
        <v>60</v>
      </c>
      <c r="D109" s="65">
        <v>24</v>
      </c>
      <c r="E109" s="10">
        <v>1</v>
      </c>
      <c r="F109" s="18">
        <v>-0.53</v>
      </c>
      <c r="G109" s="11">
        <v>0.24</v>
      </c>
      <c r="H109" s="11">
        <f t="shared" si="33"/>
        <v>0.53</v>
      </c>
      <c r="I109" s="11">
        <v>-0.5</v>
      </c>
      <c r="J109" s="11">
        <v>0.17</v>
      </c>
      <c r="K109" s="11">
        <f t="shared" si="34"/>
        <v>0.5</v>
      </c>
      <c r="L109" s="11">
        <v>-0.48</v>
      </c>
      <c r="M109" s="11">
        <v>0.12</v>
      </c>
      <c r="N109" s="11">
        <f t="shared" si="35"/>
        <v>0.48</v>
      </c>
      <c r="O109" s="33"/>
      <c r="P109" s="33"/>
      <c r="Q109" s="33"/>
      <c r="R109" s="33"/>
      <c r="S109" s="33"/>
      <c r="T109" s="33"/>
      <c r="U109" s="33"/>
      <c r="V109" s="33"/>
      <c r="W109" s="33"/>
      <c r="BQ109" s="43">
        <f t="shared" si="36"/>
        <v>0.53</v>
      </c>
      <c r="BR109" s="44">
        <f t="shared" si="37"/>
        <v>0</v>
      </c>
      <c r="BS109" s="43">
        <f t="shared" si="38"/>
        <v>0.5</v>
      </c>
      <c r="BT109" s="44">
        <f t="shared" si="39"/>
        <v>0</v>
      </c>
      <c r="BU109" s="43">
        <f t="shared" si="40"/>
        <v>0.48</v>
      </c>
      <c r="BV109" s="44">
        <f t="shared" si="41"/>
        <v>0</v>
      </c>
    </row>
    <row r="110" spans="2:74" ht="14.25" thickBot="1">
      <c r="B110" s="66"/>
      <c r="C110" s="66"/>
      <c r="D110" s="66"/>
      <c r="E110" s="10">
        <v>2</v>
      </c>
      <c r="F110" s="18">
        <v>-0.42</v>
      </c>
      <c r="G110" s="11">
        <v>0.13</v>
      </c>
      <c r="H110" s="11">
        <f t="shared" si="33"/>
        <v>0.42</v>
      </c>
      <c r="I110" s="11">
        <v>-0.41</v>
      </c>
      <c r="J110" s="11">
        <v>7.0000000000000007E-2</v>
      </c>
      <c r="K110" s="11">
        <f t="shared" si="34"/>
        <v>0.41</v>
      </c>
      <c r="L110" s="11">
        <v>-0.39</v>
      </c>
      <c r="M110" s="11">
        <v>0.02</v>
      </c>
      <c r="N110" s="11">
        <f t="shared" si="35"/>
        <v>0.39</v>
      </c>
      <c r="O110" s="33"/>
      <c r="P110" s="33"/>
      <c r="Q110" s="33"/>
      <c r="R110" s="33"/>
      <c r="S110" s="33"/>
      <c r="T110" s="33"/>
      <c r="U110" s="33"/>
      <c r="V110" s="33"/>
      <c r="W110" s="33"/>
      <c r="BQ110" s="43">
        <f t="shared" si="36"/>
        <v>0.42</v>
      </c>
      <c r="BR110" s="44">
        <f t="shared" si="37"/>
        <v>0</v>
      </c>
      <c r="BS110" s="43">
        <f t="shared" si="38"/>
        <v>0.41</v>
      </c>
      <c r="BT110" s="44">
        <f t="shared" si="39"/>
        <v>0</v>
      </c>
      <c r="BU110" s="43">
        <f t="shared" si="40"/>
        <v>0.39</v>
      </c>
      <c r="BV110" s="44">
        <f t="shared" si="41"/>
        <v>0</v>
      </c>
    </row>
    <row r="111" spans="2:74" ht="14.25" thickBot="1">
      <c r="B111" s="66"/>
      <c r="C111" s="66"/>
      <c r="D111" s="67"/>
      <c r="E111" s="10">
        <v>3</v>
      </c>
      <c r="F111" s="18">
        <v>-0.36</v>
      </c>
      <c r="G111" s="11">
        <v>0.08</v>
      </c>
      <c r="H111" s="11">
        <f t="shared" si="33"/>
        <v>0.36</v>
      </c>
      <c r="I111" s="11">
        <v>-0.35</v>
      </c>
      <c r="J111" s="11">
        <v>0.03</v>
      </c>
      <c r="K111" s="11">
        <f t="shared" si="34"/>
        <v>0.35</v>
      </c>
      <c r="L111" s="11">
        <v>-0.35</v>
      </c>
      <c r="M111" s="11">
        <v>-0.01</v>
      </c>
      <c r="N111" s="11">
        <f t="shared" si="35"/>
        <v>0.35</v>
      </c>
      <c r="O111" s="33"/>
      <c r="P111" s="33"/>
      <c r="Q111" s="33"/>
      <c r="R111" s="33"/>
      <c r="S111" s="33"/>
      <c r="T111" s="33"/>
      <c r="U111" s="33"/>
      <c r="V111" s="33"/>
      <c r="W111" s="33"/>
      <c r="BQ111" s="43">
        <f t="shared" si="36"/>
        <v>0.36</v>
      </c>
      <c r="BR111" s="44">
        <f t="shared" si="37"/>
        <v>0</v>
      </c>
      <c r="BS111" s="43">
        <f t="shared" si="38"/>
        <v>0.35</v>
      </c>
      <c r="BT111" s="44">
        <f t="shared" si="39"/>
        <v>0</v>
      </c>
      <c r="BU111" s="43">
        <f t="shared" si="40"/>
        <v>0.35</v>
      </c>
      <c r="BV111" s="44">
        <f t="shared" si="41"/>
        <v>0</v>
      </c>
    </row>
    <row r="112" spans="2:74" s="15" customFormat="1" ht="14.25" thickBot="1">
      <c r="B112" s="66"/>
      <c r="C112" s="66"/>
      <c r="D112" s="68">
        <v>48</v>
      </c>
      <c r="E112" s="13">
        <v>1</v>
      </c>
      <c r="F112" s="19">
        <v>-0.45</v>
      </c>
      <c r="G112" s="14">
        <v>0.1</v>
      </c>
      <c r="H112" s="14">
        <f t="shared" si="33"/>
        <v>0.45</v>
      </c>
      <c r="I112" s="14">
        <v>-0.43</v>
      </c>
      <c r="J112" s="14">
        <v>0.05</v>
      </c>
      <c r="K112" s="14">
        <f t="shared" si="34"/>
        <v>0.43</v>
      </c>
      <c r="L112" s="14">
        <v>-0.41</v>
      </c>
      <c r="M112" s="14">
        <v>0</v>
      </c>
      <c r="N112" s="14">
        <f t="shared" si="35"/>
        <v>0.41</v>
      </c>
      <c r="O112" s="34"/>
      <c r="P112" s="34"/>
      <c r="Q112" s="34"/>
      <c r="R112" s="34"/>
      <c r="S112" s="34"/>
      <c r="T112" s="34"/>
      <c r="U112" s="34"/>
      <c r="V112" s="34"/>
      <c r="W112" s="34"/>
      <c r="BQ112" s="45">
        <f t="shared" si="36"/>
        <v>0.45</v>
      </c>
      <c r="BR112" s="46">
        <f t="shared" si="37"/>
        <v>0</v>
      </c>
      <c r="BS112" s="45">
        <f t="shared" si="38"/>
        <v>0.43</v>
      </c>
      <c r="BT112" s="46">
        <f t="shared" si="39"/>
        <v>0</v>
      </c>
      <c r="BU112" s="45">
        <f t="shared" si="40"/>
        <v>0.41</v>
      </c>
      <c r="BV112" s="46">
        <f t="shared" si="41"/>
        <v>0</v>
      </c>
    </row>
    <row r="113" spans="2:74" s="15" customFormat="1" ht="14.25" thickBot="1">
      <c r="B113" s="66"/>
      <c r="C113" s="66"/>
      <c r="D113" s="69"/>
      <c r="E113" s="13">
        <v>2</v>
      </c>
      <c r="F113" s="19">
        <v>-0.37</v>
      </c>
      <c r="G113" s="14">
        <v>0.01</v>
      </c>
      <c r="H113" s="14">
        <f t="shared" si="33"/>
        <v>0.37</v>
      </c>
      <c r="I113" s="14">
        <v>-0.36</v>
      </c>
      <c r="J113" s="14">
        <v>-0.02</v>
      </c>
      <c r="K113" s="14">
        <f t="shared" si="34"/>
        <v>0.36</v>
      </c>
      <c r="L113" s="14">
        <v>-0.36</v>
      </c>
      <c r="M113" s="14">
        <v>-0.06</v>
      </c>
      <c r="N113" s="14">
        <f t="shared" si="35"/>
        <v>0.36</v>
      </c>
      <c r="O113" s="34"/>
      <c r="P113" s="34"/>
      <c r="Q113" s="34"/>
      <c r="R113" s="34"/>
      <c r="S113" s="34"/>
      <c r="T113" s="34"/>
      <c r="U113" s="34"/>
      <c r="V113" s="34"/>
      <c r="W113" s="34"/>
      <c r="BQ113" s="45">
        <f t="shared" si="36"/>
        <v>0.37</v>
      </c>
      <c r="BR113" s="46">
        <f t="shared" si="37"/>
        <v>0</v>
      </c>
      <c r="BS113" s="45">
        <f t="shared" si="38"/>
        <v>0.36</v>
      </c>
      <c r="BT113" s="46">
        <f t="shared" si="39"/>
        <v>0</v>
      </c>
      <c r="BU113" s="45">
        <f t="shared" si="40"/>
        <v>0.36</v>
      </c>
      <c r="BV113" s="46">
        <f t="shared" si="41"/>
        <v>0</v>
      </c>
    </row>
    <row r="114" spans="2:74" s="15" customFormat="1" ht="14.25" thickBot="1">
      <c r="B114" s="66"/>
      <c r="C114" s="67"/>
      <c r="D114" s="70"/>
      <c r="E114" s="13">
        <v>3</v>
      </c>
      <c r="F114" s="19">
        <v>-0.35</v>
      </c>
      <c r="G114" s="14">
        <v>-0.03</v>
      </c>
      <c r="H114" s="14">
        <f t="shared" si="33"/>
        <v>0.35</v>
      </c>
      <c r="I114" s="14">
        <v>-0.34</v>
      </c>
      <c r="J114" s="14">
        <v>-0.06</v>
      </c>
      <c r="K114" s="14">
        <f t="shared" si="34"/>
        <v>0.34</v>
      </c>
      <c r="L114" s="14">
        <v>-0.33</v>
      </c>
      <c r="M114" s="14">
        <v>-0.09</v>
      </c>
      <c r="N114" s="14">
        <f t="shared" si="35"/>
        <v>0.33</v>
      </c>
      <c r="O114" s="34"/>
      <c r="P114" s="34"/>
      <c r="Q114" s="34"/>
      <c r="R114" s="34"/>
      <c r="S114" s="34"/>
      <c r="T114" s="34"/>
      <c r="U114" s="34"/>
      <c r="V114" s="34"/>
      <c r="W114" s="34"/>
      <c r="BQ114" s="45">
        <f t="shared" si="36"/>
        <v>0.35</v>
      </c>
      <c r="BR114" s="46">
        <f t="shared" si="37"/>
        <v>0</v>
      </c>
      <c r="BS114" s="45">
        <f t="shared" si="38"/>
        <v>0.34</v>
      </c>
      <c r="BT114" s="46">
        <f t="shared" si="39"/>
        <v>0</v>
      </c>
      <c r="BU114" s="45">
        <f t="shared" si="40"/>
        <v>0.33</v>
      </c>
      <c r="BV114" s="46">
        <f t="shared" si="41"/>
        <v>0</v>
      </c>
    </row>
    <row r="115" spans="2:74" ht="14.25" thickBot="1">
      <c r="B115" s="66"/>
      <c r="C115" s="65">
        <v>120</v>
      </c>
      <c r="D115" s="65">
        <v>24</v>
      </c>
      <c r="E115" s="10">
        <v>1</v>
      </c>
      <c r="F115" s="18">
        <v>-0.83</v>
      </c>
      <c r="G115" s="11">
        <v>0</v>
      </c>
      <c r="H115" s="11">
        <f t="shared" si="33"/>
        <v>0.83</v>
      </c>
      <c r="I115" s="11">
        <v>-0.79</v>
      </c>
      <c r="J115" s="11">
        <v>-0.06</v>
      </c>
      <c r="K115" s="11">
        <f t="shared" si="34"/>
        <v>0.79</v>
      </c>
      <c r="L115" s="11">
        <v>-0.77</v>
      </c>
      <c r="M115" s="11">
        <v>-0.13</v>
      </c>
      <c r="N115" s="11">
        <f t="shared" si="35"/>
        <v>0.77</v>
      </c>
      <c r="O115" s="33"/>
      <c r="P115" s="33"/>
      <c r="Q115" s="33"/>
      <c r="R115" s="33"/>
      <c r="S115" s="33"/>
      <c r="T115" s="33"/>
      <c r="U115" s="33"/>
      <c r="V115" s="33"/>
      <c r="W115" s="33"/>
      <c r="BQ115" s="43">
        <f t="shared" si="36"/>
        <v>0.83</v>
      </c>
      <c r="BR115" s="44">
        <f t="shared" si="37"/>
        <v>0</v>
      </c>
      <c r="BS115" s="43">
        <f t="shared" si="38"/>
        <v>0.79</v>
      </c>
      <c r="BT115" s="44">
        <f t="shared" si="39"/>
        <v>0</v>
      </c>
      <c r="BU115" s="43">
        <f t="shared" si="40"/>
        <v>0.77</v>
      </c>
      <c r="BV115" s="44">
        <f t="shared" si="41"/>
        <v>0</v>
      </c>
    </row>
    <row r="116" spans="2:74" ht="14.25" thickBot="1">
      <c r="B116" s="66"/>
      <c r="C116" s="66"/>
      <c r="D116" s="66"/>
      <c r="E116" s="10">
        <v>2</v>
      </c>
      <c r="F116" s="18">
        <v>-0.7</v>
      </c>
      <c r="G116" s="11">
        <v>-0.12</v>
      </c>
      <c r="H116" s="11">
        <f t="shared" si="33"/>
        <v>0.7</v>
      </c>
      <c r="I116" s="11">
        <v>-0.69</v>
      </c>
      <c r="J116" s="11">
        <v>-0.18</v>
      </c>
      <c r="K116" s="11">
        <f t="shared" si="34"/>
        <v>0.69</v>
      </c>
      <c r="L116" s="11">
        <v>-0.68</v>
      </c>
      <c r="M116" s="11">
        <v>-0.23</v>
      </c>
      <c r="N116" s="11">
        <f t="shared" si="35"/>
        <v>0.68</v>
      </c>
      <c r="O116" s="33"/>
      <c r="P116" s="33"/>
      <c r="Q116" s="33"/>
      <c r="R116" s="33"/>
      <c r="S116" s="33"/>
      <c r="T116" s="33"/>
      <c r="U116" s="33"/>
      <c r="V116" s="33"/>
      <c r="W116" s="33"/>
      <c r="BQ116" s="43">
        <f t="shared" si="36"/>
        <v>0.7</v>
      </c>
      <c r="BR116" s="44">
        <f t="shared" si="37"/>
        <v>0</v>
      </c>
      <c r="BS116" s="43">
        <f t="shared" si="38"/>
        <v>0.69</v>
      </c>
      <c r="BT116" s="44">
        <f t="shared" si="39"/>
        <v>0</v>
      </c>
      <c r="BU116" s="43">
        <f t="shared" si="40"/>
        <v>0.68</v>
      </c>
      <c r="BV116" s="44">
        <f t="shared" si="41"/>
        <v>0</v>
      </c>
    </row>
    <row r="117" spans="2:74" ht="14.25" thickBot="1">
      <c r="B117" s="66"/>
      <c r="C117" s="66"/>
      <c r="D117" s="67"/>
      <c r="E117" s="10">
        <v>3</v>
      </c>
      <c r="F117" s="18">
        <v>-0.66</v>
      </c>
      <c r="G117" s="11">
        <v>-0.17</v>
      </c>
      <c r="H117" s="11">
        <f t="shared" si="33"/>
        <v>0.66</v>
      </c>
      <c r="I117" s="11">
        <v>-0.65</v>
      </c>
      <c r="J117" s="11">
        <v>-0.21</v>
      </c>
      <c r="K117" s="11">
        <f t="shared" si="34"/>
        <v>0.65</v>
      </c>
      <c r="L117" s="11">
        <v>-0.64</v>
      </c>
      <c r="M117" s="11">
        <v>-0.26</v>
      </c>
      <c r="N117" s="11">
        <f t="shared" si="35"/>
        <v>0.64</v>
      </c>
      <c r="O117" s="33"/>
      <c r="P117" s="33"/>
      <c r="Q117" s="33"/>
      <c r="R117" s="33"/>
      <c r="S117" s="33"/>
      <c r="T117" s="33"/>
      <c r="U117" s="33"/>
      <c r="V117" s="33"/>
      <c r="W117" s="33"/>
      <c r="BQ117" s="43">
        <f t="shared" si="36"/>
        <v>0.66</v>
      </c>
      <c r="BR117" s="44">
        <f t="shared" si="37"/>
        <v>0</v>
      </c>
      <c r="BS117" s="43">
        <f t="shared" si="38"/>
        <v>0.65</v>
      </c>
      <c r="BT117" s="44">
        <f t="shared" si="39"/>
        <v>0</v>
      </c>
      <c r="BU117" s="43">
        <f t="shared" si="40"/>
        <v>0.64</v>
      </c>
      <c r="BV117" s="44">
        <f t="shared" si="41"/>
        <v>0</v>
      </c>
    </row>
    <row r="118" spans="2:74" s="15" customFormat="1" ht="14.25" thickBot="1">
      <c r="B118" s="66"/>
      <c r="C118" s="66"/>
      <c r="D118" s="68">
        <v>48</v>
      </c>
      <c r="E118" s="13">
        <v>1</v>
      </c>
      <c r="F118" s="19">
        <v>-0.72</v>
      </c>
      <c r="G118" s="14">
        <v>-0.14000000000000001</v>
      </c>
      <c r="H118" s="14">
        <f t="shared" si="33"/>
        <v>0.72</v>
      </c>
      <c r="I118" s="14">
        <v>-0.7</v>
      </c>
      <c r="J118" s="14">
        <v>-0.19</v>
      </c>
      <c r="K118" s="14">
        <f t="shared" si="34"/>
        <v>0.7</v>
      </c>
      <c r="L118" s="14">
        <v>-0.68</v>
      </c>
      <c r="M118" s="14">
        <v>-0.23</v>
      </c>
      <c r="N118" s="14">
        <f t="shared" si="35"/>
        <v>0.68</v>
      </c>
      <c r="O118" s="34"/>
      <c r="P118" s="34"/>
      <c r="Q118" s="34"/>
      <c r="R118" s="34"/>
      <c r="S118" s="34"/>
      <c r="T118" s="34"/>
      <c r="U118" s="34"/>
      <c r="V118" s="34"/>
      <c r="W118" s="34"/>
      <c r="BQ118" s="45">
        <f>AVERAGE(H118,Q118,Z118,AI118,AR118,BA118 )</f>
        <v>0.72</v>
      </c>
      <c r="BR118" s="46">
        <f t="shared" si="37"/>
        <v>0</v>
      </c>
      <c r="BS118" s="45">
        <f t="shared" si="38"/>
        <v>0.7</v>
      </c>
      <c r="BT118" s="46">
        <f t="shared" si="39"/>
        <v>0</v>
      </c>
      <c r="BU118" s="45">
        <f t="shared" si="40"/>
        <v>0.68</v>
      </c>
      <c r="BV118" s="46">
        <f t="shared" si="41"/>
        <v>0</v>
      </c>
    </row>
    <row r="119" spans="2:74" s="15" customFormat="1" ht="14.25" thickBot="1">
      <c r="B119" s="66"/>
      <c r="C119" s="66"/>
      <c r="D119" s="69"/>
      <c r="E119" s="13">
        <v>2</v>
      </c>
      <c r="F119" s="19">
        <v>-0.64</v>
      </c>
      <c r="G119" s="14">
        <v>-0.22</v>
      </c>
      <c r="H119" s="14">
        <f t="shared" si="33"/>
        <v>0.64</v>
      </c>
      <c r="I119" s="14">
        <v>-0.63</v>
      </c>
      <c r="J119" s="14">
        <v>-0.26</v>
      </c>
      <c r="K119" s="14">
        <f t="shared" si="34"/>
        <v>0.63</v>
      </c>
      <c r="L119" s="14">
        <v>-0.62</v>
      </c>
      <c r="M119" s="14">
        <v>-0.28999999999999998</v>
      </c>
      <c r="N119" s="14">
        <f t="shared" si="35"/>
        <v>0.62</v>
      </c>
      <c r="O119" s="34"/>
      <c r="P119" s="34"/>
      <c r="Q119" s="34"/>
      <c r="R119" s="34"/>
      <c r="S119" s="34"/>
      <c r="T119" s="34"/>
      <c r="U119" s="34"/>
      <c r="V119" s="34"/>
      <c r="W119" s="34"/>
      <c r="BQ119" s="45">
        <f t="shared" ref="BQ119:BQ120" si="42">AVERAGE(H119,Q119,Z119,AI119,AR119,BA119 )</f>
        <v>0.64</v>
      </c>
      <c r="BR119" s="46">
        <f t="shared" si="37"/>
        <v>0</v>
      </c>
      <c r="BS119" s="45">
        <f t="shared" si="38"/>
        <v>0.63</v>
      </c>
      <c r="BT119" s="46">
        <f t="shared" si="39"/>
        <v>0</v>
      </c>
      <c r="BU119" s="45">
        <f t="shared" si="40"/>
        <v>0.62</v>
      </c>
      <c r="BV119" s="46">
        <f t="shared" si="41"/>
        <v>0</v>
      </c>
    </row>
    <row r="120" spans="2:74" s="15" customFormat="1" ht="14.25" thickBot="1">
      <c r="B120" s="67"/>
      <c r="C120" s="67"/>
      <c r="D120" s="70"/>
      <c r="E120" s="13">
        <v>3</v>
      </c>
      <c r="F120" s="19">
        <v>-0.6</v>
      </c>
      <c r="G120" s="14">
        <v>-0.26</v>
      </c>
      <c r="H120" s="14">
        <f t="shared" si="33"/>
        <v>0.6</v>
      </c>
      <c r="I120" s="14">
        <v>-0.59</v>
      </c>
      <c r="J120" s="14">
        <v>-0.28999999999999998</v>
      </c>
      <c r="K120" s="14">
        <f t="shared" si="34"/>
        <v>0.59</v>
      </c>
      <c r="L120" s="14">
        <v>-0.59</v>
      </c>
      <c r="M120" s="14">
        <v>-0.33</v>
      </c>
      <c r="N120" s="14">
        <f t="shared" si="35"/>
        <v>0.59</v>
      </c>
      <c r="O120" s="34"/>
      <c r="P120" s="34"/>
      <c r="Q120" s="34"/>
      <c r="R120" s="34"/>
      <c r="S120" s="34"/>
      <c r="T120" s="34"/>
      <c r="U120" s="34"/>
      <c r="V120" s="34"/>
      <c r="W120" s="34"/>
      <c r="BQ120" s="45">
        <f t="shared" si="42"/>
        <v>0.6</v>
      </c>
      <c r="BR120" s="46">
        <f t="shared" si="37"/>
        <v>0</v>
      </c>
      <c r="BS120" s="45">
        <f t="shared" si="38"/>
        <v>0.59</v>
      </c>
      <c r="BT120" s="46">
        <f t="shared" si="39"/>
        <v>0</v>
      </c>
      <c r="BU120" s="45">
        <f t="shared" si="40"/>
        <v>0.59</v>
      </c>
      <c r="BV120" s="46">
        <f t="shared" si="41"/>
        <v>0</v>
      </c>
    </row>
    <row r="126" spans="2:74" ht="19.5" thickBot="1">
      <c r="B126" s="21" t="s">
        <v>18</v>
      </c>
    </row>
    <row r="127" spans="2:74" ht="14.25" thickBot="1">
      <c r="B127" s="65" t="s">
        <v>14</v>
      </c>
      <c r="C127" s="5" t="s">
        <v>1</v>
      </c>
      <c r="D127" s="5" t="s">
        <v>3</v>
      </c>
      <c r="E127" s="65" t="s">
        <v>5</v>
      </c>
      <c r="F127" s="54" t="s">
        <v>12</v>
      </c>
      <c r="G127" s="55"/>
      <c r="H127" s="55"/>
      <c r="I127" s="55"/>
      <c r="J127" s="55"/>
      <c r="K127" s="55"/>
      <c r="L127" s="55"/>
      <c r="M127" s="55"/>
      <c r="N127" s="55"/>
      <c r="O127" s="32"/>
      <c r="P127" s="32"/>
      <c r="Q127" s="32"/>
      <c r="R127" s="32"/>
      <c r="S127" s="32"/>
      <c r="T127" s="32"/>
      <c r="U127" s="32"/>
      <c r="V127" s="32"/>
      <c r="W127" s="31"/>
      <c r="BQ127" s="57" t="s">
        <v>43</v>
      </c>
      <c r="BR127" s="58"/>
      <c r="BS127" s="58"/>
      <c r="BT127" s="58"/>
      <c r="BU127" s="58"/>
      <c r="BV127" s="59"/>
    </row>
    <row r="128" spans="2:74" ht="14.25" thickBot="1">
      <c r="B128" s="66"/>
      <c r="C128" s="6" t="s">
        <v>2</v>
      </c>
      <c r="D128" s="6" t="s">
        <v>4</v>
      </c>
      <c r="E128" s="66"/>
      <c r="F128" s="54" t="s">
        <v>11</v>
      </c>
      <c r="G128" s="55"/>
      <c r="H128" s="55"/>
      <c r="I128" s="55"/>
      <c r="J128" s="55"/>
      <c r="K128" s="55"/>
      <c r="L128" s="55"/>
      <c r="M128" s="55"/>
      <c r="N128" s="55"/>
      <c r="O128" s="32"/>
      <c r="P128" s="32"/>
      <c r="Q128" s="32"/>
      <c r="R128" s="32"/>
      <c r="S128" s="32"/>
      <c r="T128" s="32"/>
      <c r="U128" s="32"/>
      <c r="V128" s="32"/>
      <c r="W128" s="31"/>
      <c r="BQ128" s="60" t="s">
        <v>11</v>
      </c>
      <c r="BR128" s="61"/>
      <c r="BS128" s="61"/>
      <c r="BT128" s="61"/>
      <c r="BU128" s="61"/>
      <c r="BV128" s="62"/>
    </row>
    <row r="129" spans="2:74">
      <c r="B129" s="66"/>
      <c r="C129" s="7"/>
      <c r="D129" s="7"/>
      <c r="E129" s="66"/>
      <c r="F129" s="48" t="s">
        <v>6</v>
      </c>
      <c r="G129" s="49"/>
      <c r="H129" s="50"/>
      <c r="I129" s="48" t="s">
        <v>7</v>
      </c>
      <c r="J129" s="49"/>
      <c r="K129" s="50"/>
      <c r="L129" s="48" t="s">
        <v>8</v>
      </c>
      <c r="M129" s="49"/>
      <c r="N129" s="49"/>
      <c r="O129" s="32"/>
      <c r="P129" s="32"/>
      <c r="Q129" s="32"/>
      <c r="R129" s="32"/>
      <c r="S129" s="32"/>
      <c r="T129" s="32"/>
      <c r="U129" s="32"/>
      <c r="V129" s="32"/>
      <c r="W129" s="31"/>
      <c r="BQ129" s="63" t="s">
        <v>6</v>
      </c>
      <c r="BR129" s="64"/>
      <c r="BS129" s="63" t="s">
        <v>7</v>
      </c>
      <c r="BT129" s="64"/>
      <c r="BU129" s="63" t="s">
        <v>8</v>
      </c>
      <c r="BV129" s="64"/>
    </row>
    <row r="130" spans="2:74" ht="14.25" thickBot="1">
      <c r="B130" s="66"/>
      <c r="C130" s="7"/>
      <c r="D130" s="7"/>
      <c r="E130" s="66"/>
      <c r="F130" s="51"/>
      <c r="G130" s="52"/>
      <c r="H130" s="53"/>
      <c r="I130" s="51"/>
      <c r="J130" s="52"/>
      <c r="K130" s="53"/>
      <c r="L130" s="51"/>
      <c r="M130" s="52"/>
      <c r="N130" s="52"/>
      <c r="O130" s="32"/>
      <c r="P130" s="32"/>
      <c r="Q130" s="32"/>
      <c r="R130" s="32"/>
      <c r="S130" s="32"/>
      <c r="T130" s="32"/>
      <c r="U130" s="32"/>
      <c r="V130" s="32"/>
      <c r="W130" s="31"/>
      <c r="BQ130" s="60"/>
      <c r="BR130" s="62"/>
      <c r="BS130" s="60"/>
      <c r="BT130" s="62"/>
      <c r="BU130" s="60"/>
      <c r="BV130" s="62"/>
    </row>
    <row r="131" spans="2:74" ht="14.25" thickBot="1">
      <c r="B131" s="67"/>
      <c r="C131" s="8"/>
      <c r="D131" s="8"/>
      <c r="E131" s="67"/>
      <c r="F131" s="9">
        <v>0.05</v>
      </c>
      <c r="G131" s="9">
        <v>0.95</v>
      </c>
      <c r="H131" s="9" t="s">
        <v>46</v>
      </c>
      <c r="I131" s="9">
        <v>0.05</v>
      </c>
      <c r="J131" s="9">
        <v>0.95</v>
      </c>
      <c r="K131" s="9" t="s">
        <v>46</v>
      </c>
      <c r="L131" s="9">
        <v>0.05</v>
      </c>
      <c r="M131" s="9">
        <v>0.95</v>
      </c>
      <c r="N131" s="36" t="s">
        <v>46</v>
      </c>
      <c r="O131" s="32"/>
      <c r="P131" s="32"/>
      <c r="Q131" s="32"/>
      <c r="R131" s="32"/>
      <c r="S131" s="32"/>
      <c r="T131" s="32"/>
      <c r="U131" s="32"/>
      <c r="V131" s="32"/>
      <c r="W131" s="32"/>
      <c r="BQ131" s="35" t="s">
        <v>44</v>
      </c>
      <c r="BR131" s="35" t="s">
        <v>45</v>
      </c>
      <c r="BS131" s="35" t="s">
        <v>44</v>
      </c>
      <c r="BT131" s="35" t="s">
        <v>45</v>
      </c>
      <c r="BU131" s="35" t="s">
        <v>44</v>
      </c>
      <c r="BV131" s="35" t="s">
        <v>45</v>
      </c>
    </row>
    <row r="132" spans="2:74" ht="14.25" thickBot="1">
      <c r="B132" s="65" t="s">
        <v>9</v>
      </c>
      <c r="C132" s="65">
        <v>15</v>
      </c>
      <c r="D132" s="65">
        <v>24</v>
      </c>
      <c r="E132" s="10">
        <v>1</v>
      </c>
      <c r="F132" s="16">
        <v>-0.34</v>
      </c>
      <c r="G132" s="17">
        <v>0.32</v>
      </c>
      <c r="H132" s="17">
        <f>MAX(ABS(F132), ABS(G132))</f>
        <v>0.34</v>
      </c>
      <c r="I132" s="17">
        <v>-0.32</v>
      </c>
      <c r="J132" s="17">
        <v>0.27</v>
      </c>
      <c r="K132" s="17">
        <f>MAX(ABS(I132), ABS(J132))</f>
        <v>0.32</v>
      </c>
      <c r="L132" s="17">
        <v>-0.3</v>
      </c>
      <c r="M132" s="17">
        <v>0.22</v>
      </c>
      <c r="N132" s="37">
        <f>MAX(ABS(L132), ABS(M132))</f>
        <v>0.3</v>
      </c>
      <c r="O132" s="33"/>
      <c r="P132" s="33"/>
      <c r="Q132" s="33"/>
      <c r="R132" s="33"/>
      <c r="S132" s="33"/>
      <c r="T132" s="33"/>
      <c r="U132" s="33"/>
      <c r="V132" s="33"/>
      <c r="W132" s="33"/>
      <c r="BQ132" s="43">
        <f>AVERAGE(H132,Q132,Z132,AI132,AR132,BA132 )</f>
        <v>0.34</v>
      </c>
      <c r="BR132" s="44">
        <f>MAX(H132,Q132,Z132,AI132,AR132,BA132)-MIN(H132,Q132,Z132,AI132,AR132,BA132)</f>
        <v>0</v>
      </c>
      <c r="BS132" s="43">
        <f>AVERAGE(K132,T132,AC132,AL132,AU132,BD132 )</f>
        <v>0.32</v>
      </c>
      <c r="BT132" s="44">
        <f>MAX(K132,T132,AC132,AL132,AU132,BD132 )-MIN(K132,T132,AC132,AL132,AU132,BD132 )</f>
        <v>0</v>
      </c>
      <c r="BU132" s="43">
        <f>AVERAGE(N132,W132,AF132,AO132,AX132,BG132)</f>
        <v>0.3</v>
      </c>
      <c r="BV132" s="43">
        <f>MAX(N132,W132,AF132,AO132,AX132,BG132)-MIN(N132,W132,AF132,AO132,AX132,BG132)</f>
        <v>0</v>
      </c>
    </row>
    <row r="133" spans="2:74" ht="14.25" thickBot="1">
      <c r="B133" s="66"/>
      <c r="C133" s="66"/>
      <c r="D133" s="66"/>
      <c r="E133" s="10">
        <v>2</v>
      </c>
      <c r="F133" s="18">
        <v>-0.26</v>
      </c>
      <c r="G133" s="11">
        <v>0.22</v>
      </c>
      <c r="H133" s="11">
        <f t="shared" ref="H133:H161" si="43">MAX(ABS(F133), ABS(G133))</f>
        <v>0.26</v>
      </c>
      <c r="I133" s="11">
        <v>-0.24</v>
      </c>
      <c r="J133" s="11">
        <v>0.18</v>
      </c>
      <c r="K133" s="11">
        <f t="shared" ref="K133:K161" si="44">MAX(ABS(I133), ABS(J133))</f>
        <v>0.24</v>
      </c>
      <c r="L133" s="11">
        <v>-0.23</v>
      </c>
      <c r="M133" s="11">
        <v>0.14000000000000001</v>
      </c>
      <c r="N133" s="38">
        <f t="shared" ref="N133:N161" si="45">MAX(ABS(L133), ABS(M133))</f>
        <v>0.23</v>
      </c>
      <c r="O133" s="33"/>
      <c r="P133" s="33"/>
      <c r="Q133" s="33"/>
      <c r="R133" s="33"/>
      <c r="S133" s="33"/>
      <c r="T133" s="33"/>
      <c r="U133" s="33"/>
      <c r="V133" s="33"/>
      <c r="W133" s="33"/>
      <c r="BQ133" s="43">
        <f t="shared" ref="BQ133:BQ158" si="46">AVERAGE(H133,Q133,Z133,AI133,AR133,BA133 )</f>
        <v>0.26</v>
      </c>
      <c r="BR133" s="44">
        <f t="shared" ref="BR133:BR161" si="47">MAX(H133,Q133,Z133,AI133,AR133,BA133)-MIN(H133,Q133,Z133,AI133,AR133,BA133)</f>
        <v>0</v>
      </c>
      <c r="BS133" s="43">
        <f t="shared" ref="BS133:BS161" si="48">AVERAGE(K133,T133,AC133,AL133,AU133,BD133 )</f>
        <v>0.24</v>
      </c>
      <c r="BT133" s="44">
        <f t="shared" ref="BT133:BT161" si="49">MAX(K133,T133,AC133,AL133,AU133,BD133 )-MIN(K133,T133,AC133,AL133,AU133,BD133 )</f>
        <v>0</v>
      </c>
      <c r="BU133" s="43">
        <f t="shared" ref="BU133:BU161" si="50">AVERAGE(N133,W133,AF133,AO133,AX133,BG133)</f>
        <v>0.23</v>
      </c>
      <c r="BV133" s="44">
        <f t="shared" ref="BV133:BV161" si="51">MAX(N133,W133,AF133,AO133,AX133,BG133)-MIN(N133,W133,AF133,AO133,AX133,BG133)</f>
        <v>0</v>
      </c>
    </row>
    <row r="134" spans="2:74" ht="14.25" thickBot="1">
      <c r="B134" s="66"/>
      <c r="C134" s="66"/>
      <c r="D134" s="67"/>
      <c r="E134" s="10">
        <v>3</v>
      </c>
      <c r="F134" s="18">
        <v>-0.21</v>
      </c>
      <c r="G134" s="11">
        <v>0.17</v>
      </c>
      <c r="H134" s="11">
        <f t="shared" si="43"/>
        <v>0.21</v>
      </c>
      <c r="I134" s="11">
        <v>-0.2</v>
      </c>
      <c r="J134" s="11">
        <v>0.13</v>
      </c>
      <c r="K134" s="11">
        <f t="shared" si="44"/>
        <v>0.2</v>
      </c>
      <c r="L134" s="11">
        <v>-0.19</v>
      </c>
      <c r="M134" s="11">
        <v>0.1</v>
      </c>
      <c r="N134" s="38">
        <f t="shared" si="45"/>
        <v>0.19</v>
      </c>
      <c r="O134" s="33"/>
      <c r="P134" s="33"/>
      <c r="Q134" s="33"/>
      <c r="R134" s="33"/>
      <c r="S134" s="33"/>
      <c r="T134" s="33"/>
      <c r="U134" s="33"/>
      <c r="V134" s="33"/>
      <c r="W134" s="33"/>
      <c r="BQ134" s="43">
        <f t="shared" si="46"/>
        <v>0.21</v>
      </c>
      <c r="BR134" s="44">
        <f t="shared" si="47"/>
        <v>0</v>
      </c>
      <c r="BS134" s="43">
        <f t="shared" si="48"/>
        <v>0.2</v>
      </c>
      <c r="BT134" s="44">
        <f t="shared" si="49"/>
        <v>0</v>
      </c>
      <c r="BU134" s="43">
        <f t="shared" si="50"/>
        <v>0.19</v>
      </c>
      <c r="BV134" s="44">
        <f t="shared" si="51"/>
        <v>0</v>
      </c>
    </row>
    <row r="135" spans="2:74" s="15" customFormat="1" ht="14.25" thickBot="1">
      <c r="B135" s="66"/>
      <c r="C135" s="66"/>
      <c r="D135" s="68">
        <v>48</v>
      </c>
      <c r="E135" s="13">
        <v>1</v>
      </c>
      <c r="F135" s="19">
        <v>-0.34</v>
      </c>
      <c r="G135" s="14">
        <v>0.16</v>
      </c>
      <c r="H135" s="14">
        <f t="shared" si="43"/>
        <v>0.34</v>
      </c>
      <c r="I135" s="14">
        <v>-0.32</v>
      </c>
      <c r="J135" s="14">
        <v>0.11</v>
      </c>
      <c r="K135" s="14">
        <f t="shared" si="44"/>
        <v>0.32</v>
      </c>
      <c r="L135" s="14">
        <v>-0.31</v>
      </c>
      <c r="M135" s="14">
        <v>7.0000000000000007E-2</v>
      </c>
      <c r="N135" s="39">
        <f t="shared" si="45"/>
        <v>0.31</v>
      </c>
      <c r="O135" s="34"/>
      <c r="P135" s="34"/>
      <c r="Q135" s="34"/>
      <c r="R135" s="34"/>
      <c r="S135" s="34"/>
      <c r="T135" s="34"/>
      <c r="U135" s="34"/>
      <c r="V135" s="34"/>
      <c r="W135" s="34"/>
      <c r="BQ135" s="45">
        <f t="shared" si="46"/>
        <v>0.34</v>
      </c>
      <c r="BR135" s="46">
        <f t="shared" si="47"/>
        <v>0</v>
      </c>
      <c r="BS135" s="45">
        <f t="shared" si="48"/>
        <v>0.32</v>
      </c>
      <c r="BT135" s="46">
        <f t="shared" si="49"/>
        <v>0</v>
      </c>
      <c r="BU135" s="45">
        <f t="shared" si="50"/>
        <v>0.31</v>
      </c>
      <c r="BV135" s="46">
        <f t="shared" si="51"/>
        <v>0</v>
      </c>
    </row>
    <row r="136" spans="2:74" s="15" customFormat="1" ht="14.25" thickBot="1">
      <c r="B136" s="66"/>
      <c r="C136" s="66"/>
      <c r="D136" s="69"/>
      <c r="E136" s="13">
        <v>2</v>
      </c>
      <c r="F136" s="19">
        <v>-0.28000000000000003</v>
      </c>
      <c r="G136" s="14">
        <v>7.0000000000000007E-2</v>
      </c>
      <c r="H136" s="14">
        <f t="shared" si="43"/>
        <v>0.28000000000000003</v>
      </c>
      <c r="I136" s="14">
        <v>-0.27</v>
      </c>
      <c r="J136" s="14">
        <v>0.04</v>
      </c>
      <c r="K136" s="14">
        <f t="shared" si="44"/>
        <v>0.27</v>
      </c>
      <c r="L136" s="14">
        <v>-0.26</v>
      </c>
      <c r="M136" s="14">
        <v>0.01</v>
      </c>
      <c r="N136" s="39">
        <f t="shared" si="45"/>
        <v>0.26</v>
      </c>
      <c r="O136" s="34"/>
      <c r="P136" s="34"/>
      <c r="Q136" s="34"/>
      <c r="R136" s="34"/>
      <c r="S136" s="34"/>
      <c r="T136" s="34"/>
      <c r="U136" s="34"/>
      <c r="V136" s="34"/>
      <c r="W136" s="34"/>
      <c r="BQ136" s="45">
        <f t="shared" si="46"/>
        <v>0.28000000000000003</v>
      </c>
      <c r="BR136" s="46">
        <f t="shared" si="47"/>
        <v>0</v>
      </c>
      <c r="BS136" s="45">
        <f t="shared" si="48"/>
        <v>0.27</v>
      </c>
      <c r="BT136" s="46">
        <f t="shared" si="49"/>
        <v>0</v>
      </c>
      <c r="BU136" s="45">
        <f t="shared" si="50"/>
        <v>0.26</v>
      </c>
      <c r="BV136" s="46">
        <f t="shared" si="51"/>
        <v>0</v>
      </c>
    </row>
    <row r="137" spans="2:74" s="15" customFormat="1" ht="14.25" thickBot="1">
      <c r="B137" s="66"/>
      <c r="C137" s="67"/>
      <c r="D137" s="70"/>
      <c r="E137" s="13">
        <v>3</v>
      </c>
      <c r="F137" s="19">
        <v>-0.24</v>
      </c>
      <c r="G137" s="14">
        <v>0.04</v>
      </c>
      <c r="H137" s="14">
        <f t="shared" si="43"/>
        <v>0.24</v>
      </c>
      <c r="I137" s="14">
        <v>-0.23</v>
      </c>
      <c r="J137" s="14">
        <v>0.01</v>
      </c>
      <c r="K137" s="14">
        <f t="shared" si="44"/>
        <v>0.23</v>
      </c>
      <c r="L137" s="14">
        <v>-0.23</v>
      </c>
      <c r="M137" s="14">
        <v>-0.02</v>
      </c>
      <c r="N137" s="39">
        <f t="shared" si="45"/>
        <v>0.23</v>
      </c>
      <c r="O137" s="34"/>
      <c r="P137" s="34"/>
      <c r="Q137" s="34"/>
      <c r="R137" s="34"/>
      <c r="S137" s="34"/>
      <c r="T137" s="34"/>
      <c r="U137" s="34"/>
      <c r="V137" s="34"/>
      <c r="W137" s="34"/>
      <c r="BQ137" s="45">
        <f t="shared" si="46"/>
        <v>0.24</v>
      </c>
      <c r="BR137" s="46">
        <f t="shared" si="47"/>
        <v>0</v>
      </c>
      <c r="BS137" s="45">
        <f t="shared" si="48"/>
        <v>0.23</v>
      </c>
      <c r="BT137" s="46">
        <f t="shared" si="49"/>
        <v>0</v>
      </c>
      <c r="BU137" s="45">
        <f t="shared" si="50"/>
        <v>0.23</v>
      </c>
      <c r="BV137" s="46">
        <f t="shared" si="51"/>
        <v>0</v>
      </c>
    </row>
    <row r="138" spans="2:74" ht="14.25" thickBot="1">
      <c r="B138" s="66"/>
      <c r="C138" s="65">
        <v>30</v>
      </c>
      <c r="D138" s="65">
        <v>24</v>
      </c>
      <c r="E138" s="10">
        <v>1</v>
      </c>
      <c r="F138" s="18">
        <v>-0.59</v>
      </c>
      <c r="G138" s="11">
        <v>0.11</v>
      </c>
      <c r="H138" s="11">
        <f t="shared" si="43"/>
        <v>0.59</v>
      </c>
      <c r="I138" s="11">
        <v>-0.56999999999999995</v>
      </c>
      <c r="J138" s="11">
        <v>0.05</v>
      </c>
      <c r="K138" s="11">
        <f t="shared" si="44"/>
        <v>0.56999999999999995</v>
      </c>
      <c r="L138" s="11">
        <v>-0.55000000000000004</v>
      </c>
      <c r="M138" s="11">
        <v>-0.01</v>
      </c>
      <c r="N138" s="38">
        <f t="shared" si="45"/>
        <v>0.55000000000000004</v>
      </c>
      <c r="O138" s="33"/>
      <c r="P138" s="33"/>
      <c r="Q138" s="33"/>
      <c r="R138" s="33"/>
      <c r="S138" s="33"/>
      <c r="T138" s="33"/>
      <c r="U138" s="33"/>
      <c r="V138" s="33"/>
      <c r="W138" s="33"/>
      <c r="BQ138" s="43">
        <f t="shared" si="46"/>
        <v>0.59</v>
      </c>
      <c r="BR138" s="44">
        <f t="shared" si="47"/>
        <v>0</v>
      </c>
      <c r="BS138" s="43">
        <f t="shared" si="48"/>
        <v>0.56999999999999995</v>
      </c>
      <c r="BT138" s="44">
        <f t="shared" si="49"/>
        <v>0</v>
      </c>
      <c r="BU138" s="43">
        <f t="shared" si="50"/>
        <v>0.55000000000000004</v>
      </c>
      <c r="BV138" s="44">
        <f t="shared" si="51"/>
        <v>0</v>
      </c>
    </row>
    <row r="139" spans="2:74" ht="14.25" thickBot="1">
      <c r="B139" s="66"/>
      <c r="C139" s="66"/>
      <c r="D139" s="66"/>
      <c r="E139" s="10">
        <v>2</v>
      </c>
      <c r="F139" s="18">
        <v>-0.5</v>
      </c>
      <c r="G139" s="11">
        <v>0.01</v>
      </c>
      <c r="H139" s="11">
        <f t="shared" si="43"/>
        <v>0.5</v>
      </c>
      <c r="I139" s="11">
        <v>-0.49</v>
      </c>
      <c r="J139" s="11">
        <v>-0.05</v>
      </c>
      <c r="K139" s="11">
        <f t="shared" si="44"/>
        <v>0.49</v>
      </c>
      <c r="L139" s="11">
        <v>-0.48</v>
      </c>
      <c r="M139" s="11">
        <v>-0.09</v>
      </c>
      <c r="N139" s="38">
        <f t="shared" si="45"/>
        <v>0.48</v>
      </c>
      <c r="O139" s="33"/>
      <c r="P139" s="33"/>
      <c r="Q139" s="33"/>
      <c r="R139" s="33"/>
      <c r="S139" s="33"/>
      <c r="T139" s="33"/>
      <c r="U139" s="33"/>
      <c r="V139" s="33"/>
      <c r="W139" s="33"/>
      <c r="BQ139" s="43">
        <f t="shared" si="46"/>
        <v>0.5</v>
      </c>
      <c r="BR139" s="44">
        <f t="shared" si="47"/>
        <v>0</v>
      </c>
      <c r="BS139" s="43">
        <f t="shared" si="48"/>
        <v>0.49</v>
      </c>
      <c r="BT139" s="44">
        <f t="shared" si="49"/>
        <v>0</v>
      </c>
      <c r="BU139" s="43">
        <f t="shared" si="50"/>
        <v>0.48</v>
      </c>
      <c r="BV139" s="44">
        <f t="shared" si="51"/>
        <v>0</v>
      </c>
    </row>
    <row r="140" spans="2:74" ht="14.25" thickBot="1">
      <c r="B140" s="66"/>
      <c r="C140" s="66"/>
      <c r="D140" s="67"/>
      <c r="E140" s="10">
        <v>3</v>
      </c>
      <c r="F140" s="18">
        <v>-0.46</v>
      </c>
      <c r="G140" s="11">
        <v>-0.05</v>
      </c>
      <c r="H140" s="11">
        <f t="shared" si="43"/>
        <v>0.46</v>
      </c>
      <c r="I140" s="11">
        <v>-0.46</v>
      </c>
      <c r="J140" s="11">
        <v>-0.09</v>
      </c>
      <c r="K140" s="11">
        <f t="shared" si="44"/>
        <v>0.46</v>
      </c>
      <c r="L140" s="11">
        <v>-0.44</v>
      </c>
      <c r="M140" s="11">
        <v>-0.12</v>
      </c>
      <c r="N140" s="38">
        <f t="shared" si="45"/>
        <v>0.44</v>
      </c>
      <c r="O140" s="33"/>
      <c r="P140" s="33"/>
      <c r="Q140" s="33"/>
      <c r="R140" s="33"/>
      <c r="S140" s="33"/>
      <c r="T140" s="33"/>
      <c r="U140" s="33"/>
      <c r="V140" s="33"/>
      <c r="W140" s="33"/>
      <c r="BQ140" s="43">
        <f t="shared" si="46"/>
        <v>0.46</v>
      </c>
      <c r="BR140" s="44">
        <f t="shared" si="47"/>
        <v>0</v>
      </c>
      <c r="BS140" s="43">
        <f t="shared" si="48"/>
        <v>0.46</v>
      </c>
      <c r="BT140" s="44">
        <f t="shared" si="49"/>
        <v>0</v>
      </c>
      <c r="BU140" s="43">
        <f t="shared" si="50"/>
        <v>0.44</v>
      </c>
      <c r="BV140" s="44">
        <f t="shared" si="51"/>
        <v>0</v>
      </c>
    </row>
    <row r="141" spans="2:74" s="15" customFormat="1" ht="14.25" thickBot="1">
      <c r="B141" s="66"/>
      <c r="C141" s="66"/>
      <c r="D141" s="68">
        <v>48</v>
      </c>
      <c r="E141" s="13">
        <v>1</v>
      </c>
      <c r="F141" s="19">
        <v>-0.47</v>
      </c>
      <c r="G141" s="14">
        <v>0.02</v>
      </c>
      <c r="H141" s="14">
        <f t="shared" si="43"/>
        <v>0.47</v>
      </c>
      <c r="I141" s="14">
        <v>-0.45</v>
      </c>
      <c r="J141" s="14">
        <v>-0.03</v>
      </c>
      <c r="K141" s="14">
        <f t="shared" si="44"/>
        <v>0.45</v>
      </c>
      <c r="L141" s="14">
        <v>-0.43</v>
      </c>
      <c r="M141" s="14">
        <v>-0.06</v>
      </c>
      <c r="N141" s="39">
        <f t="shared" si="45"/>
        <v>0.43</v>
      </c>
      <c r="O141" s="34"/>
      <c r="P141" s="34"/>
      <c r="Q141" s="34"/>
      <c r="R141" s="34"/>
      <c r="S141" s="34"/>
      <c r="T141" s="34"/>
      <c r="U141" s="34"/>
      <c r="V141" s="34"/>
      <c r="W141" s="34"/>
      <c r="BQ141" s="45">
        <f t="shared" si="46"/>
        <v>0.47</v>
      </c>
      <c r="BR141" s="46">
        <f t="shared" si="47"/>
        <v>0</v>
      </c>
      <c r="BS141" s="45">
        <f t="shared" si="48"/>
        <v>0.45</v>
      </c>
      <c r="BT141" s="46">
        <f t="shared" si="49"/>
        <v>0</v>
      </c>
      <c r="BU141" s="45">
        <f t="shared" si="50"/>
        <v>0.43</v>
      </c>
      <c r="BV141" s="46">
        <f t="shared" si="51"/>
        <v>0</v>
      </c>
    </row>
    <row r="142" spans="2:74" s="15" customFormat="1" ht="14.25" thickBot="1">
      <c r="B142" s="66"/>
      <c r="C142" s="66"/>
      <c r="D142" s="69"/>
      <c r="E142" s="13">
        <v>2</v>
      </c>
      <c r="F142" s="19">
        <v>-0.4</v>
      </c>
      <c r="G142" s="14">
        <v>-0.05</v>
      </c>
      <c r="H142" s="14">
        <f t="shared" si="43"/>
        <v>0.4</v>
      </c>
      <c r="I142" s="14">
        <v>-0.39</v>
      </c>
      <c r="J142" s="14">
        <v>-0.08</v>
      </c>
      <c r="K142" s="14">
        <f t="shared" si="44"/>
        <v>0.39</v>
      </c>
      <c r="L142" s="14">
        <v>-0.38</v>
      </c>
      <c r="M142" s="14">
        <v>-0.11</v>
      </c>
      <c r="N142" s="39">
        <f t="shared" si="45"/>
        <v>0.38</v>
      </c>
      <c r="O142" s="34"/>
      <c r="P142" s="34"/>
      <c r="Q142" s="34"/>
      <c r="R142" s="34"/>
      <c r="S142" s="34"/>
      <c r="T142" s="34"/>
      <c r="U142" s="34"/>
      <c r="V142" s="34"/>
      <c r="W142" s="34"/>
      <c r="BQ142" s="45">
        <f t="shared" si="46"/>
        <v>0.4</v>
      </c>
      <c r="BR142" s="46">
        <f t="shared" si="47"/>
        <v>0</v>
      </c>
      <c r="BS142" s="45">
        <f t="shared" si="48"/>
        <v>0.39</v>
      </c>
      <c r="BT142" s="46">
        <f t="shared" si="49"/>
        <v>0</v>
      </c>
      <c r="BU142" s="45">
        <f t="shared" si="50"/>
        <v>0.38</v>
      </c>
      <c r="BV142" s="46">
        <f t="shared" si="51"/>
        <v>0</v>
      </c>
    </row>
    <row r="143" spans="2:74" s="15" customFormat="1" ht="14.25" thickBot="1">
      <c r="B143" s="66"/>
      <c r="C143" s="67"/>
      <c r="D143" s="70"/>
      <c r="E143" s="13">
        <v>3</v>
      </c>
      <c r="F143" s="19">
        <v>-0.37</v>
      </c>
      <c r="G143" s="14">
        <v>-0.09</v>
      </c>
      <c r="H143" s="14">
        <f t="shared" si="43"/>
        <v>0.37</v>
      </c>
      <c r="I143" s="14">
        <v>-0.36</v>
      </c>
      <c r="J143" s="14">
        <v>-0.12</v>
      </c>
      <c r="K143" s="14">
        <f t="shared" si="44"/>
        <v>0.36</v>
      </c>
      <c r="L143" s="14">
        <v>-0.36</v>
      </c>
      <c r="M143" s="14">
        <v>-0.14000000000000001</v>
      </c>
      <c r="N143" s="39">
        <f t="shared" si="45"/>
        <v>0.36</v>
      </c>
      <c r="O143" s="34"/>
      <c r="P143" s="34"/>
      <c r="Q143" s="34"/>
      <c r="R143" s="34"/>
      <c r="S143" s="34"/>
      <c r="T143" s="34"/>
      <c r="U143" s="34"/>
      <c r="V143" s="34"/>
      <c r="W143" s="34"/>
      <c r="BQ143" s="45">
        <f t="shared" si="46"/>
        <v>0.37</v>
      </c>
      <c r="BR143" s="46">
        <f t="shared" si="47"/>
        <v>0</v>
      </c>
      <c r="BS143" s="45">
        <f t="shared" si="48"/>
        <v>0.36</v>
      </c>
      <c r="BT143" s="46">
        <f t="shared" si="49"/>
        <v>0</v>
      </c>
      <c r="BU143" s="45">
        <f t="shared" si="50"/>
        <v>0.36</v>
      </c>
      <c r="BV143" s="46">
        <f t="shared" si="51"/>
        <v>0</v>
      </c>
    </row>
    <row r="144" spans="2:74" ht="14.25" thickBot="1">
      <c r="B144" s="66"/>
      <c r="C144" s="65">
        <v>60</v>
      </c>
      <c r="D144" s="65">
        <v>24</v>
      </c>
      <c r="E144" s="10">
        <v>1</v>
      </c>
      <c r="F144" s="18">
        <v>-0.87</v>
      </c>
      <c r="G144" s="11">
        <v>-0.13</v>
      </c>
      <c r="H144" s="11">
        <f t="shared" si="43"/>
        <v>0.87</v>
      </c>
      <c r="I144" s="11">
        <v>-0.84</v>
      </c>
      <c r="J144" s="11">
        <v>-0.2</v>
      </c>
      <c r="K144" s="11">
        <f t="shared" si="44"/>
        <v>0.84</v>
      </c>
      <c r="L144" s="11">
        <v>-0.81</v>
      </c>
      <c r="M144" s="11">
        <v>-0.25</v>
      </c>
      <c r="N144" s="38">
        <f t="shared" si="45"/>
        <v>0.81</v>
      </c>
      <c r="O144" s="33"/>
      <c r="P144" s="33"/>
      <c r="Q144" s="33"/>
      <c r="R144" s="33"/>
      <c r="S144" s="33"/>
      <c r="T144" s="33"/>
      <c r="U144" s="33"/>
      <c r="V144" s="33"/>
      <c r="W144" s="33"/>
      <c r="BQ144" s="43">
        <f t="shared" si="46"/>
        <v>0.87</v>
      </c>
      <c r="BR144" s="44">
        <f t="shared" si="47"/>
        <v>0</v>
      </c>
      <c r="BS144" s="43">
        <f t="shared" si="48"/>
        <v>0.84</v>
      </c>
      <c r="BT144" s="44">
        <f t="shared" si="49"/>
        <v>0</v>
      </c>
      <c r="BU144" s="43">
        <f t="shared" si="50"/>
        <v>0.81</v>
      </c>
      <c r="BV144" s="44">
        <f t="shared" si="51"/>
        <v>0</v>
      </c>
    </row>
    <row r="145" spans="2:74" ht="14.25" thickBot="1">
      <c r="B145" s="66"/>
      <c r="C145" s="66"/>
      <c r="D145" s="66"/>
      <c r="E145" s="10">
        <v>2</v>
      </c>
      <c r="F145" s="18">
        <v>-0.75</v>
      </c>
      <c r="G145" s="11">
        <v>-0.24</v>
      </c>
      <c r="H145" s="11">
        <f t="shared" si="43"/>
        <v>0.75</v>
      </c>
      <c r="I145" s="11">
        <v>-0.74</v>
      </c>
      <c r="J145" s="11">
        <v>-0.28999999999999998</v>
      </c>
      <c r="K145" s="11">
        <f t="shared" si="44"/>
        <v>0.74</v>
      </c>
      <c r="L145" s="11">
        <v>-0.72</v>
      </c>
      <c r="M145" s="11">
        <v>-0.33</v>
      </c>
      <c r="N145" s="38">
        <f t="shared" si="45"/>
        <v>0.72</v>
      </c>
      <c r="O145" s="33"/>
      <c r="P145" s="33"/>
      <c r="Q145" s="33"/>
      <c r="R145" s="33"/>
      <c r="S145" s="33"/>
      <c r="T145" s="33"/>
      <c r="U145" s="33"/>
      <c r="V145" s="33"/>
      <c r="W145" s="33"/>
      <c r="BQ145" s="43">
        <f t="shared" si="46"/>
        <v>0.75</v>
      </c>
      <c r="BR145" s="44">
        <f t="shared" si="47"/>
        <v>0</v>
      </c>
      <c r="BS145" s="43">
        <f t="shared" si="48"/>
        <v>0.74</v>
      </c>
      <c r="BT145" s="44">
        <f t="shared" si="49"/>
        <v>0</v>
      </c>
      <c r="BU145" s="43">
        <f t="shared" si="50"/>
        <v>0.72</v>
      </c>
      <c r="BV145" s="44">
        <f t="shared" si="51"/>
        <v>0</v>
      </c>
    </row>
    <row r="146" spans="2:74" ht="14.25" thickBot="1">
      <c r="B146" s="66"/>
      <c r="C146" s="66"/>
      <c r="D146" s="67"/>
      <c r="E146" s="10">
        <v>3</v>
      </c>
      <c r="F146" s="18">
        <v>-0.72</v>
      </c>
      <c r="G146" s="11">
        <v>-0.28999999999999998</v>
      </c>
      <c r="H146" s="11">
        <f t="shared" si="43"/>
        <v>0.72</v>
      </c>
      <c r="I146" s="11">
        <v>-0.71</v>
      </c>
      <c r="J146" s="11">
        <v>-0.33</v>
      </c>
      <c r="K146" s="11">
        <f t="shared" si="44"/>
        <v>0.71</v>
      </c>
      <c r="L146" s="11">
        <v>-0.7</v>
      </c>
      <c r="M146" s="11">
        <v>-0.37</v>
      </c>
      <c r="N146" s="38">
        <f t="shared" si="45"/>
        <v>0.7</v>
      </c>
      <c r="O146" s="33"/>
      <c r="P146" s="33"/>
      <c r="Q146" s="33"/>
      <c r="R146" s="33"/>
      <c r="S146" s="33"/>
      <c r="T146" s="33"/>
      <c r="U146" s="33"/>
      <c r="V146" s="33"/>
      <c r="W146" s="33"/>
      <c r="BQ146" s="43">
        <f t="shared" si="46"/>
        <v>0.72</v>
      </c>
      <c r="BR146" s="44">
        <f t="shared" si="47"/>
        <v>0</v>
      </c>
      <c r="BS146" s="43">
        <f t="shared" si="48"/>
        <v>0.71</v>
      </c>
      <c r="BT146" s="44">
        <f t="shared" si="49"/>
        <v>0</v>
      </c>
      <c r="BU146" s="43">
        <f t="shared" si="50"/>
        <v>0.7</v>
      </c>
      <c r="BV146" s="44">
        <f t="shared" si="51"/>
        <v>0</v>
      </c>
    </row>
    <row r="147" spans="2:74" s="15" customFormat="1" ht="14.25" thickBot="1">
      <c r="B147" s="66"/>
      <c r="C147" s="66"/>
      <c r="D147" s="68">
        <v>48</v>
      </c>
      <c r="E147" s="13">
        <v>1</v>
      </c>
      <c r="F147" s="19">
        <v>-0.82</v>
      </c>
      <c r="G147" s="14">
        <v>-0.32</v>
      </c>
      <c r="H147" s="14">
        <f t="shared" si="43"/>
        <v>0.82</v>
      </c>
      <c r="I147" s="14">
        <v>-0.8</v>
      </c>
      <c r="J147" s="14">
        <v>-0.36</v>
      </c>
      <c r="K147" s="14">
        <f t="shared" si="44"/>
        <v>0.8</v>
      </c>
      <c r="L147" s="14">
        <v>-0.79</v>
      </c>
      <c r="M147" s="14">
        <v>-0.4</v>
      </c>
      <c r="N147" s="39">
        <f t="shared" si="45"/>
        <v>0.79</v>
      </c>
      <c r="O147" s="34"/>
      <c r="P147" s="34"/>
      <c r="Q147" s="34"/>
      <c r="R147" s="34"/>
      <c r="S147" s="34"/>
      <c r="T147" s="34"/>
      <c r="U147" s="34"/>
      <c r="V147" s="34"/>
      <c r="W147" s="34"/>
      <c r="BQ147" s="45">
        <f t="shared" si="46"/>
        <v>0.82</v>
      </c>
      <c r="BR147" s="46">
        <f t="shared" si="47"/>
        <v>0</v>
      </c>
      <c r="BS147" s="45">
        <f t="shared" si="48"/>
        <v>0.8</v>
      </c>
      <c r="BT147" s="46">
        <f t="shared" si="49"/>
        <v>0</v>
      </c>
      <c r="BU147" s="45">
        <f t="shared" si="50"/>
        <v>0.79</v>
      </c>
      <c r="BV147" s="46">
        <f t="shared" si="51"/>
        <v>0</v>
      </c>
    </row>
    <row r="148" spans="2:74" s="15" customFormat="1" ht="14.25" thickBot="1">
      <c r="B148" s="66"/>
      <c r="C148" s="66"/>
      <c r="D148" s="69"/>
      <c r="E148" s="13">
        <v>2</v>
      </c>
      <c r="F148" s="19">
        <v>-0.75</v>
      </c>
      <c r="G148" s="14">
        <v>-0.39</v>
      </c>
      <c r="H148" s="14">
        <f t="shared" si="43"/>
        <v>0.75</v>
      </c>
      <c r="I148" s="14">
        <v>-0.74</v>
      </c>
      <c r="J148" s="14">
        <v>-0.43</v>
      </c>
      <c r="K148" s="14">
        <f t="shared" si="44"/>
        <v>0.74</v>
      </c>
      <c r="L148" s="14">
        <v>-0.73</v>
      </c>
      <c r="M148" s="14">
        <v>-0.46</v>
      </c>
      <c r="N148" s="39">
        <f t="shared" si="45"/>
        <v>0.73</v>
      </c>
      <c r="O148" s="34"/>
      <c r="P148" s="34"/>
      <c r="Q148" s="34"/>
      <c r="R148" s="34"/>
      <c r="S148" s="34"/>
      <c r="T148" s="34"/>
      <c r="U148" s="34"/>
      <c r="V148" s="34"/>
      <c r="W148" s="34"/>
      <c r="BQ148" s="45">
        <f t="shared" si="46"/>
        <v>0.75</v>
      </c>
      <c r="BR148" s="46">
        <f t="shared" si="47"/>
        <v>0</v>
      </c>
      <c r="BS148" s="45">
        <f t="shared" si="48"/>
        <v>0.74</v>
      </c>
      <c r="BT148" s="46">
        <f t="shared" si="49"/>
        <v>0</v>
      </c>
      <c r="BU148" s="45">
        <f t="shared" si="50"/>
        <v>0.73</v>
      </c>
      <c r="BV148" s="46">
        <f t="shared" si="51"/>
        <v>0</v>
      </c>
    </row>
    <row r="149" spans="2:74" s="15" customFormat="1" ht="14.25" thickBot="1">
      <c r="B149" s="67"/>
      <c r="C149" s="67"/>
      <c r="D149" s="70"/>
      <c r="E149" s="13">
        <v>3</v>
      </c>
      <c r="F149" s="19">
        <v>-0.71</v>
      </c>
      <c r="G149" s="14">
        <v>-0.42</v>
      </c>
      <c r="H149" s="14">
        <f t="shared" si="43"/>
        <v>0.71</v>
      </c>
      <c r="I149" s="14">
        <v>-0.7</v>
      </c>
      <c r="J149" s="14">
        <v>-0.45</v>
      </c>
      <c r="K149" s="14">
        <f t="shared" si="44"/>
        <v>0.7</v>
      </c>
      <c r="L149" s="14">
        <v>-0.7</v>
      </c>
      <c r="M149" s="14">
        <v>-0.47</v>
      </c>
      <c r="N149" s="39">
        <f t="shared" si="45"/>
        <v>0.7</v>
      </c>
      <c r="O149" s="34"/>
      <c r="P149" s="34"/>
      <c r="Q149" s="34"/>
      <c r="R149" s="34"/>
      <c r="S149" s="34"/>
      <c r="T149" s="34"/>
      <c r="U149" s="34"/>
      <c r="V149" s="34"/>
      <c r="W149" s="34"/>
      <c r="BQ149" s="45">
        <f t="shared" si="46"/>
        <v>0.71</v>
      </c>
      <c r="BR149" s="46">
        <f t="shared" si="47"/>
        <v>0</v>
      </c>
      <c r="BS149" s="45">
        <f t="shared" si="48"/>
        <v>0.7</v>
      </c>
      <c r="BT149" s="46">
        <f t="shared" si="49"/>
        <v>0</v>
      </c>
      <c r="BU149" s="45">
        <f t="shared" si="50"/>
        <v>0.7</v>
      </c>
      <c r="BV149" s="46">
        <f t="shared" si="51"/>
        <v>0</v>
      </c>
    </row>
    <row r="150" spans="2:74" ht="14.25" thickBot="1">
      <c r="B150" s="65" t="s">
        <v>10</v>
      </c>
      <c r="C150" s="65">
        <v>60</v>
      </c>
      <c r="D150" s="65">
        <v>24</v>
      </c>
      <c r="E150" s="10">
        <v>1</v>
      </c>
      <c r="F150" s="18">
        <v>-0.49</v>
      </c>
      <c r="G150" s="11">
        <v>0.16</v>
      </c>
      <c r="H150" s="11">
        <f t="shared" si="43"/>
        <v>0.49</v>
      </c>
      <c r="I150" s="11">
        <v>-0.47</v>
      </c>
      <c r="J150" s="11">
        <v>0.11</v>
      </c>
      <c r="K150" s="11">
        <f t="shared" si="44"/>
        <v>0.47</v>
      </c>
      <c r="L150" s="11">
        <v>-0.45</v>
      </c>
      <c r="M150" s="11">
        <v>0.05</v>
      </c>
      <c r="N150" s="38">
        <f t="shared" si="45"/>
        <v>0.45</v>
      </c>
      <c r="O150" s="33"/>
      <c r="P150" s="33"/>
      <c r="Q150" s="33"/>
      <c r="R150" s="33"/>
      <c r="S150" s="33"/>
      <c r="T150" s="33"/>
      <c r="U150" s="33"/>
      <c r="V150" s="33"/>
      <c r="W150" s="33"/>
      <c r="BQ150" s="43">
        <f t="shared" si="46"/>
        <v>0.49</v>
      </c>
      <c r="BR150" s="44">
        <f t="shared" si="47"/>
        <v>0</v>
      </c>
      <c r="BS150" s="43">
        <f t="shared" si="48"/>
        <v>0.47</v>
      </c>
      <c r="BT150" s="44">
        <f t="shared" si="49"/>
        <v>0</v>
      </c>
      <c r="BU150" s="43">
        <f t="shared" si="50"/>
        <v>0.45</v>
      </c>
      <c r="BV150" s="44">
        <f t="shared" si="51"/>
        <v>0</v>
      </c>
    </row>
    <row r="151" spans="2:74" ht="14.25" thickBot="1">
      <c r="B151" s="66"/>
      <c r="C151" s="66"/>
      <c r="D151" s="66"/>
      <c r="E151" s="10">
        <v>2</v>
      </c>
      <c r="F151" s="18">
        <v>-0.41</v>
      </c>
      <c r="G151" s="11">
        <v>7.0000000000000007E-2</v>
      </c>
      <c r="H151" s="11">
        <f t="shared" si="43"/>
        <v>0.41</v>
      </c>
      <c r="I151" s="11">
        <v>-0.39</v>
      </c>
      <c r="J151" s="11">
        <v>0.02</v>
      </c>
      <c r="K151" s="11">
        <f t="shared" si="44"/>
        <v>0.39</v>
      </c>
      <c r="L151" s="11">
        <v>-0.38</v>
      </c>
      <c r="M151" s="11">
        <v>-0.02</v>
      </c>
      <c r="N151" s="38">
        <f t="shared" si="45"/>
        <v>0.38</v>
      </c>
      <c r="O151" s="33"/>
      <c r="P151" s="33"/>
      <c r="Q151" s="33"/>
      <c r="R151" s="33"/>
      <c r="S151" s="33"/>
      <c r="T151" s="33"/>
      <c r="U151" s="33"/>
      <c r="V151" s="33"/>
      <c r="W151" s="33"/>
      <c r="BQ151" s="43">
        <f t="shared" si="46"/>
        <v>0.41</v>
      </c>
      <c r="BR151" s="44">
        <f t="shared" si="47"/>
        <v>0</v>
      </c>
      <c r="BS151" s="43">
        <f t="shared" si="48"/>
        <v>0.39</v>
      </c>
      <c r="BT151" s="44">
        <f t="shared" si="49"/>
        <v>0</v>
      </c>
      <c r="BU151" s="43">
        <f t="shared" si="50"/>
        <v>0.38</v>
      </c>
      <c r="BV151" s="44">
        <f t="shared" si="51"/>
        <v>0</v>
      </c>
    </row>
    <row r="152" spans="2:74" ht="14.25" thickBot="1">
      <c r="B152" s="66"/>
      <c r="C152" s="66"/>
      <c r="D152" s="67"/>
      <c r="E152" s="10">
        <v>3</v>
      </c>
      <c r="F152" s="18">
        <v>-0.36</v>
      </c>
      <c r="G152" s="11">
        <v>0.02</v>
      </c>
      <c r="H152" s="11">
        <f t="shared" si="43"/>
        <v>0.36</v>
      </c>
      <c r="I152" s="11">
        <v>-0.36</v>
      </c>
      <c r="J152" s="11">
        <v>-0.02</v>
      </c>
      <c r="K152" s="11">
        <f t="shared" si="44"/>
        <v>0.36</v>
      </c>
      <c r="L152" s="11">
        <v>-0.35</v>
      </c>
      <c r="M152" s="11">
        <v>-0.05</v>
      </c>
      <c r="N152" s="38">
        <f t="shared" si="45"/>
        <v>0.35</v>
      </c>
      <c r="O152" s="33"/>
      <c r="P152" s="33"/>
      <c r="Q152" s="33"/>
      <c r="R152" s="33"/>
      <c r="S152" s="33"/>
      <c r="T152" s="33"/>
      <c r="U152" s="33"/>
      <c r="V152" s="33"/>
      <c r="W152" s="33"/>
      <c r="BQ152" s="43">
        <f t="shared" si="46"/>
        <v>0.36</v>
      </c>
      <c r="BR152" s="44">
        <f t="shared" si="47"/>
        <v>0</v>
      </c>
      <c r="BS152" s="43">
        <f t="shared" si="48"/>
        <v>0.36</v>
      </c>
      <c r="BT152" s="44">
        <f t="shared" si="49"/>
        <v>0</v>
      </c>
      <c r="BU152" s="43">
        <f t="shared" si="50"/>
        <v>0.35</v>
      </c>
      <c r="BV152" s="44">
        <f t="shared" si="51"/>
        <v>0</v>
      </c>
    </row>
    <row r="153" spans="2:74" s="15" customFormat="1" ht="14.25" thickBot="1">
      <c r="B153" s="66"/>
      <c r="C153" s="66"/>
      <c r="D153" s="68">
        <v>48</v>
      </c>
      <c r="E153" s="13">
        <v>1</v>
      </c>
      <c r="F153" s="19">
        <v>-0.42</v>
      </c>
      <c r="G153" s="14">
        <v>0.05</v>
      </c>
      <c r="H153" s="14">
        <f t="shared" si="43"/>
        <v>0.42</v>
      </c>
      <c r="I153" s="14">
        <v>-0.41</v>
      </c>
      <c r="J153" s="14">
        <v>0</v>
      </c>
      <c r="K153" s="14">
        <f t="shared" si="44"/>
        <v>0.41</v>
      </c>
      <c r="L153" s="14">
        <v>-0.4</v>
      </c>
      <c r="M153" s="14">
        <v>-0.03</v>
      </c>
      <c r="N153" s="39">
        <f t="shared" si="45"/>
        <v>0.4</v>
      </c>
      <c r="O153" s="34"/>
      <c r="P153" s="34"/>
      <c r="Q153" s="34"/>
      <c r="R153" s="34"/>
      <c r="S153" s="34"/>
      <c r="T153" s="34"/>
      <c r="U153" s="34"/>
      <c r="V153" s="34"/>
      <c r="W153" s="34"/>
      <c r="BQ153" s="45">
        <f t="shared" si="46"/>
        <v>0.42</v>
      </c>
      <c r="BR153" s="46">
        <f t="shared" si="47"/>
        <v>0</v>
      </c>
      <c r="BS153" s="45">
        <f t="shared" si="48"/>
        <v>0.41</v>
      </c>
      <c r="BT153" s="46">
        <f t="shared" si="49"/>
        <v>0</v>
      </c>
      <c r="BU153" s="45">
        <f t="shared" si="50"/>
        <v>0.4</v>
      </c>
      <c r="BV153" s="46">
        <f t="shared" si="51"/>
        <v>0</v>
      </c>
    </row>
    <row r="154" spans="2:74" s="15" customFormat="1" ht="14.25" thickBot="1">
      <c r="B154" s="66"/>
      <c r="C154" s="66"/>
      <c r="D154" s="69"/>
      <c r="E154" s="13">
        <v>2</v>
      </c>
      <c r="F154" s="19">
        <v>-0.36</v>
      </c>
      <c r="G154" s="14">
        <v>-0.02</v>
      </c>
      <c r="H154" s="14">
        <f t="shared" si="43"/>
        <v>0.36</v>
      </c>
      <c r="I154" s="14">
        <v>-0.36</v>
      </c>
      <c r="J154" s="14">
        <v>-0.06</v>
      </c>
      <c r="K154" s="14">
        <f t="shared" si="44"/>
        <v>0.36</v>
      </c>
      <c r="L154" s="14">
        <v>-0.35</v>
      </c>
      <c r="M154" s="14">
        <v>-0.08</v>
      </c>
      <c r="N154" s="39">
        <f t="shared" si="45"/>
        <v>0.35</v>
      </c>
      <c r="O154" s="34"/>
      <c r="P154" s="34"/>
      <c r="Q154" s="34"/>
      <c r="R154" s="34"/>
      <c r="S154" s="34"/>
      <c r="T154" s="34"/>
      <c r="U154" s="34"/>
      <c r="V154" s="34"/>
      <c r="W154" s="34"/>
      <c r="BQ154" s="45">
        <f t="shared" si="46"/>
        <v>0.36</v>
      </c>
      <c r="BR154" s="46">
        <f t="shared" si="47"/>
        <v>0</v>
      </c>
      <c r="BS154" s="45">
        <f t="shared" si="48"/>
        <v>0.36</v>
      </c>
      <c r="BT154" s="46">
        <f t="shared" si="49"/>
        <v>0</v>
      </c>
      <c r="BU154" s="45">
        <f t="shared" si="50"/>
        <v>0.35</v>
      </c>
      <c r="BV154" s="46">
        <f t="shared" si="51"/>
        <v>0</v>
      </c>
    </row>
    <row r="155" spans="2:74" s="15" customFormat="1" ht="14.25" thickBot="1">
      <c r="B155" s="66"/>
      <c r="C155" s="67"/>
      <c r="D155" s="70"/>
      <c r="E155" s="13">
        <v>3</v>
      </c>
      <c r="F155" s="19">
        <v>-0.33</v>
      </c>
      <c r="G155" s="14">
        <v>-0.05</v>
      </c>
      <c r="H155" s="14">
        <f t="shared" si="43"/>
        <v>0.33</v>
      </c>
      <c r="I155" s="14">
        <v>-0.33</v>
      </c>
      <c r="J155" s="14">
        <v>-0.08</v>
      </c>
      <c r="K155" s="14">
        <f t="shared" si="44"/>
        <v>0.33</v>
      </c>
      <c r="L155" s="14">
        <v>-0.32</v>
      </c>
      <c r="M155" s="14">
        <v>-0.11</v>
      </c>
      <c r="N155" s="39">
        <f t="shared" si="45"/>
        <v>0.32</v>
      </c>
      <c r="O155" s="34"/>
      <c r="P155" s="34"/>
      <c r="Q155" s="34"/>
      <c r="R155" s="34"/>
      <c r="S155" s="34"/>
      <c r="T155" s="34"/>
      <c r="U155" s="34"/>
      <c r="V155" s="34"/>
      <c r="W155" s="34"/>
      <c r="BQ155" s="45">
        <f t="shared" si="46"/>
        <v>0.33</v>
      </c>
      <c r="BR155" s="46">
        <f t="shared" si="47"/>
        <v>0</v>
      </c>
      <c r="BS155" s="45">
        <f t="shared" si="48"/>
        <v>0.33</v>
      </c>
      <c r="BT155" s="46">
        <f t="shared" si="49"/>
        <v>0</v>
      </c>
      <c r="BU155" s="45">
        <f t="shared" si="50"/>
        <v>0.32</v>
      </c>
      <c r="BV155" s="46">
        <f t="shared" si="51"/>
        <v>0</v>
      </c>
    </row>
    <row r="156" spans="2:74" ht="14.25" thickBot="1">
      <c r="B156" s="66"/>
      <c r="C156" s="65">
        <v>120</v>
      </c>
      <c r="D156" s="65">
        <v>24</v>
      </c>
      <c r="E156" s="10">
        <v>1</v>
      </c>
      <c r="F156" s="18">
        <v>-0.8</v>
      </c>
      <c r="G156" s="11">
        <v>-0.08</v>
      </c>
      <c r="H156" s="11">
        <f t="shared" si="43"/>
        <v>0.8</v>
      </c>
      <c r="I156" s="11">
        <v>-0.77</v>
      </c>
      <c r="J156" s="11">
        <v>-0.14000000000000001</v>
      </c>
      <c r="K156" s="11">
        <f t="shared" si="44"/>
        <v>0.77</v>
      </c>
      <c r="L156" s="11">
        <v>-0.75</v>
      </c>
      <c r="M156" s="11">
        <v>-0.2</v>
      </c>
      <c r="N156" s="38">
        <f t="shared" si="45"/>
        <v>0.75</v>
      </c>
      <c r="O156" s="33"/>
      <c r="P156" s="33"/>
      <c r="Q156" s="33"/>
      <c r="R156" s="33"/>
      <c r="S156" s="33"/>
      <c r="T156" s="33"/>
      <c r="U156" s="33"/>
      <c r="V156" s="33"/>
      <c r="W156" s="33"/>
      <c r="BQ156" s="43">
        <f t="shared" si="46"/>
        <v>0.8</v>
      </c>
      <c r="BR156" s="44">
        <f t="shared" si="47"/>
        <v>0</v>
      </c>
      <c r="BS156" s="43">
        <f t="shared" si="48"/>
        <v>0.77</v>
      </c>
      <c r="BT156" s="44">
        <f t="shared" si="49"/>
        <v>0</v>
      </c>
      <c r="BU156" s="43">
        <f t="shared" si="50"/>
        <v>0.75</v>
      </c>
      <c r="BV156" s="44">
        <f t="shared" si="51"/>
        <v>0</v>
      </c>
    </row>
    <row r="157" spans="2:74" ht="14.25" thickBot="1">
      <c r="B157" s="66"/>
      <c r="C157" s="66"/>
      <c r="D157" s="66"/>
      <c r="E157" s="10">
        <v>2</v>
      </c>
      <c r="F157" s="18">
        <v>-0.69</v>
      </c>
      <c r="G157" s="11">
        <v>-0.18</v>
      </c>
      <c r="H157" s="11">
        <f t="shared" si="43"/>
        <v>0.69</v>
      </c>
      <c r="I157" s="11">
        <v>-0.68</v>
      </c>
      <c r="J157" s="11">
        <v>-0.24</v>
      </c>
      <c r="K157" s="11">
        <f t="shared" si="44"/>
        <v>0.68</v>
      </c>
      <c r="L157" s="11">
        <v>-0.67</v>
      </c>
      <c r="M157" s="11">
        <v>-0.28000000000000003</v>
      </c>
      <c r="N157" s="38">
        <f t="shared" si="45"/>
        <v>0.67</v>
      </c>
      <c r="O157" s="33"/>
      <c r="P157" s="33"/>
      <c r="Q157" s="33"/>
      <c r="R157" s="33"/>
      <c r="S157" s="33"/>
      <c r="T157" s="33"/>
      <c r="U157" s="33"/>
      <c r="V157" s="33"/>
      <c r="W157" s="33"/>
      <c r="BQ157" s="43">
        <f t="shared" si="46"/>
        <v>0.69</v>
      </c>
      <c r="BR157" s="44">
        <f t="shared" si="47"/>
        <v>0</v>
      </c>
      <c r="BS157" s="43">
        <f t="shared" si="48"/>
        <v>0.68</v>
      </c>
      <c r="BT157" s="44">
        <f t="shared" si="49"/>
        <v>0</v>
      </c>
      <c r="BU157" s="43">
        <f t="shared" si="50"/>
        <v>0.67</v>
      </c>
      <c r="BV157" s="44">
        <f t="shared" si="51"/>
        <v>0</v>
      </c>
    </row>
    <row r="158" spans="2:74" ht="14.25" thickBot="1">
      <c r="B158" s="66"/>
      <c r="C158" s="66"/>
      <c r="D158" s="67"/>
      <c r="E158" s="10">
        <v>3</v>
      </c>
      <c r="F158" s="18">
        <v>-0.66</v>
      </c>
      <c r="G158" s="11">
        <v>-0.23</v>
      </c>
      <c r="H158" s="11">
        <f t="shared" si="43"/>
        <v>0.66</v>
      </c>
      <c r="I158" s="11">
        <v>-0.64</v>
      </c>
      <c r="J158" s="11">
        <v>-0.27</v>
      </c>
      <c r="K158" s="11">
        <f t="shared" si="44"/>
        <v>0.64</v>
      </c>
      <c r="L158" s="11">
        <v>-0.64</v>
      </c>
      <c r="M158" s="11">
        <v>-0.31</v>
      </c>
      <c r="N158" s="38">
        <f t="shared" si="45"/>
        <v>0.64</v>
      </c>
      <c r="O158" s="33"/>
      <c r="P158" s="33"/>
      <c r="Q158" s="33"/>
      <c r="R158" s="33"/>
      <c r="S158" s="33"/>
      <c r="T158" s="33"/>
      <c r="U158" s="33"/>
      <c r="V158" s="33"/>
      <c r="W158" s="33"/>
      <c r="BQ158" s="43">
        <f t="shared" si="46"/>
        <v>0.66</v>
      </c>
      <c r="BR158" s="44">
        <f t="shared" si="47"/>
        <v>0</v>
      </c>
      <c r="BS158" s="43">
        <f t="shared" si="48"/>
        <v>0.64</v>
      </c>
      <c r="BT158" s="44">
        <f t="shared" si="49"/>
        <v>0</v>
      </c>
      <c r="BU158" s="43">
        <f t="shared" si="50"/>
        <v>0.64</v>
      </c>
      <c r="BV158" s="44">
        <f t="shared" si="51"/>
        <v>0</v>
      </c>
    </row>
    <row r="159" spans="2:74" s="15" customFormat="1" ht="14.25" thickBot="1">
      <c r="B159" s="66"/>
      <c r="C159" s="66"/>
      <c r="D159" s="68">
        <v>48</v>
      </c>
      <c r="E159" s="13">
        <v>1</v>
      </c>
      <c r="F159" s="19">
        <v>-0.68</v>
      </c>
      <c r="G159" s="14">
        <v>-0.18</v>
      </c>
      <c r="H159" s="14">
        <f t="shared" si="43"/>
        <v>0.68</v>
      </c>
      <c r="I159" s="14">
        <v>-0.67</v>
      </c>
      <c r="J159" s="14">
        <v>-0.22</v>
      </c>
      <c r="K159" s="14">
        <f t="shared" si="44"/>
        <v>0.67</v>
      </c>
      <c r="L159" s="14">
        <v>-0.65</v>
      </c>
      <c r="M159" s="14">
        <v>-0.26</v>
      </c>
      <c r="N159" s="39">
        <f t="shared" si="45"/>
        <v>0.65</v>
      </c>
      <c r="O159" s="34"/>
      <c r="P159" s="34"/>
      <c r="Q159" s="34"/>
      <c r="R159" s="34"/>
      <c r="S159" s="34"/>
      <c r="T159" s="34"/>
      <c r="U159" s="34"/>
      <c r="V159" s="34"/>
      <c r="W159" s="34"/>
      <c r="BQ159" s="45">
        <f>AVERAGE(H159,Q159,Z159,AI159,AR159,BA159 )</f>
        <v>0.68</v>
      </c>
      <c r="BR159" s="46">
        <f t="shared" si="47"/>
        <v>0</v>
      </c>
      <c r="BS159" s="45">
        <f t="shared" si="48"/>
        <v>0.67</v>
      </c>
      <c r="BT159" s="46">
        <f t="shared" si="49"/>
        <v>0</v>
      </c>
      <c r="BU159" s="45">
        <f t="shared" si="50"/>
        <v>0.65</v>
      </c>
      <c r="BV159" s="46">
        <f t="shared" si="51"/>
        <v>0</v>
      </c>
    </row>
    <row r="160" spans="2:74" s="15" customFormat="1" ht="14.25" thickBot="1">
      <c r="B160" s="66"/>
      <c r="C160" s="66"/>
      <c r="D160" s="69"/>
      <c r="E160" s="13">
        <v>2</v>
      </c>
      <c r="F160" s="19">
        <v>-0.62</v>
      </c>
      <c r="G160" s="14">
        <v>-0.26</v>
      </c>
      <c r="H160" s="14">
        <f t="shared" si="43"/>
        <v>0.62</v>
      </c>
      <c r="I160" s="14">
        <v>-0.61</v>
      </c>
      <c r="J160" s="14">
        <v>-0.28999999999999998</v>
      </c>
      <c r="K160" s="14">
        <f t="shared" si="44"/>
        <v>0.61</v>
      </c>
      <c r="L160" s="14">
        <v>-0.6</v>
      </c>
      <c r="M160" s="14">
        <v>-0.32</v>
      </c>
      <c r="N160" s="39">
        <f t="shared" si="45"/>
        <v>0.6</v>
      </c>
      <c r="O160" s="34"/>
      <c r="P160" s="34"/>
      <c r="Q160" s="34"/>
      <c r="R160" s="34"/>
      <c r="S160" s="34"/>
      <c r="T160" s="34"/>
      <c r="U160" s="34"/>
      <c r="V160" s="34"/>
      <c r="W160" s="34"/>
      <c r="BQ160" s="45">
        <f t="shared" ref="BQ160:BQ161" si="52">AVERAGE(H160,Q160,Z160,AI160,AR160,BA160 )</f>
        <v>0.62</v>
      </c>
      <c r="BR160" s="46">
        <f t="shared" si="47"/>
        <v>0</v>
      </c>
      <c r="BS160" s="45">
        <f t="shared" si="48"/>
        <v>0.61</v>
      </c>
      <c r="BT160" s="46">
        <f t="shared" si="49"/>
        <v>0</v>
      </c>
      <c r="BU160" s="45">
        <f t="shared" si="50"/>
        <v>0.6</v>
      </c>
      <c r="BV160" s="46">
        <f t="shared" si="51"/>
        <v>0</v>
      </c>
    </row>
    <row r="161" spans="2:74" s="15" customFormat="1" ht="14.25" thickBot="1">
      <c r="B161" s="67"/>
      <c r="C161" s="67"/>
      <c r="D161" s="70"/>
      <c r="E161" s="13">
        <v>3</v>
      </c>
      <c r="F161" s="19">
        <v>-0.57999999999999996</v>
      </c>
      <c r="G161" s="14">
        <v>-0.28999999999999998</v>
      </c>
      <c r="H161" s="14">
        <f t="shared" si="43"/>
        <v>0.57999999999999996</v>
      </c>
      <c r="I161" s="14">
        <v>-0.57999999999999996</v>
      </c>
      <c r="J161" s="14">
        <v>-0.32</v>
      </c>
      <c r="K161" s="14">
        <f t="shared" si="44"/>
        <v>0.57999999999999996</v>
      </c>
      <c r="L161" s="14">
        <v>-0.56999999999999995</v>
      </c>
      <c r="M161" s="14">
        <v>-0.34</v>
      </c>
      <c r="N161" s="39">
        <f t="shared" si="45"/>
        <v>0.56999999999999995</v>
      </c>
      <c r="O161" s="34"/>
      <c r="P161" s="34"/>
      <c r="Q161" s="34"/>
      <c r="R161" s="34"/>
      <c r="S161" s="34"/>
      <c r="T161" s="34"/>
      <c r="U161" s="34"/>
      <c r="V161" s="34"/>
      <c r="W161" s="34"/>
      <c r="BQ161" s="45">
        <f t="shared" si="52"/>
        <v>0.57999999999999996</v>
      </c>
      <c r="BR161" s="46">
        <f t="shared" si="47"/>
        <v>0</v>
      </c>
      <c r="BS161" s="45">
        <f t="shared" si="48"/>
        <v>0.57999999999999996</v>
      </c>
      <c r="BT161" s="46">
        <f t="shared" si="49"/>
        <v>0</v>
      </c>
      <c r="BU161" s="45">
        <f t="shared" si="50"/>
        <v>0.56999999999999995</v>
      </c>
      <c r="BV161" s="46">
        <f t="shared" si="51"/>
        <v>0</v>
      </c>
    </row>
  </sheetData>
  <mergeCells count="146">
    <mergeCell ref="BH4:BP4"/>
    <mergeCell ref="BH5:BP5"/>
    <mergeCell ref="BH6:BJ7"/>
    <mergeCell ref="BK6:BM7"/>
    <mergeCell ref="BN6:BP7"/>
    <mergeCell ref="BQ86:BV86"/>
    <mergeCell ref="BQ87:BV87"/>
    <mergeCell ref="BQ88:BR89"/>
    <mergeCell ref="BS88:BT89"/>
    <mergeCell ref="BU88:BV89"/>
    <mergeCell ref="BQ127:BV127"/>
    <mergeCell ref="BQ128:BV128"/>
    <mergeCell ref="BQ129:BR130"/>
    <mergeCell ref="BS129:BT130"/>
    <mergeCell ref="BU129:BV130"/>
    <mergeCell ref="BQ4:BV4"/>
    <mergeCell ref="BQ5:BV5"/>
    <mergeCell ref="BQ6:BR7"/>
    <mergeCell ref="BS6:BT7"/>
    <mergeCell ref="BU6:BV7"/>
    <mergeCell ref="BQ45:BV45"/>
    <mergeCell ref="BQ46:BV46"/>
    <mergeCell ref="BQ47:BR48"/>
    <mergeCell ref="BS47:BT48"/>
    <mergeCell ref="BU47:BV48"/>
    <mergeCell ref="B150:B161"/>
    <mergeCell ref="C150:C155"/>
    <mergeCell ref="D150:D152"/>
    <mergeCell ref="D153:D155"/>
    <mergeCell ref="C156:C161"/>
    <mergeCell ref="D156:D158"/>
    <mergeCell ref="D159:D161"/>
    <mergeCell ref="B132:B149"/>
    <mergeCell ref="C132:C137"/>
    <mergeCell ref="D132:D134"/>
    <mergeCell ref="D135:D137"/>
    <mergeCell ref="C138:C143"/>
    <mergeCell ref="D138:D140"/>
    <mergeCell ref="D141:D143"/>
    <mergeCell ref="C144:C149"/>
    <mergeCell ref="D144:D146"/>
    <mergeCell ref="D147:D149"/>
    <mergeCell ref="B109:B120"/>
    <mergeCell ref="C109:C114"/>
    <mergeCell ref="D109:D111"/>
    <mergeCell ref="D112:D114"/>
    <mergeCell ref="C115:C120"/>
    <mergeCell ref="D115:D117"/>
    <mergeCell ref="D118:D120"/>
    <mergeCell ref="E127:E131"/>
    <mergeCell ref="L129:N130"/>
    <mergeCell ref="I129:K130"/>
    <mergeCell ref="F129:H130"/>
    <mergeCell ref="F128:N128"/>
    <mergeCell ref="F127:N127"/>
    <mergeCell ref="B91:B108"/>
    <mergeCell ref="C91:C96"/>
    <mergeCell ref="D91:D93"/>
    <mergeCell ref="D94:D96"/>
    <mergeCell ref="C97:C102"/>
    <mergeCell ref="D97:D99"/>
    <mergeCell ref="D100:D102"/>
    <mergeCell ref="C103:C108"/>
    <mergeCell ref="B127:B131"/>
    <mergeCell ref="D103:D105"/>
    <mergeCell ref="D106:D108"/>
    <mergeCell ref="B68:B79"/>
    <mergeCell ref="C68:C73"/>
    <mergeCell ref="D68:D70"/>
    <mergeCell ref="D71:D73"/>
    <mergeCell ref="C74:C79"/>
    <mergeCell ref="D74:D76"/>
    <mergeCell ref="D77:D79"/>
    <mergeCell ref="E86:E90"/>
    <mergeCell ref="L88:N89"/>
    <mergeCell ref="I88:K89"/>
    <mergeCell ref="F88:H89"/>
    <mergeCell ref="F87:N87"/>
    <mergeCell ref="F86:N86"/>
    <mergeCell ref="B50:B67"/>
    <mergeCell ref="C50:C55"/>
    <mergeCell ref="D50:D52"/>
    <mergeCell ref="D53:D55"/>
    <mergeCell ref="C56:C61"/>
    <mergeCell ref="D56:D58"/>
    <mergeCell ref="D59:D61"/>
    <mergeCell ref="C62:C67"/>
    <mergeCell ref="B86:B90"/>
    <mergeCell ref="B45:B49"/>
    <mergeCell ref="D62:D64"/>
    <mergeCell ref="D65:D67"/>
    <mergeCell ref="E45:E49"/>
    <mergeCell ref="F47:H48"/>
    <mergeCell ref="I47:K48"/>
    <mergeCell ref="L47:N48"/>
    <mergeCell ref="F46:N46"/>
    <mergeCell ref="F45:N45"/>
    <mergeCell ref="E4:E8"/>
    <mergeCell ref="D21:D23"/>
    <mergeCell ref="D24:D26"/>
    <mergeCell ref="F6:H7"/>
    <mergeCell ref="I6:K7"/>
    <mergeCell ref="B27:B38"/>
    <mergeCell ref="C27:C32"/>
    <mergeCell ref="D27:D29"/>
    <mergeCell ref="D30:D32"/>
    <mergeCell ref="C33:C38"/>
    <mergeCell ref="D33:D35"/>
    <mergeCell ref="D36:D38"/>
    <mergeCell ref="B9:B26"/>
    <mergeCell ref="C9:C14"/>
    <mergeCell ref="D9:D11"/>
    <mergeCell ref="D12:D14"/>
    <mergeCell ref="C15:C20"/>
    <mergeCell ref="D15:D17"/>
    <mergeCell ref="D18:D20"/>
    <mergeCell ref="C21:C26"/>
    <mergeCell ref="B4:B8"/>
    <mergeCell ref="AP6:AR7"/>
    <mergeCell ref="AS6:AU7"/>
    <mergeCell ref="AV6:AX7"/>
    <mergeCell ref="AP5:AX5"/>
    <mergeCell ref="AP4:AX4"/>
    <mergeCell ref="AY6:BA7"/>
    <mergeCell ref="BB6:BD7"/>
    <mergeCell ref="BE6:BG7"/>
    <mergeCell ref="AY5:BG5"/>
    <mergeCell ref="AY4:BG4"/>
    <mergeCell ref="L6:N7"/>
    <mergeCell ref="F5:N5"/>
    <mergeCell ref="F4:N4"/>
    <mergeCell ref="O6:Q7"/>
    <mergeCell ref="R6:T7"/>
    <mergeCell ref="U6:W7"/>
    <mergeCell ref="O5:W5"/>
    <mergeCell ref="O4:W4"/>
    <mergeCell ref="X6:Z7"/>
    <mergeCell ref="AA6:AC7"/>
    <mergeCell ref="AD6:AF7"/>
    <mergeCell ref="X5:AF5"/>
    <mergeCell ref="X4:AF4"/>
    <mergeCell ref="AG6:AI7"/>
    <mergeCell ref="AJ6:AL7"/>
    <mergeCell ref="AM6:AO7"/>
    <mergeCell ref="AG5:AO5"/>
    <mergeCell ref="AG4:AO4"/>
  </mergeCells>
  <phoneticPr fontId="1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024BE-4846-463B-90BE-0FD10FE6383F}">
  <dimension ref="B3:AC41"/>
  <sheetViews>
    <sheetView zoomScaleNormal="100" workbookViewId="0">
      <selection activeCell="B2" sqref="B2"/>
    </sheetView>
  </sheetViews>
  <sheetFormatPr defaultRowHeight="13.5"/>
  <cols>
    <col min="8" max="8" width="10.625" customWidth="1"/>
    <col min="11" max="11" width="10.625" customWidth="1"/>
    <col min="14" max="14" width="10.625" customWidth="1"/>
    <col min="17" max="17" width="10.625" customWidth="1"/>
    <col min="20" max="20" width="10.625" customWidth="1"/>
    <col min="23" max="23" width="10.625" customWidth="1"/>
  </cols>
  <sheetData>
    <row r="3" spans="2:29" ht="19.5" thickBot="1">
      <c r="B3" s="21" t="s">
        <v>15</v>
      </c>
    </row>
    <row r="4" spans="2:29" ht="14.25" thickBot="1">
      <c r="B4" s="65" t="s">
        <v>0</v>
      </c>
      <c r="C4" s="5" t="s">
        <v>1</v>
      </c>
      <c r="D4" s="5" t="s">
        <v>3</v>
      </c>
      <c r="E4" s="65" t="s">
        <v>5</v>
      </c>
      <c r="F4" s="54" t="s">
        <v>13</v>
      </c>
      <c r="G4" s="55"/>
      <c r="H4" s="55"/>
      <c r="I4" s="55"/>
      <c r="J4" s="55"/>
      <c r="K4" s="55"/>
      <c r="L4" s="55"/>
      <c r="M4" s="55"/>
      <c r="N4" s="56"/>
      <c r="O4" s="54" t="s">
        <v>36</v>
      </c>
      <c r="P4" s="55"/>
      <c r="Q4" s="55"/>
      <c r="R4" s="55"/>
      <c r="S4" s="55"/>
      <c r="T4" s="55"/>
      <c r="U4" s="55"/>
      <c r="V4" s="55"/>
      <c r="W4" s="56"/>
      <c r="X4" s="57" t="s">
        <v>43</v>
      </c>
      <c r="Y4" s="58"/>
      <c r="Z4" s="58"/>
      <c r="AA4" s="58"/>
      <c r="AB4" s="58"/>
      <c r="AC4" s="59"/>
    </row>
    <row r="5" spans="2:29" ht="14.25" thickBot="1">
      <c r="B5" s="66"/>
      <c r="C5" s="6" t="s">
        <v>2</v>
      </c>
      <c r="D5" s="6" t="s">
        <v>4</v>
      </c>
      <c r="E5" s="66"/>
      <c r="F5" s="54" t="s">
        <v>11</v>
      </c>
      <c r="G5" s="55"/>
      <c r="H5" s="55"/>
      <c r="I5" s="55"/>
      <c r="J5" s="55"/>
      <c r="K5" s="55"/>
      <c r="L5" s="55"/>
      <c r="M5" s="55"/>
      <c r="N5" s="56"/>
      <c r="O5" s="54" t="s">
        <v>11</v>
      </c>
      <c r="P5" s="55"/>
      <c r="Q5" s="55"/>
      <c r="R5" s="55"/>
      <c r="S5" s="55"/>
      <c r="T5" s="55"/>
      <c r="U5" s="55"/>
      <c r="V5" s="55"/>
      <c r="W5" s="56"/>
      <c r="X5" s="60" t="s">
        <v>11</v>
      </c>
      <c r="Y5" s="61"/>
      <c r="Z5" s="61"/>
      <c r="AA5" s="61"/>
      <c r="AB5" s="61"/>
      <c r="AC5" s="62"/>
    </row>
    <row r="6" spans="2:29">
      <c r="B6" s="66"/>
      <c r="C6" s="7"/>
      <c r="D6" s="7"/>
      <c r="E6" s="66"/>
      <c r="F6" s="48" t="s">
        <v>6</v>
      </c>
      <c r="G6" s="49"/>
      <c r="H6" s="50"/>
      <c r="I6" s="48" t="s">
        <v>7</v>
      </c>
      <c r="J6" s="49"/>
      <c r="K6" s="50"/>
      <c r="L6" s="48" t="s">
        <v>8</v>
      </c>
      <c r="M6" s="49"/>
      <c r="N6" s="50"/>
      <c r="O6" s="48" t="s">
        <v>6</v>
      </c>
      <c r="P6" s="49"/>
      <c r="Q6" s="50"/>
      <c r="R6" s="48" t="s">
        <v>7</v>
      </c>
      <c r="S6" s="49"/>
      <c r="T6" s="50"/>
      <c r="U6" s="48" t="s">
        <v>8</v>
      </c>
      <c r="V6" s="49"/>
      <c r="W6" s="50"/>
      <c r="X6" s="63" t="s">
        <v>6</v>
      </c>
      <c r="Y6" s="64"/>
      <c r="Z6" s="63" t="s">
        <v>7</v>
      </c>
      <c r="AA6" s="64"/>
      <c r="AB6" s="63" t="s">
        <v>8</v>
      </c>
      <c r="AC6" s="64"/>
    </row>
    <row r="7" spans="2:29" ht="14.25" thickBot="1">
      <c r="B7" s="66"/>
      <c r="C7" s="7"/>
      <c r="D7" s="7"/>
      <c r="E7" s="66"/>
      <c r="F7" s="51"/>
      <c r="G7" s="52"/>
      <c r="H7" s="53"/>
      <c r="I7" s="51"/>
      <c r="J7" s="52"/>
      <c r="K7" s="53"/>
      <c r="L7" s="51"/>
      <c r="M7" s="52"/>
      <c r="N7" s="53"/>
      <c r="O7" s="51"/>
      <c r="P7" s="52"/>
      <c r="Q7" s="53"/>
      <c r="R7" s="51"/>
      <c r="S7" s="52"/>
      <c r="T7" s="53"/>
      <c r="U7" s="51"/>
      <c r="V7" s="52"/>
      <c r="W7" s="53"/>
      <c r="X7" s="60"/>
      <c r="Y7" s="62"/>
      <c r="Z7" s="60"/>
      <c r="AA7" s="62"/>
      <c r="AB7" s="60"/>
      <c r="AC7" s="62"/>
    </row>
    <row r="8" spans="2:29" ht="14.25" thickBot="1">
      <c r="B8" s="67"/>
      <c r="C8" s="8"/>
      <c r="D8" s="8"/>
      <c r="E8" s="67"/>
      <c r="F8" s="9">
        <v>0.05</v>
      </c>
      <c r="G8" s="9">
        <v>0.95</v>
      </c>
      <c r="H8" s="9" t="s">
        <v>46</v>
      </c>
      <c r="I8" s="9">
        <v>0.05</v>
      </c>
      <c r="J8" s="9">
        <v>0.95</v>
      </c>
      <c r="K8" s="9" t="s">
        <v>46</v>
      </c>
      <c r="L8" s="9">
        <v>0.05</v>
      </c>
      <c r="M8" s="9">
        <v>0.95</v>
      </c>
      <c r="N8" s="9" t="s">
        <v>46</v>
      </c>
      <c r="O8" s="9">
        <v>0.05</v>
      </c>
      <c r="P8" s="9">
        <v>0.95</v>
      </c>
      <c r="Q8" s="9" t="s">
        <v>46</v>
      </c>
      <c r="R8" s="9">
        <v>0.05</v>
      </c>
      <c r="S8" s="9">
        <v>0.95</v>
      </c>
      <c r="T8" s="9" t="s">
        <v>46</v>
      </c>
      <c r="U8" s="9">
        <v>0.05</v>
      </c>
      <c r="V8" s="9">
        <v>0.95</v>
      </c>
      <c r="W8" s="9" t="s">
        <v>46</v>
      </c>
      <c r="X8" s="35" t="s">
        <v>44</v>
      </c>
      <c r="Y8" s="35" t="s">
        <v>45</v>
      </c>
      <c r="Z8" s="35" t="s">
        <v>44</v>
      </c>
      <c r="AA8" s="35" t="s">
        <v>45</v>
      </c>
      <c r="AB8" s="35" t="s">
        <v>44</v>
      </c>
      <c r="AC8" s="35" t="s">
        <v>45</v>
      </c>
    </row>
    <row r="9" spans="2:29" ht="14.25" thickBot="1">
      <c r="B9" s="65" t="s">
        <v>9</v>
      </c>
      <c r="C9" s="65">
        <v>15</v>
      </c>
      <c r="D9" s="65">
        <v>24</v>
      </c>
      <c r="E9" s="10">
        <v>1</v>
      </c>
      <c r="F9" s="16">
        <v>-1.59</v>
      </c>
      <c r="G9" s="28">
        <v>0.3</v>
      </c>
      <c r="H9" s="17">
        <f>MAX(ABS(F9), ABS(G9))</f>
        <v>1.59</v>
      </c>
      <c r="I9" s="17"/>
      <c r="J9" s="17"/>
      <c r="K9" s="11"/>
      <c r="L9" s="11">
        <v>-1.44</v>
      </c>
      <c r="M9" s="11">
        <v>7.0000000000000007E-2</v>
      </c>
      <c r="N9" s="17">
        <f>MAX(ABS(L9), ABS(M9))</f>
        <v>1.44</v>
      </c>
      <c r="O9" s="11"/>
      <c r="P9" s="11"/>
      <c r="Q9" s="17"/>
      <c r="R9" s="11"/>
      <c r="S9" s="11"/>
      <c r="T9" s="17"/>
      <c r="U9" s="11"/>
      <c r="V9" s="11"/>
      <c r="W9" s="17"/>
      <c r="X9" s="43">
        <f>AVERAGE(H9,Q9 )</f>
        <v>1.59</v>
      </c>
      <c r="Y9" s="43">
        <f>MAX(H9,Q9)-MIN(H9,Q9)</f>
        <v>0</v>
      </c>
      <c r="Z9" s="43" t="e">
        <f>AVERAGE(K9,T9 )</f>
        <v>#DIV/0!</v>
      </c>
      <c r="AA9" s="43">
        <f>MAX(K9,T9)-MIN(K9,T9)</f>
        <v>0</v>
      </c>
      <c r="AB9" s="43">
        <f>AVERAGE(N9,W9 )</f>
        <v>1.44</v>
      </c>
      <c r="AC9" s="43">
        <f>MAX(N9,W9)-MIN(N9,W9)</f>
        <v>0</v>
      </c>
    </row>
    <row r="10" spans="2:29" ht="14.25" thickBot="1">
      <c r="B10" s="66"/>
      <c r="C10" s="66"/>
      <c r="D10" s="66"/>
      <c r="E10" s="10">
        <v>2</v>
      </c>
      <c r="F10" s="29"/>
      <c r="G10" s="23"/>
      <c r="H10" s="11"/>
      <c r="I10" s="11"/>
      <c r="J10" s="11"/>
      <c r="K10" s="11"/>
      <c r="L10" s="23"/>
      <c r="M10" s="2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43" t="e">
        <f t="shared" ref="X10:X38" si="0">AVERAGE(H10,Q10 )</f>
        <v>#DIV/0!</v>
      </c>
      <c r="Y10" s="43">
        <f t="shared" ref="Y10:Y38" si="1">MAX(H10,Q10)-MIN(H10,Q10)</f>
        <v>0</v>
      </c>
      <c r="Z10" s="43" t="e">
        <f t="shared" ref="Z10:Z38" si="2">AVERAGE(K10,T10 )</f>
        <v>#DIV/0!</v>
      </c>
      <c r="AA10" s="43">
        <f t="shared" ref="AA10:AA38" si="3">MAX(K10,T10)-MIN(K10,T10)</f>
        <v>0</v>
      </c>
      <c r="AB10" s="43" t="e">
        <f t="shared" ref="AB10:AB38" si="4">AVERAGE(N10,W10 )</f>
        <v>#DIV/0!</v>
      </c>
      <c r="AC10" s="43">
        <f t="shared" ref="AC10:AC38" si="5">MAX(N10,W10)-MIN(N10,W10)</f>
        <v>0</v>
      </c>
    </row>
    <row r="11" spans="2:29" ht="14.25" thickBot="1">
      <c r="B11" s="66"/>
      <c r="C11" s="66"/>
      <c r="D11" s="67"/>
      <c r="E11" s="10">
        <v>3</v>
      </c>
      <c r="F11" s="18">
        <v>-1.1299999999999999</v>
      </c>
      <c r="G11" s="11">
        <v>-0.2</v>
      </c>
      <c r="H11" s="11">
        <f t="shared" ref="H11:H38" si="6">MAX(ABS(F11), ABS(G11))</f>
        <v>1.1299999999999999</v>
      </c>
      <c r="I11" s="11"/>
      <c r="J11" s="11"/>
      <c r="K11" s="11"/>
      <c r="L11" s="11">
        <v>-1.0900000000000001</v>
      </c>
      <c r="M11" s="11">
        <v>-0.27</v>
      </c>
      <c r="N11" s="11">
        <f t="shared" ref="N11:N38" si="7">MAX(ABS(L11), ABS(M11))</f>
        <v>1.0900000000000001</v>
      </c>
      <c r="O11" s="11"/>
      <c r="P11" s="11"/>
      <c r="Q11" s="11"/>
      <c r="R11" s="11"/>
      <c r="S11" s="11"/>
      <c r="T11" s="11"/>
      <c r="U11" s="11"/>
      <c r="V11" s="11"/>
      <c r="W11" s="11"/>
      <c r="X11" s="43">
        <f t="shared" si="0"/>
        <v>1.1299999999999999</v>
      </c>
      <c r="Y11" s="43">
        <f t="shared" si="1"/>
        <v>0</v>
      </c>
      <c r="Z11" s="43" t="e">
        <f t="shared" si="2"/>
        <v>#DIV/0!</v>
      </c>
      <c r="AA11" s="43">
        <f t="shared" si="3"/>
        <v>0</v>
      </c>
      <c r="AB11" s="43">
        <f t="shared" si="4"/>
        <v>1.0900000000000001</v>
      </c>
      <c r="AC11" s="43">
        <f t="shared" si="5"/>
        <v>0</v>
      </c>
    </row>
    <row r="12" spans="2:29" s="15" customFormat="1" ht="14.25" thickBot="1">
      <c r="B12" s="66"/>
      <c r="C12" s="66"/>
      <c r="D12" s="68">
        <v>48</v>
      </c>
      <c r="E12" s="13">
        <v>1</v>
      </c>
      <c r="F12" s="14">
        <v>-1.4</v>
      </c>
      <c r="G12" s="14">
        <v>0.02</v>
      </c>
      <c r="H12" s="14">
        <f t="shared" si="6"/>
        <v>1.4</v>
      </c>
      <c r="I12" s="14"/>
      <c r="J12" s="14"/>
      <c r="K12" s="14"/>
      <c r="L12" s="24">
        <v>-1.18</v>
      </c>
      <c r="M12" s="24">
        <v>-0.17</v>
      </c>
      <c r="N12" s="14">
        <f t="shared" si="7"/>
        <v>1.18</v>
      </c>
      <c r="O12" s="14">
        <v>-1.06</v>
      </c>
      <c r="P12" s="14">
        <v>0.17</v>
      </c>
      <c r="Q12" s="14">
        <f t="shared" ref="Q12:Q37" si="8">MAX(ABS(O12), ABS(P12))</f>
        <v>1.06</v>
      </c>
      <c r="R12" s="14">
        <v>-0.86</v>
      </c>
      <c r="S12" s="14">
        <v>0.17</v>
      </c>
      <c r="T12" s="14">
        <f t="shared" ref="T12:T37" si="9">MAX(ABS(R12), ABS(S12))</f>
        <v>0.86</v>
      </c>
      <c r="U12" s="14"/>
      <c r="V12" s="14"/>
      <c r="W12" s="14"/>
      <c r="X12" s="45">
        <f t="shared" si="0"/>
        <v>1.23</v>
      </c>
      <c r="Y12" s="45">
        <f t="shared" si="1"/>
        <v>0.33999999999999986</v>
      </c>
      <c r="Z12" s="45">
        <f t="shared" si="2"/>
        <v>0.86</v>
      </c>
      <c r="AA12" s="45">
        <f t="shared" si="3"/>
        <v>0</v>
      </c>
      <c r="AB12" s="45">
        <f t="shared" si="4"/>
        <v>1.18</v>
      </c>
      <c r="AC12" s="45">
        <f t="shared" si="5"/>
        <v>0</v>
      </c>
    </row>
    <row r="13" spans="2:29" s="15" customFormat="1" ht="14.25" thickBot="1">
      <c r="B13" s="66"/>
      <c r="C13" s="66"/>
      <c r="D13" s="69"/>
      <c r="E13" s="13">
        <v>2</v>
      </c>
      <c r="F13" s="14"/>
      <c r="G13" s="14"/>
      <c r="H13" s="14"/>
      <c r="I13" s="14"/>
      <c r="J13" s="14"/>
      <c r="K13" s="14"/>
      <c r="L13" s="24"/>
      <c r="M13" s="24"/>
      <c r="N13" s="14"/>
      <c r="O13" s="14">
        <v>-0.57999999999999996</v>
      </c>
      <c r="P13" s="14">
        <v>0.08</v>
      </c>
      <c r="Q13" s="14">
        <f t="shared" si="8"/>
        <v>0.57999999999999996</v>
      </c>
      <c r="R13" s="14">
        <v>-0.48</v>
      </c>
      <c r="S13" s="14">
        <v>0.09</v>
      </c>
      <c r="T13" s="14">
        <f t="shared" si="9"/>
        <v>0.48</v>
      </c>
      <c r="U13" s="14"/>
      <c r="V13" s="14"/>
      <c r="W13" s="14"/>
      <c r="X13" s="45">
        <f t="shared" si="0"/>
        <v>0.57999999999999996</v>
      </c>
      <c r="Y13" s="45">
        <f t="shared" si="1"/>
        <v>0</v>
      </c>
      <c r="Z13" s="45">
        <f t="shared" si="2"/>
        <v>0.48</v>
      </c>
      <c r="AA13" s="45">
        <f t="shared" si="3"/>
        <v>0</v>
      </c>
      <c r="AB13" s="45" t="e">
        <f t="shared" si="4"/>
        <v>#DIV/0!</v>
      </c>
      <c r="AC13" s="45">
        <f t="shared" si="5"/>
        <v>0</v>
      </c>
    </row>
    <row r="14" spans="2:29" s="15" customFormat="1" ht="14.25" thickBot="1">
      <c r="B14" s="66"/>
      <c r="C14" s="67"/>
      <c r="D14" s="70"/>
      <c r="E14" s="13">
        <v>3</v>
      </c>
      <c r="F14" s="14">
        <v>-1</v>
      </c>
      <c r="G14" s="14">
        <v>-0.31</v>
      </c>
      <c r="H14" s="14">
        <f t="shared" si="6"/>
        <v>1</v>
      </c>
      <c r="I14" s="14"/>
      <c r="J14" s="14"/>
      <c r="K14" s="14"/>
      <c r="L14" s="24">
        <v>-0.92</v>
      </c>
      <c r="M14" s="24">
        <v>-0.36</v>
      </c>
      <c r="N14" s="14">
        <f t="shared" si="7"/>
        <v>0.92</v>
      </c>
      <c r="O14" s="14"/>
      <c r="P14" s="14"/>
      <c r="Q14" s="14"/>
      <c r="R14" s="14"/>
      <c r="S14" s="14"/>
      <c r="T14" s="14"/>
      <c r="U14" s="14"/>
      <c r="V14" s="14"/>
      <c r="W14" s="14"/>
      <c r="X14" s="45">
        <f t="shared" si="0"/>
        <v>1</v>
      </c>
      <c r="Y14" s="45">
        <f t="shared" si="1"/>
        <v>0</v>
      </c>
      <c r="Z14" s="45" t="e">
        <f t="shared" si="2"/>
        <v>#DIV/0!</v>
      </c>
      <c r="AA14" s="45">
        <f t="shared" si="3"/>
        <v>0</v>
      </c>
      <c r="AB14" s="45">
        <f t="shared" si="4"/>
        <v>0.92</v>
      </c>
      <c r="AC14" s="45">
        <f t="shared" si="5"/>
        <v>0</v>
      </c>
    </row>
    <row r="15" spans="2:29" ht="14.25" thickBot="1">
      <c r="B15" s="66"/>
      <c r="C15" s="65">
        <v>30</v>
      </c>
      <c r="D15" s="65">
        <v>24</v>
      </c>
      <c r="E15" s="10">
        <v>1</v>
      </c>
      <c r="F15" s="11">
        <v>-2.39</v>
      </c>
      <c r="G15" s="11">
        <v>-0.37</v>
      </c>
      <c r="H15" s="11">
        <f t="shared" si="6"/>
        <v>2.39</v>
      </c>
      <c r="I15" s="11"/>
      <c r="J15" s="11"/>
      <c r="K15" s="11"/>
      <c r="L15" s="11">
        <v>-2.16</v>
      </c>
      <c r="M15" s="11">
        <v>-0.53</v>
      </c>
      <c r="N15" s="11">
        <f t="shared" si="7"/>
        <v>2.16</v>
      </c>
      <c r="O15" s="11"/>
      <c r="P15" s="11"/>
      <c r="Q15" s="11"/>
      <c r="R15" s="11"/>
      <c r="S15" s="11"/>
      <c r="T15" s="11"/>
      <c r="U15" s="11"/>
      <c r="V15" s="11"/>
      <c r="W15" s="11"/>
      <c r="X15" s="43">
        <f t="shared" si="0"/>
        <v>2.39</v>
      </c>
      <c r="Y15" s="43">
        <f t="shared" si="1"/>
        <v>0</v>
      </c>
      <c r="Z15" s="43" t="e">
        <f t="shared" si="2"/>
        <v>#DIV/0!</v>
      </c>
      <c r="AA15" s="43">
        <f t="shared" si="3"/>
        <v>0</v>
      </c>
      <c r="AB15" s="43">
        <f t="shared" si="4"/>
        <v>2.16</v>
      </c>
      <c r="AC15" s="43">
        <f t="shared" si="5"/>
        <v>0</v>
      </c>
    </row>
    <row r="16" spans="2:29" ht="14.25" thickBot="1">
      <c r="B16" s="66"/>
      <c r="C16" s="66"/>
      <c r="D16" s="66"/>
      <c r="E16" s="10">
        <v>2</v>
      </c>
      <c r="F16" s="23"/>
      <c r="G16" s="23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43" t="e">
        <f t="shared" si="0"/>
        <v>#DIV/0!</v>
      </c>
      <c r="Y16" s="43">
        <f t="shared" si="1"/>
        <v>0</v>
      </c>
      <c r="Z16" s="43" t="e">
        <f t="shared" si="2"/>
        <v>#DIV/0!</v>
      </c>
      <c r="AA16" s="43">
        <f t="shared" si="3"/>
        <v>0</v>
      </c>
      <c r="AB16" s="43" t="e">
        <f t="shared" si="4"/>
        <v>#DIV/0!</v>
      </c>
      <c r="AC16" s="43">
        <f t="shared" si="5"/>
        <v>0</v>
      </c>
    </row>
    <row r="17" spans="2:29" ht="14.25" thickBot="1">
      <c r="B17" s="66"/>
      <c r="C17" s="66"/>
      <c r="D17" s="67"/>
      <c r="E17" s="10">
        <v>3</v>
      </c>
      <c r="F17" s="11">
        <v>-1.9</v>
      </c>
      <c r="G17" s="11">
        <v>-0.81</v>
      </c>
      <c r="H17" s="11">
        <f t="shared" si="6"/>
        <v>1.9</v>
      </c>
      <c r="I17" s="11"/>
      <c r="J17" s="11"/>
      <c r="K17" s="11"/>
      <c r="L17" s="11">
        <v>-1.85</v>
      </c>
      <c r="M17" s="11">
        <v>-0.85</v>
      </c>
      <c r="N17" s="11">
        <f t="shared" si="7"/>
        <v>1.85</v>
      </c>
      <c r="O17" s="11"/>
      <c r="P17" s="11"/>
      <c r="Q17" s="11"/>
      <c r="R17" s="11"/>
      <c r="S17" s="11"/>
      <c r="T17" s="11"/>
      <c r="U17" s="11"/>
      <c r="V17" s="11"/>
      <c r="W17" s="11"/>
      <c r="X17" s="43">
        <f t="shared" si="0"/>
        <v>1.9</v>
      </c>
      <c r="Y17" s="43">
        <f t="shared" si="1"/>
        <v>0</v>
      </c>
      <c r="Z17" s="43" t="e">
        <f t="shared" si="2"/>
        <v>#DIV/0!</v>
      </c>
      <c r="AA17" s="43">
        <f t="shared" si="3"/>
        <v>0</v>
      </c>
      <c r="AB17" s="43">
        <f t="shared" si="4"/>
        <v>1.85</v>
      </c>
      <c r="AC17" s="43">
        <f t="shared" si="5"/>
        <v>0</v>
      </c>
    </row>
    <row r="18" spans="2:29" s="15" customFormat="1" ht="14.25" thickBot="1">
      <c r="B18" s="66"/>
      <c r="C18" s="66"/>
      <c r="D18" s="68">
        <v>48</v>
      </c>
      <c r="E18" s="13">
        <v>1</v>
      </c>
      <c r="F18" s="14">
        <v>-2.0299999999999998</v>
      </c>
      <c r="G18" s="14">
        <v>-0.61</v>
      </c>
      <c r="H18" s="14">
        <f t="shared" si="6"/>
        <v>2.0299999999999998</v>
      </c>
      <c r="I18" s="14"/>
      <c r="J18" s="14"/>
      <c r="K18" s="14"/>
      <c r="L18" s="24">
        <v>-1.97</v>
      </c>
      <c r="M18" s="24">
        <v>-0.75</v>
      </c>
      <c r="N18" s="14">
        <f t="shared" si="7"/>
        <v>1.97</v>
      </c>
      <c r="O18" s="14">
        <v>-1.77</v>
      </c>
      <c r="P18" s="14">
        <v>-0.47</v>
      </c>
      <c r="Q18" s="14">
        <f t="shared" si="8"/>
        <v>1.77</v>
      </c>
      <c r="R18" s="14">
        <v>-1.56</v>
      </c>
      <c r="S18" s="14">
        <v>-0.47</v>
      </c>
      <c r="T18" s="14">
        <f t="shared" si="9"/>
        <v>1.56</v>
      </c>
      <c r="U18" s="14"/>
      <c r="V18" s="14"/>
      <c r="W18" s="14"/>
      <c r="X18" s="45">
        <f t="shared" si="0"/>
        <v>1.9</v>
      </c>
      <c r="Y18" s="45">
        <f t="shared" si="1"/>
        <v>0.25999999999999979</v>
      </c>
      <c r="Z18" s="45">
        <f t="shared" si="2"/>
        <v>1.56</v>
      </c>
      <c r="AA18" s="45">
        <f t="shared" si="3"/>
        <v>0</v>
      </c>
      <c r="AB18" s="45">
        <f t="shared" si="4"/>
        <v>1.97</v>
      </c>
      <c r="AC18" s="45">
        <f t="shared" si="5"/>
        <v>0</v>
      </c>
    </row>
    <row r="19" spans="2:29" s="15" customFormat="1" ht="14.25" thickBot="1">
      <c r="B19" s="66"/>
      <c r="C19" s="66"/>
      <c r="D19" s="69"/>
      <c r="E19" s="13">
        <v>2</v>
      </c>
      <c r="F19" s="14"/>
      <c r="G19" s="14"/>
      <c r="H19" s="14"/>
      <c r="I19" s="14"/>
      <c r="J19" s="14"/>
      <c r="K19" s="14"/>
      <c r="L19" s="24"/>
      <c r="M19" s="24"/>
      <c r="N19" s="14"/>
      <c r="O19" s="14">
        <v>-1.3</v>
      </c>
      <c r="P19" s="14">
        <v>-0.56999999999999995</v>
      </c>
      <c r="Q19" s="14">
        <f t="shared" si="8"/>
        <v>1.3</v>
      </c>
      <c r="R19" s="14">
        <v>-1.18</v>
      </c>
      <c r="S19" s="14">
        <v>-0.56000000000000005</v>
      </c>
      <c r="T19" s="14">
        <f t="shared" si="9"/>
        <v>1.18</v>
      </c>
      <c r="U19" s="14"/>
      <c r="V19" s="14"/>
      <c r="W19" s="14"/>
      <c r="X19" s="45">
        <f t="shared" si="0"/>
        <v>1.3</v>
      </c>
      <c r="Y19" s="45">
        <f t="shared" si="1"/>
        <v>0</v>
      </c>
      <c r="Z19" s="45">
        <f t="shared" si="2"/>
        <v>1.18</v>
      </c>
      <c r="AA19" s="45">
        <f t="shared" si="3"/>
        <v>0</v>
      </c>
      <c r="AB19" s="45" t="e">
        <f t="shared" si="4"/>
        <v>#DIV/0!</v>
      </c>
      <c r="AC19" s="45">
        <f t="shared" si="5"/>
        <v>0</v>
      </c>
    </row>
    <row r="20" spans="2:29" s="15" customFormat="1" ht="14.25" thickBot="1">
      <c r="B20" s="66"/>
      <c r="C20" s="67"/>
      <c r="D20" s="70"/>
      <c r="E20" s="13">
        <v>3</v>
      </c>
      <c r="F20" s="14">
        <v>-1.75</v>
      </c>
      <c r="G20" s="14">
        <v>-0.92</v>
      </c>
      <c r="H20" s="14">
        <f t="shared" si="6"/>
        <v>1.75</v>
      </c>
      <c r="I20" s="14"/>
      <c r="J20" s="14"/>
      <c r="K20" s="14"/>
      <c r="L20" s="24">
        <v>-1.64</v>
      </c>
      <c r="M20" s="24">
        <v>-0.95</v>
      </c>
      <c r="N20" s="14">
        <f t="shared" si="7"/>
        <v>1.64</v>
      </c>
      <c r="O20" s="14"/>
      <c r="P20" s="14"/>
      <c r="Q20" s="14"/>
      <c r="R20" s="14"/>
      <c r="S20" s="14"/>
      <c r="T20" s="14"/>
      <c r="U20" s="14"/>
      <c r="V20" s="14"/>
      <c r="W20" s="14"/>
      <c r="X20" s="45">
        <f t="shared" si="0"/>
        <v>1.75</v>
      </c>
      <c r="Y20" s="45">
        <f t="shared" si="1"/>
        <v>0</v>
      </c>
      <c r="Z20" s="45" t="e">
        <f t="shared" si="2"/>
        <v>#DIV/0!</v>
      </c>
      <c r="AA20" s="45">
        <f t="shared" si="3"/>
        <v>0</v>
      </c>
      <c r="AB20" s="45">
        <f t="shared" si="4"/>
        <v>1.64</v>
      </c>
      <c r="AC20" s="45">
        <f t="shared" si="5"/>
        <v>0</v>
      </c>
    </row>
    <row r="21" spans="2:29" ht="14.25" thickBot="1">
      <c r="B21" s="66"/>
      <c r="C21" s="65">
        <v>60</v>
      </c>
      <c r="D21" s="65">
        <v>24</v>
      </c>
      <c r="E21" s="10">
        <v>1</v>
      </c>
      <c r="F21" s="11">
        <v>-4.3099999999999996</v>
      </c>
      <c r="G21" s="11">
        <v>-1.45</v>
      </c>
      <c r="H21" s="11">
        <f t="shared" si="6"/>
        <v>4.3099999999999996</v>
      </c>
      <c r="I21" s="11"/>
      <c r="J21" s="11"/>
      <c r="K21" s="11"/>
      <c r="L21" s="11">
        <v>-3.99</v>
      </c>
      <c r="M21" s="11">
        <v>-1.73</v>
      </c>
      <c r="N21" s="11">
        <f t="shared" si="7"/>
        <v>3.99</v>
      </c>
      <c r="O21" s="11"/>
      <c r="P21" s="11"/>
      <c r="Q21" s="11"/>
      <c r="R21" s="11"/>
      <c r="S21" s="11"/>
      <c r="T21" s="11"/>
      <c r="U21" s="11"/>
      <c r="V21" s="11"/>
      <c r="W21" s="11"/>
      <c r="X21" s="43">
        <f t="shared" si="0"/>
        <v>4.3099999999999996</v>
      </c>
      <c r="Y21" s="43">
        <f t="shared" si="1"/>
        <v>0</v>
      </c>
      <c r="Z21" s="43" t="e">
        <f t="shared" si="2"/>
        <v>#DIV/0!</v>
      </c>
      <c r="AA21" s="43">
        <f t="shared" si="3"/>
        <v>0</v>
      </c>
      <c r="AB21" s="43">
        <f t="shared" si="4"/>
        <v>3.99</v>
      </c>
      <c r="AC21" s="43">
        <f t="shared" si="5"/>
        <v>0</v>
      </c>
    </row>
    <row r="22" spans="2:29" ht="14.25" thickBot="1">
      <c r="B22" s="66"/>
      <c r="C22" s="66"/>
      <c r="D22" s="66"/>
      <c r="E22" s="10">
        <v>2</v>
      </c>
      <c r="F22" s="23"/>
      <c r="G22" s="23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43" t="e">
        <f t="shared" si="0"/>
        <v>#DIV/0!</v>
      </c>
      <c r="Y22" s="43">
        <f t="shared" si="1"/>
        <v>0</v>
      </c>
      <c r="Z22" s="43" t="e">
        <f t="shared" si="2"/>
        <v>#DIV/0!</v>
      </c>
      <c r="AA22" s="43">
        <f t="shared" si="3"/>
        <v>0</v>
      </c>
      <c r="AB22" s="43" t="e">
        <f t="shared" si="4"/>
        <v>#DIV/0!</v>
      </c>
      <c r="AC22" s="43">
        <f t="shared" si="5"/>
        <v>0</v>
      </c>
    </row>
    <row r="23" spans="2:29" ht="14.25" thickBot="1">
      <c r="B23" s="66"/>
      <c r="C23" s="66"/>
      <c r="D23" s="67"/>
      <c r="E23" s="10">
        <v>3</v>
      </c>
      <c r="F23" s="11">
        <v>-3.57</v>
      </c>
      <c r="G23" s="11">
        <v>-2.0099999999999998</v>
      </c>
      <c r="H23" s="11">
        <f t="shared" si="6"/>
        <v>3.57</v>
      </c>
      <c r="I23" s="11"/>
      <c r="J23" s="11"/>
      <c r="K23" s="11"/>
      <c r="L23" s="11">
        <v>-3.45</v>
      </c>
      <c r="M23" s="11">
        <v>-2.16</v>
      </c>
      <c r="N23" s="11">
        <f t="shared" si="7"/>
        <v>3.45</v>
      </c>
      <c r="O23" s="11"/>
      <c r="P23" s="11"/>
      <c r="Q23" s="11"/>
      <c r="R23" s="11"/>
      <c r="S23" s="11"/>
      <c r="T23" s="11"/>
      <c r="U23" s="11"/>
      <c r="V23" s="11"/>
      <c r="W23" s="11"/>
      <c r="X23" s="43">
        <f t="shared" si="0"/>
        <v>3.57</v>
      </c>
      <c r="Y23" s="43">
        <f t="shared" si="1"/>
        <v>0</v>
      </c>
      <c r="Z23" s="43" t="e">
        <f t="shared" si="2"/>
        <v>#DIV/0!</v>
      </c>
      <c r="AA23" s="43">
        <f t="shared" si="3"/>
        <v>0</v>
      </c>
      <c r="AB23" s="43">
        <f t="shared" si="4"/>
        <v>3.45</v>
      </c>
      <c r="AC23" s="43">
        <f t="shared" si="5"/>
        <v>0</v>
      </c>
    </row>
    <row r="24" spans="2:29" s="15" customFormat="1" ht="14.25" thickBot="1">
      <c r="B24" s="66"/>
      <c r="C24" s="66"/>
      <c r="D24" s="68">
        <v>48</v>
      </c>
      <c r="E24" s="13">
        <v>1</v>
      </c>
      <c r="F24" s="14">
        <v>-3.61</v>
      </c>
      <c r="G24" s="14">
        <v>-1.76</v>
      </c>
      <c r="H24" s="14">
        <f t="shared" si="6"/>
        <v>3.61</v>
      </c>
      <c r="I24" s="14"/>
      <c r="J24" s="14"/>
      <c r="K24" s="14"/>
      <c r="L24" s="24">
        <v>-3.58</v>
      </c>
      <c r="M24" s="24">
        <v>-1.91</v>
      </c>
      <c r="N24" s="14">
        <f t="shared" si="7"/>
        <v>3.58</v>
      </c>
      <c r="O24" s="14">
        <v>-3.55</v>
      </c>
      <c r="P24" s="14">
        <v>-1.74</v>
      </c>
      <c r="Q24" s="14">
        <f t="shared" si="8"/>
        <v>3.55</v>
      </c>
      <c r="R24" s="14">
        <v>-3.29</v>
      </c>
      <c r="S24" s="14">
        <v>-1.72</v>
      </c>
      <c r="T24" s="14">
        <f t="shared" si="9"/>
        <v>3.29</v>
      </c>
      <c r="U24" s="14"/>
      <c r="V24" s="14"/>
      <c r="W24" s="14"/>
      <c r="X24" s="45">
        <f t="shared" si="0"/>
        <v>3.58</v>
      </c>
      <c r="Y24" s="45">
        <f t="shared" si="1"/>
        <v>6.0000000000000053E-2</v>
      </c>
      <c r="Z24" s="45">
        <f t="shared" si="2"/>
        <v>3.29</v>
      </c>
      <c r="AA24" s="45">
        <f t="shared" si="3"/>
        <v>0</v>
      </c>
      <c r="AB24" s="45">
        <f t="shared" si="4"/>
        <v>3.58</v>
      </c>
      <c r="AC24" s="45">
        <f t="shared" si="5"/>
        <v>0</v>
      </c>
    </row>
    <row r="25" spans="2:29" s="15" customFormat="1" ht="14.25" thickBot="1">
      <c r="B25" s="66"/>
      <c r="C25" s="66"/>
      <c r="D25" s="69"/>
      <c r="E25" s="13">
        <v>2</v>
      </c>
      <c r="F25" s="14"/>
      <c r="G25" s="14"/>
      <c r="H25" s="14"/>
      <c r="I25" s="14"/>
      <c r="J25" s="14"/>
      <c r="K25" s="14"/>
      <c r="L25" s="24"/>
      <c r="M25" s="24"/>
      <c r="N25" s="14"/>
      <c r="O25" s="14">
        <v>-3.03</v>
      </c>
      <c r="P25" s="14">
        <v>-1.89</v>
      </c>
      <c r="Q25" s="14">
        <f t="shared" si="8"/>
        <v>3.03</v>
      </c>
      <c r="R25" s="14">
        <v>-2.88</v>
      </c>
      <c r="S25" s="14">
        <v>-1.87</v>
      </c>
      <c r="T25" s="14">
        <f t="shared" si="9"/>
        <v>2.88</v>
      </c>
      <c r="U25" s="14"/>
      <c r="V25" s="14"/>
      <c r="W25" s="14"/>
      <c r="X25" s="45">
        <f t="shared" si="0"/>
        <v>3.03</v>
      </c>
      <c r="Y25" s="45">
        <f t="shared" si="1"/>
        <v>0</v>
      </c>
      <c r="Z25" s="45">
        <f t="shared" si="2"/>
        <v>2.88</v>
      </c>
      <c r="AA25" s="45">
        <f t="shared" si="3"/>
        <v>0</v>
      </c>
      <c r="AB25" s="45" t="e">
        <f t="shared" si="4"/>
        <v>#DIV/0!</v>
      </c>
      <c r="AC25" s="45">
        <f t="shared" si="5"/>
        <v>0</v>
      </c>
    </row>
    <row r="26" spans="2:29" s="15" customFormat="1" ht="14.25" thickBot="1">
      <c r="B26" s="67"/>
      <c r="C26" s="67"/>
      <c r="D26" s="70"/>
      <c r="E26" s="13">
        <v>3</v>
      </c>
      <c r="F26" s="14">
        <v>-3.29</v>
      </c>
      <c r="G26" s="14">
        <v>-2.2200000000000002</v>
      </c>
      <c r="H26" s="14">
        <f t="shared" si="6"/>
        <v>3.29</v>
      </c>
      <c r="I26" s="14"/>
      <c r="J26" s="14"/>
      <c r="K26" s="14"/>
      <c r="L26" s="24">
        <v>3.22</v>
      </c>
      <c r="M26" s="24">
        <v>-2.2999999999999998</v>
      </c>
      <c r="N26" s="14">
        <f t="shared" si="7"/>
        <v>3.22</v>
      </c>
      <c r="O26" s="14"/>
      <c r="P26" s="14"/>
      <c r="Q26" s="14"/>
      <c r="R26" s="14"/>
      <c r="S26" s="14"/>
      <c r="T26" s="14"/>
      <c r="U26" s="14"/>
      <c r="V26" s="14"/>
      <c r="W26" s="14"/>
      <c r="X26" s="45">
        <f t="shared" si="0"/>
        <v>3.29</v>
      </c>
      <c r="Y26" s="45">
        <f t="shared" si="1"/>
        <v>0</v>
      </c>
      <c r="Z26" s="45" t="e">
        <f t="shared" si="2"/>
        <v>#DIV/0!</v>
      </c>
      <c r="AA26" s="45">
        <f t="shared" si="3"/>
        <v>0</v>
      </c>
      <c r="AB26" s="45">
        <f t="shared" si="4"/>
        <v>3.22</v>
      </c>
      <c r="AC26" s="45">
        <f t="shared" si="5"/>
        <v>0</v>
      </c>
    </row>
    <row r="27" spans="2:29" ht="14.25" thickBot="1">
      <c r="B27" s="65" t="s">
        <v>10</v>
      </c>
      <c r="C27" s="65">
        <v>60</v>
      </c>
      <c r="D27" s="65">
        <v>24</v>
      </c>
      <c r="E27" s="10">
        <v>1</v>
      </c>
      <c r="F27" s="11">
        <v>-3.26</v>
      </c>
      <c r="G27" s="11">
        <v>-0.99</v>
      </c>
      <c r="H27" s="11">
        <f t="shared" si="6"/>
        <v>3.26</v>
      </c>
      <c r="I27" s="11"/>
      <c r="J27" s="11"/>
      <c r="K27" s="11"/>
      <c r="L27" s="11">
        <v>-3.01</v>
      </c>
      <c r="M27" s="11">
        <v>-1.1499999999999999</v>
      </c>
      <c r="N27" s="11">
        <f t="shared" si="7"/>
        <v>3.01</v>
      </c>
      <c r="O27" s="11"/>
      <c r="P27" s="11"/>
      <c r="Q27" s="11"/>
      <c r="R27" s="11"/>
      <c r="S27" s="11"/>
      <c r="T27" s="11"/>
      <c r="U27" s="11"/>
      <c r="V27" s="11"/>
      <c r="W27" s="11"/>
      <c r="X27" s="43">
        <f t="shared" si="0"/>
        <v>3.26</v>
      </c>
      <c r="Y27" s="43">
        <f t="shared" si="1"/>
        <v>0</v>
      </c>
      <c r="Z27" s="43" t="e">
        <f t="shared" si="2"/>
        <v>#DIV/0!</v>
      </c>
      <c r="AA27" s="43">
        <f t="shared" si="3"/>
        <v>0</v>
      </c>
      <c r="AB27" s="43">
        <f t="shared" si="4"/>
        <v>3.01</v>
      </c>
      <c r="AC27" s="43">
        <f t="shared" si="5"/>
        <v>0</v>
      </c>
    </row>
    <row r="28" spans="2:29" ht="14.25" thickBot="1">
      <c r="B28" s="66"/>
      <c r="C28" s="66"/>
      <c r="D28" s="66"/>
      <c r="E28" s="10">
        <v>2</v>
      </c>
      <c r="F28" s="23"/>
      <c r="G28" s="2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43" t="e">
        <f t="shared" si="0"/>
        <v>#DIV/0!</v>
      </c>
      <c r="Y28" s="43">
        <f t="shared" si="1"/>
        <v>0</v>
      </c>
      <c r="Z28" s="43" t="e">
        <f t="shared" si="2"/>
        <v>#DIV/0!</v>
      </c>
      <c r="AA28" s="43">
        <f t="shared" si="3"/>
        <v>0</v>
      </c>
      <c r="AB28" s="43" t="e">
        <f t="shared" si="4"/>
        <v>#DIV/0!</v>
      </c>
      <c r="AC28" s="43">
        <f t="shared" si="5"/>
        <v>0</v>
      </c>
    </row>
    <row r="29" spans="2:29" ht="14.25" thickBot="1">
      <c r="B29" s="66"/>
      <c r="C29" s="66"/>
      <c r="D29" s="67"/>
      <c r="E29" s="10">
        <v>3</v>
      </c>
      <c r="F29" s="11">
        <v>-2.73</v>
      </c>
      <c r="G29" s="11">
        <v>-1.44</v>
      </c>
      <c r="H29" s="11">
        <f t="shared" si="6"/>
        <v>2.73</v>
      </c>
      <c r="I29" s="11"/>
      <c r="J29" s="11"/>
      <c r="K29" s="11"/>
      <c r="L29" s="11">
        <v>-2.65</v>
      </c>
      <c r="M29" s="11">
        <v>-1.56</v>
      </c>
      <c r="N29" s="11">
        <f t="shared" si="7"/>
        <v>2.65</v>
      </c>
      <c r="O29" s="11"/>
      <c r="P29" s="11"/>
      <c r="Q29" s="11"/>
      <c r="R29" s="11"/>
      <c r="S29" s="11"/>
      <c r="T29" s="11"/>
      <c r="U29" s="11"/>
      <c r="V29" s="11"/>
      <c r="W29" s="11"/>
      <c r="X29" s="43">
        <f t="shared" si="0"/>
        <v>2.73</v>
      </c>
      <c r="Y29" s="43">
        <f t="shared" si="1"/>
        <v>0</v>
      </c>
      <c r="Z29" s="43" t="e">
        <f t="shared" si="2"/>
        <v>#DIV/0!</v>
      </c>
      <c r="AA29" s="43">
        <f t="shared" si="3"/>
        <v>0</v>
      </c>
      <c r="AB29" s="43">
        <f t="shared" si="4"/>
        <v>2.65</v>
      </c>
      <c r="AC29" s="43">
        <f t="shared" si="5"/>
        <v>0</v>
      </c>
    </row>
    <row r="30" spans="2:29" s="15" customFormat="1" ht="14.25" thickBot="1">
      <c r="B30" s="66"/>
      <c r="C30" s="66"/>
      <c r="D30" s="68">
        <v>48</v>
      </c>
      <c r="E30" s="13">
        <v>1</v>
      </c>
      <c r="F30" s="14">
        <v>-2.84</v>
      </c>
      <c r="G30" s="14">
        <v>-1.25</v>
      </c>
      <c r="H30" s="14">
        <f t="shared" si="6"/>
        <v>2.84</v>
      </c>
      <c r="I30" s="14"/>
      <c r="J30" s="14"/>
      <c r="K30" s="14"/>
      <c r="L30" s="24">
        <v>-2.7</v>
      </c>
      <c r="M30" s="24">
        <v>-1.35</v>
      </c>
      <c r="N30" s="14">
        <f t="shared" si="7"/>
        <v>2.7</v>
      </c>
      <c r="O30" s="14">
        <v>-2.5</v>
      </c>
      <c r="P30" s="14">
        <v>-1.2</v>
      </c>
      <c r="Q30" s="14">
        <f t="shared" si="8"/>
        <v>2.5</v>
      </c>
      <c r="R30" s="14">
        <v>-2.34</v>
      </c>
      <c r="S30" s="14">
        <v>-1.19</v>
      </c>
      <c r="T30" s="14">
        <f t="shared" si="9"/>
        <v>2.34</v>
      </c>
      <c r="U30" s="14"/>
      <c r="V30" s="14"/>
      <c r="W30" s="14"/>
      <c r="X30" s="45">
        <f t="shared" si="0"/>
        <v>2.67</v>
      </c>
      <c r="Y30" s="45">
        <f t="shared" si="1"/>
        <v>0.33999999999999986</v>
      </c>
      <c r="Z30" s="45">
        <f t="shared" si="2"/>
        <v>2.34</v>
      </c>
      <c r="AA30" s="45">
        <f t="shared" si="3"/>
        <v>0</v>
      </c>
      <c r="AB30" s="45">
        <f t="shared" si="4"/>
        <v>2.7</v>
      </c>
      <c r="AC30" s="45">
        <f t="shared" si="5"/>
        <v>0</v>
      </c>
    </row>
    <row r="31" spans="2:29" s="15" customFormat="1" ht="14.25" thickBot="1">
      <c r="B31" s="66"/>
      <c r="C31" s="66"/>
      <c r="D31" s="69"/>
      <c r="E31" s="13">
        <v>2</v>
      </c>
      <c r="F31" s="14"/>
      <c r="G31" s="14"/>
      <c r="H31" s="14"/>
      <c r="I31" s="14"/>
      <c r="J31" s="14"/>
      <c r="K31" s="14"/>
      <c r="L31" s="24"/>
      <c r="M31" s="24"/>
      <c r="N31" s="14"/>
      <c r="O31" s="14">
        <v>-2.21</v>
      </c>
      <c r="P31" s="14">
        <v>-1.35</v>
      </c>
      <c r="Q31" s="14">
        <f t="shared" si="8"/>
        <v>2.21</v>
      </c>
      <c r="R31" s="14">
        <v>-2.1</v>
      </c>
      <c r="S31" s="14">
        <v>-1.33</v>
      </c>
      <c r="T31" s="14">
        <f t="shared" si="9"/>
        <v>2.1</v>
      </c>
      <c r="U31" s="14"/>
      <c r="V31" s="14"/>
      <c r="W31" s="14"/>
      <c r="X31" s="45">
        <f t="shared" si="0"/>
        <v>2.21</v>
      </c>
      <c r="Y31" s="45">
        <f t="shared" si="1"/>
        <v>0</v>
      </c>
      <c r="Z31" s="45">
        <f t="shared" si="2"/>
        <v>2.1</v>
      </c>
      <c r="AA31" s="45">
        <f t="shared" si="3"/>
        <v>0</v>
      </c>
      <c r="AB31" s="45" t="e">
        <f t="shared" si="4"/>
        <v>#DIV/0!</v>
      </c>
      <c r="AC31" s="45">
        <f t="shared" si="5"/>
        <v>0</v>
      </c>
    </row>
    <row r="32" spans="2:29" s="15" customFormat="1" ht="14.25" thickBot="1">
      <c r="B32" s="66"/>
      <c r="C32" s="67"/>
      <c r="D32" s="70"/>
      <c r="E32" s="13">
        <v>3</v>
      </c>
      <c r="F32" s="14">
        <v>-2.4700000000000002</v>
      </c>
      <c r="G32" s="14">
        <v>-1.55</v>
      </c>
      <c r="H32" s="14">
        <f t="shared" si="6"/>
        <v>2.4700000000000002</v>
      </c>
      <c r="I32" s="14"/>
      <c r="J32" s="14"/>
      <c r="K32" s="14"/>
      <c r="L32" s="24">
        <v>-2.4500000000000002</v>
      </c>
      <c r="M32" s="24">
        <v>-1.65</v>
      </c>
      <c r="N32" s="14">
        <f t="shared" si="7"/>
        <v>2.4500000000000002</v>
      </c>
      <c r="O32" s="14"/>
      <c r="P32" s="14"/>
      <c r="Q32" s="14"/>
      <c r="R32" s="14"/>
      <c r="S32" s="14"/>
      <c r="T32" s="14"/>
      <c r="U32" s="14"/>
      <c r="V32" s="14"/>
      <c r="W32" s="14"/>
      <c r="X32" s="45">
        <f t="shared" si="0"/>
        <v>2.4700000000000002</v>
      </c>
      <c r="Y32" s="45">
        <f t="shared" si="1"/>
        <v>0</v>
      </c>
      <c r="Z32" s="45" t="e">
        <f t="shared" si="2"/>
        <v>#DIV/0!</v>
      </c>
      <c r="AA32" s="45">
        <f t="shared" si="3"/>
        <v>0</v>
      </c>
      <c r="AB32" s="45">
        <f t="shared" si="4"/>
        <v>2.4500000000000002</v>
      </c>
      <c r="AC32" s="45">
        <f t="shared" si="5"/>
        <v>0</v>
      </c>
    </row>
    <row r="33" spans="2:29" ht="14.25" thickBot="1">
      <c r="B33" s="66"/>
      <c r="C33" s="65">
        <v>120</v>
      </c>
      <c r="D33" s="65">
        <v>24</v>
      </c>
      <c r="E33" s="10">
        <v>1</v>
      </c>
      <c r="F33" s="11">
        <v>-7.16</v>
      </c>
      <c r="G33" s="11">
        <v>-3.14</v>
      </c>
      <c r="H33" s="11">
        <f t="shared" si="6"/>
        <v>7.16</v>
      </c>
      <c r="I33" s="11"/>
      <c r="J33" s="11"/>
      <c r="K33" s="11"/>
      <c r="L33" s="11">
        <v>-6.88</v>
      </c>
      <c r="M33" s="11">
        <v>-3.33</v>
      </c>
      <c r="N33" s="11">
        <f t="shared" si="7"/>
        <v>6.88</v>
      </c>
      <c r="O33" s="11"/>
      <c r="P33" s="11"/>
      <c r="Q33" s="11"/>
      <c r="R33" s="11"/>
      <c r="S33" s="11"/>
      <c r="T33" s="11"/>
      <c r="U33" s="11"/>
      <c r="V33" s="11"/>
      <c r="W33" s="11"/>
      <c r="X33" s="43">
        <f t="shared" si="0"/>
        <v>7.16</v>
      </c>
      <c r="Y33" s="43">
        <f t="shared" si="1"/>
        <v>0</v>
      </c>
      <c r="Z33" s="43" t="e">
        <f t="shared" si="2"/>
        <v>#DIV/0!</v>
      </c>
      <c r="AA33" s="43">
        <f t="shared" si="3"/>
        <v>0</v>
      </c>
      <c r="AB33" s="43">
        <f t="shared" si="4"/>
        <v>6.88</v>
      </c>
      <c r="AC33" s="43">
        <f t="shared" si="5"/>
        <v>0</v>
      </c>
    </row>
    <row r="34" spans="2:29" ht="14.25" thickBot="1">
      <c r="B34" s="66"/>
      <c r="C34" s="66"/>
      <c r="D34" s="66"/>
      <c r="E34" s="10">
        <v>2</v>
      </c>
      <c r="F34" s="23"/>
      <c r="G34" s="23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43" t="e">
        <f t="shared" si="0"/>
        <v>#DIV/0!</v>
      </c>
      <c r="Y34" s="43">
        <f t="shared" si="1"/>
        <v>0</v>
      </c>
      <c r="Z34" s="43" t="e">
        <f t="shared" si="2"/>
        <v>#DIV/0!</v>
      </c>
      <c r="AA34" s="43">
        <f t="shared" si="3"/>
        <v>0</v>
      </c>
      <c r="AB34" s="43" t="e">
        <f t="shared" si="4"/>
        <v>#DIV/0!</v>
      </c>
      <c r="AC34" s="43">
        <f t="shared" si="5"/>
        <v>0</v>
      </c>
    </row>
    <row r="35" spans="2:29" ht="14.25" thickBot="1">
      <c r="B35" s="66"/>
      <c r="C35" s="66"/>
      <c r="D35" s="67"/>
      <c r="E35" s="10">
        <v>3</v>
      </c>
      <c r="F35" s="11">
        <v>-6.19</v>
      </c>
      <c r="G35" s="11">
        <v>-3.91</v>
      </c>
      <c r="H35" s="11">
        <f t="shared" si="6"/>
        <v>6.19</v>
      </c>
      <c r="I35" s="11"/>
      <c r="J35" s="11"/>
      <c r="K35" s="11"/>
      <c r="L35" s="11">
        <v>-6.02</v>
      </c>
      <c r="M35" s="11">
        <v>-3.96</v>
      </c>
      <c r="N35" s="11">
        <f t="shared" si="7"/>
        <v>6.02</v>
      </c>
      <c r="O35" s="11"/>
      <c r="P35" s="11"/>
      <c r="Q35" s="11"/>
      <c r="R35" s="11"/>
      <c r="S35" s="11"/>
      <c r="T35" s="11"/>
      <c r="U35" s="11"/>
      <c r="V35" s="11"/>
      <c r="W35" s="11"/>
      <c r="X35" s="43">
        <f t="shared" si="0"/>
        <v>6.19</v>
      </c>
      <c r="Y35" s="43">
        <f t="shared" si="1"/>
        <v>0</v>
      </c>
      <c r="Z35" s="43" t="e">
        <f t="shared" si="2"/>
        <v>#DIV/0!</v>
      </c>
      <c r="AA35" s="43">
        <f t="shared" si="3"/>
        <v>0</v>
      </c>
      <c r="AB35" s="43">
        <f t="shared" si="4"/>
        <v>6.02</v>
      </c>
      <c r="AC35" s="43">
        <f t="shared" si="5"/>
        <v>0</v>
      </c>
    </row>
    <row r="36" spans="2:29" s="15" customFormat="1" ht="14.25" thickBot="1">
      <c r="B36" s="66"/>
      <c r="C36" s="66"/>
      <c r="D36" s="68">
        <v>48</v>
      </c>
      <c r="E36" s="13">
        <v>1</v>
      </c>
      <c r="F36" s="14">
        <v>-6.4</v>
      </c>
      <c r="G36" s="14">
        <v>-3.49</v>
      </c>
      <c r="H36" s="14">
        <f t="shared" si="6"/>
        <v>6.4</v>
      </c>
      <c r="I36" s="14"/>
      <c r="J36" s="14"/>
      <c r="K36" s="14"/>
      <c r="L36" s="24">
        <v>-6.23</v>
      </c>
      <c r="M36" s="24">
        <v>-3.79</v>
      </c>
      <c r="N36" s="14">
        <f t="shared" si="7"/>
        <v>6.23</v>
      </c>
      <c r="O36" s="14">
        <v>-5.87</v>
      </c>
      <c r="P36" s="14">
        <v>-3.84</v>
      </c>
      <c r="Q36" s="14">
        <f t="shared" si="8"/>
        <v>5.87</v>
      </c>
      <c r="R36" s="14">
        <v>-5.58</v>
      </c>
      <c r="S36" s="14">
        <v>-3.81</v>
      </c>
      <c r="T36" s="14">
        <f t="shared" si="9"/>
        <v>5.58</v>
      </c>
      <c r="U36" s="14"/>
      <c r="V36" s="14"/>
      <c r="W36" s="14"/>
      <c r="X36" s="45">
        <f t="shared" si="0"/>
        <v>6.1349999999999998</v>
      </c>
      <c r="Y36" s="45">
        <f t="shared" si="1"/>
        <v>0.53000000000000025</v>
      </c>
      <c r="Z36" s="45">
        <f t="shared" si="2"/>
        <v>5.58</v>
      </c>
      <c r="AA36" s="45">
        <f t="shared" si="3"/>
        <v>0</v>
      </c>
      <c r="AB36" s="45">
        <f t="shared" si="4"/>
        <v>6.23</v>
      </c>
      <c r="AC36" s="45">
        <f t="shared" si="5"/>
        <v>0</v>
      </c>
    </row>
    <row r="37" spans="2:29" s="15" customFormat="1" ht="14.25" thickBot="1">
      <c r="B37" s="66"/>
      <c r="C37" s="66"/>
      <c r="D37" s="69"/>
      <c r="E37" s="13">
        <v>2</v>
      </c>
      <c r="F37" s="14"/>
      <c r="G37" s="14"/>
      <c r="H37" s="14"/>
      <c r="I37" s="14"/>
      <c r="J37" s="14"/>
      <c r="K37" s="14"/>
      <c r="L37" s="24"/>
      <c r="M37" s="24"/>
      <c r="N37" s="14"/>
      <c r="O37" s="14">
        <v>-5.4</v>
      </c>
      <c r="P37" s="14">
        <v>-4.04</v>
      </c>
      <c r="Q37" s="14">
        <f t="shared" si="8"/>
        <v>5.4</v>
      </c>
      <c r="R37" s="14">
        <v>-5.2</v>
      </c>
      <c r="S37" s="14">
        <v>-4</v>
      </c>
      <c r="T37" s="14">
        <f t="shared" si="9"/>
        <v>5.2</v>
      </c>
      <c r="U37" s="14"/>
      <c r="V37" s="14"/>
      <c r="W37" s="14"/>
      <c r="X37" s="45">
        <f t="shared" si="0"/>
        <v>5.4</v>
      </c>
      <c r="Y37" s="45">
        <f t="shared" si="1"/>
        <v>0</v>
      </c>
      <c r="Z37" s="45">
        <f t="shared" si="2"/>
        <v>5.2</v>
      </c>
      <c r="AA37" s="45">
        <f t="shared" si="3"/>
        <v>0</v>
      </c>
      <c r="AB37" s="45" t="e">
        <f t="shared" si="4"/>
        <v>#DIV/0!</v>
      </c>
      <c r="AC37" s="45">
        <f t="shared" si="5"/>
        <v>0</v>
      </c>
    </row>
    <row r="38" spans="2:29" s="15" customFormat="1" ht="14.25" thickBot="1">
      <c r="B38" s="67"/>
      <c r="C38" s="67"/>
      <c r="D38" s="70"/>
      <c r="E38" s="13">
        <v>3</v>
      </c>
      <c r="F38" s="14">
        <v>-5.85</v>
      </c>
      <c r="G38" s="14">
        <v>-4.1100000000000003</v>
      </c>
      <c r="H38" s="14">
        <f t="shared" si="6"/>
        <v>5.85</v>
      </c>
      <c r="I38" s="14"/>
      <c r="J38" s="14"/>
      <c r="K38" s="14"/>
      <c r="L38" s="24">
        <v>-5.75</v>
      </c>
      <c r="M38" s="24">
        <v>-4.1900000000000004</v>
      </c>
      <c r="N38" s="14">
        <f t="shared" si="7"/>
        <v>5.75</v>
      </c>
      <c r="O38" s="14"/>
      <c r="P38" s="14"/>
      <c r="Q38" s="14"/>
      <c r="R38" s="14"/>
      <c r="S38" s="14"/>
      <c r="T38" s="14"/>
      <c r="U38" s="14"/>
      <c r="V38" s="14"/>
      <c r="W38" s="14"/>
      <c r="X38" s="45">
        <f t="shared" si="0"/>
        <v>5.85</v>
      </c>
      <c r="Y38" s="45">
        <f t="shared" si="1"/>
        <v>0</v>
      </c>
      <c r="Z38" s="45" t="e">
        <f t="shared" si="2"/>
        <v>#DIV/0!</v>
      </c>
      <c r="AA38" s="45">
        <f t="shared" si="3"/>
        <v>0</v>
      </c>
      <c r="AB38" s="45">
        <f t="shared" si="4"/>
        <v>5.75</v>
      </c>
      <c r="AC38" s="45">
        <f t="shared" si="5"/>
        <v>0</v>
      </c>
    </row>
    <row r="41" spans="2:29">
      <c r="Z41" s="47"/>
    </row>
  </sheetData>
  <mergeCells count="34">
    <mergeCell ref="X6:Y7"/>
    <mergeCell ref="Z6:AA7"/>
    <mergeCell ref="AB6:AC7"/>
    <mergeCell ref="F5:N5"/>
    <mergeCell ref="F4:N4"/>
    <mergeCell ref="O5:W5"/>
    <mergeCell ref="O4:W4"/>
    <mergeCell ref="X4:AC4"/>
    <mergeCell ref="X5:AC5"/>
    <mergeCell ref="U6:W7"/>
    <mergeCell ref="R6:T7"/>
    <mergeCell ref="O6:Q7"/>
    <mergeCell ref="L6:N7"/>
    <mergeCell ref="I6:K7"/>
    <mergeCell ref="B27:B38"/>
    <mergeCell ref="C27:C32"/>
    <mergeCell ref="D27:D29"/>
    <mergeCell ref="D30:D32"/>
    <mergeCell ref="C33:C38"/>
    <mergeCell ref="D33:D35"/>
    <mergeCell ref="D36:D38"/>
    <mergeCell ref="B4:B8"/>
    <mergeCell ref="E4:E8"/>
    <mergeCell ref="D21:D23"/>
    <mergeCell ref="F6:H7"/>
    <mergeCell ref="D24:D26"/>
    <mergeCell ref="B9:B26"/>
    <mergeCell ref="C9:C14"/>
    <mergeCell ref="D9:D11"/>
    <mergeCell ref="D12:D14"/>
    <mergeCell ref="C15:C20"/>
    <mergeCell ref="D15:D17"/>
    <mergeCell ref="D18:D20"/>
    <mergeCell ref="C21:C26"/>
  </mergeCells>
  <phoneticPr fontId="1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35948-C803-447A-AB13-3DF770B9992C}">
  <dimension ref="B3:AL38"/>
  <sheetViews>
    <sheetView zoomScaleNormal="100" workbookViewId="0">
      <selection activeCell="G49" sqref="G49"/>
    </sheetView>
  </sheetViews>
  <sheetFormatPr defaultRowHeight="13.5"/>
  <cols>
    <col min="8" max="8" width="10.625" customWidth="1"/>
    <col min="11" max="11" width="10.625" customWidth="1"/>
    <col min="14" max="14" width="10.625" customWidth="1"/>
    <col min="17" max="17" width="10.625" customWidth="1"/>
    <col min="20" max="20" width="10.625" customWidth="1"/>
    <col min="23" max="23" width="10.625" customWidth="1"/>
    <col min="26" max="26" width="10.625" customWidth="1"/>
    <col min="29" max="29" width="10.625" customWidth="1"/>
    <col min="32" max="32" width="10.625" customWidth="1"/>
  </cols>
  <sheetData>
    <row r="3" spans="2:38" ht="19.5" thickBot="1">
      <c r="B3" s="21" t="s">
        <v>15</v>
      </c>
    </row>
    <row r="4" spans="2:38" ht="14.25" thickBot="1">
      <c r="B4" s="65" t="s">
        <v>0</v>
      </c>
      <c r="C4" s="5" t="s">
        <v>1</v>
      </c>
      <c r="D4" s="5" t="s">
        <v>3</v>
      </c>
      <c r="E4" s="65" t="s">
        <v>5</v>
      </c>
      <c r="F4" s="54" t="s">
        <v>13</v>
      </c>
      <c r="G4" s="55"/>
      <c r="H4" s="55"/>
      <c r="I4" s="55"/>
      <c r="J4" s="55"/>
      <c r="K4" s="55"/>
      <c r="L4" s="55"/>
      <c r="M4" s="55"/>
      <c r="N4" s="56"/>
      <c r="O4" s="54" t="s">
        <v>36</v>
      </c>
      <c r="P4" s="55"/>
      <c r="Q4" s="55"/>
      <c r="R4" s="55"/>
      <c r="S4" s="55"/>
      <c r="T4" s="55"/>
      <c r="U4" s="55"/>
      <c r="V4" s="55"/>
      <c r="W4" s="56"/>
      <c r="X4" s="71" t="s">
        <v>37</v>
      </c>
      <c r="Y4" s="71"/>
      <c r="Z4" s="71"/>
      <c r="AA4" s="71"/>
      <c r="AB4" s="71"/>
      <c r="AC4" s="71"/>
      <c r="AD4" s="71"/>
      <c r="AE4" s="71"/>
      <c r="AF4" s="71"/>
      <c r="AG4" s="57" t="s">
        <v>43</v>
      </c>
      <c r="AH4" s="58"/>
      <c r="AI4" s="58"/>
      <c r="AJ4" s="58"/>
      <c r="AK4" s="58"/>
      <c r="AL4" s="59"/>
    </row>
    <row r="5" spans="2:38" ht="14.25" thickBot="1">
      <c r="B5" s="66"/>
      <c r="C5" s="6" t="s">
        <v>2</v>
      </c>
      <c r="D5" s="6" t="s">
        <v>4</v>
      </c>
      <c r="E5" s="66"/>
      <c r="F5" s="54" t="s">
        <v>11</v>
      </c>
      <c r="G5" s="55"/>
      <c r="H5" s="55"/>
      <c r="I5" s="55"/>
      <c r="J5" s="55"/>
      <c r="K5" s="55"/>
      <c r="L5" s="55"/>
      <c r="M5" s="55"/>
      <c r="N5" s="56"/>
      <c r="O5" s="54" t="s">
        <v>11</v>
      </c>
      <c r="P5" s="55"/>
      <c r="Q5" s="55"/>
      <c r="R5" s="55"/>
      <c r="S5" s="55"/>
      <c r="T5" s="55"/>
      <c r="U5" s="55"/>
      <c r="V5" s="55"/>
      <c r="W5" s="56"/>
      <c r="X5" s="71" t="s">
        <v>11</v>
      </c>
      <c r="Y5" s="71"/>
      <c r="Z5" s="71"/>
      <c r="AA5" s="71"/>
      <c r="AB5" s="71"/>
      <c r="AC5" s="71"/>
      <c r="AD5" s="71"/>
      <c r="AE5" s="71"/>
      <c r="AF5" s="71"/>
      <c r="AG5" s="60" t="s">
        <v>11</v>
      </c>
      <c r="AH5" s="61"/>
      <c r="AI5" s="61"/>
      <c r="AJ5" s="61"/>
      <c r="AK5" s="61"/>
      <c r="AL5" s="62"/>
    </row>
    <row r="6" spans="2:38" ht="14.25" thickBot="1">
      <c r="B6" s="66"/>
      <c r="C6" s="7"/>
      <c r="D6" s="7"/>
      <c r="E6" s="66"/>
      <c r="F6" s="48" t="s">
        <v>6</v>
      </c>
      <c r="G6" s="49"/>
      <c r="H6" s="50"/>
      <c r="I6" s="48" t="s">
        <v>7</v>
      </c>
      <c r="J6" s="49"/>
      <c r="K6" s="50"/>
      <c r="L6" s="48" t="s">
        <v>8</v>
      </c>
      <c r="M6" s="49"/>
      <c r="N6" s="50"/>
      <c r="O6" s="48" t="s">
        <v>6</v>
      </c>
      <c r="P6" s="49"/>
      <c r="Q6" s="50"/>
      <c r="R6" s="48" t="s">
        <v>7</v>
      </c>
      <c r="S6" s="49"/>
      <c r="T6" s="50"/>
      <c r="U6" s="48" t="s">
        <v>8</v>
      </c>
      <c r="V6" s="49"/>
      <c r="W6" s="50"/>
      <c r="X6" s="71" t="s">
        <v>6</v>
      </c>
      <c r="Y6" s="71"/>
      <c r="Z6" s="71"/>
      <c r="AA6" s="71" t="s">
        <v>7</v>
      </c>
      <c r="AB6" s="71"/>
      <c r="AC6" s="71"/>
      <c r="AD6" s="71" t="s">
        <v>8</v>
      </c>
      <c r="AE6" s="71"/>
      <c r="AF6" s="71"/>
      <c r="AG6" s="63" t="s">
        <v>6</v>
      </c>
      <c r="AH6" s="64"/>
      <c r="AI6" s="63" t="s">
        <v>7</v>
      </c>
      <c r="AJ6" s="64"/>
      <c r="AK6" s="63" t="s">
        <v>8</v>
      </c>
      <c r="AL6" s="64"/>
    </row>
    <row r="7" spans="2:38" ht="14.25" thickBot="1">
      <c r="B7" s="66"/>
      <c r="C7" s="7"/>
      <c r="D7" s="7"/>
      <c r="E7" s="66"/>
      <c r="F7" s="51"/>
      <c r="G7" s="52"/>
      <c r="H7" s="53"/>
      <c r="I7" s="51"/>
      <c r="J7" s="52"/>
      <c r="K7" s="53"/>
      <c r="L7" s="51"/>
      <c r="M7" s="52"/>
      <c r="N7" s="53"/>
      <c r="O7" s="51"/>
      <c r="P7" s="52"/>
      <c r="Q7" s="53"/>
      <c r="R7" s="51"/>
      <c r="S7" s="52"/>
      <c r="T7" s="53"/>
      <c r="U7" s="51"/>
      <c r="V7" s="52"/>
      <c r="W7" s="53"/>
      <c r="X7" s="71"/>
      <c r="Y7" s="71"/>
      <c r="Z7" s="71"/>
      <c r="AA7" s="71"/>
      <c r="AB7" s="71"/>
      <c r="AC7" s="71"/>
      <c r="AD7" s="71"/>
      <c r="AE7" s="71"/>
      <c r="AF7" s="71"/>
      <c r="AG7" s="60"/>
      <c r="AH7" s="62"/>
      <c r="AI7" s="60"/>
      <c r="AJ7" s="62"/>
      <c r="AK7" s="60"/>
      <c r="AL7" s="62"/>
    </row>
    <row r="8" spans="2:38" ht="14.25" thickBot="1">
      <c r="B8" s="67"/>
      <c r="C8" s="8"/>
      <c r="D8" s="8"/>
      <c r="E8" s="67"/>
      <c r="F8" s="9">
        <v>0.05</v>
      </c>
      <c r="G8" s="9">
        <v>0.95</v>
      </c>
      <c r="H8" s="9" t="s">
        <v>46</v>
      </c>
      <c r="I8" s="9">
        <v>0.05</v>
      </c>
      <c r="J8" s="9">
        <v>0.95</v>
      </c>
      <c r="K8" s="9" t="s">
        <v>46</v>
      </c>
      <c r="L8" s="9">
        <v>0.05</v>
      </c>
      <c r="M8" s="9">
        <v>0.95</v>
      </c>
      <c r="N8" s="9" t="s">
        <v>46</v>
      </c>
      <c r="O8" s="9">
        <v>0.05</v>
      </c>
      <c r="P8" s="9">
        <v>0.95</v>
      </c>
      <c r="Q8" s="9" t="s">
        <v>46</v>
      </c>
      <c r="R8" s="9">
        <v>0.05</v>
      </c>
      <c r="S8" s="9">
        <v>0.95</v>
      </c>
      <c r="T8" s="9" t="s">
        <v>46</v>
      </c>
      <c r="U8" s="9">
        <v>0.05</v>
      </c>
      <c r="V8" s="9">
        <v>0.95</v>
      </c>
      <c r="W8" s="9" t="s">
        <v>46</v>
      </c>
      <c r="X8" s="9">
        <v>0.05</v>
      </c>
      <c r="Y8" s="9">
        <v>0.95</v>
      </c>
      <c r="Z8" s="9" t="s">
        <v>46</v>
      </c>
      <c r="AA8" s="9">
        <v>0.05</v>
      </c>
      <c r="AB8" s="9">
        <v>0.95</v>
      </c>
      <c r="AC8" s="9" t="s">
        <v>46</v>
      </c>
      <c r="AD8" s="9">
        <v>0.05</v>
      </c>
      <c r="AE8" s="9">
        <v>0.95</v>
      </c>
      <c r="AF8" s="9" t="s">
        <v>46</v>
      </c>
      <c r="AG8" s="35" t="s">
        <v>44</v>
      </c>
      <c r="AH8" s="35" t="s">
        <v>45</v>
      </c>
      <c r="AI8" s="35" t="s">
        <v>44</v>
      </c>
      <c r="AJ8" s="35" t="s">
        <v>45</v>
      </c>
      <c r="AK8" s="35" t="s">
        <v>44</v>
      </c>
      <c r="AL8" s="35" t="s">
        <v>45</v>
      </c>
    </row>
    <row r="9" spans="2:38" ht="14.25" thickBot="1">
      <c r="B9" s="65" t="s">
        <v>9</v>
      </c>
      <c r="C9" s="65">
        <v>15</v>
      </c>
      <c r="D9" s="65">
        <v>24</v>
      </c>
      <c r="E9" s="10">
        <v>1</v>
      </c>
      <c r="F9" s="16">
        <v>-1.1200000000000001</v>
      </c>
      <c r="G9" s="17">
        <v>0.61</v>
      </c>
      <c r="H9" s="17">
        <f>MAX(ABS(F9), ABS(G9))</f>
        <v>1.1200000000000001</v>
      </c>
      <c r="I9" s="17"/>
      <c r="J9" s="17"/>
      <c r="K9" s="17"/>
      <c r="L9" s="11">
        <v>-0.91</v>
      </c>
      <c r="M9" s="11">
        <v>0.43</v>
      </c>
      <c r="N9" s="17">
        <f>MAX(ABS(L9), ABS(M9))</f>
        <v>0.91</v>
      </c>
      <c r="O9" s="11"/>
      <c r="P9" s="11"/>
      <c r="Q9" s="17"/>
      <c r="R9" s="11"/>
      <c r="S9" s="11"/>
      <c r="T9" s="17"/>
      <c r="U9" s="11"/>
      <c r="V9" s="11"/>
      <c r="W9" s="17"/>
      <c r="X9" s="11">
        <v>-0.81320000000000003</v>
      </c>
      <c r="Y9" s="11">
        <v>0.63360000000000005</v>
      </c>
      <c r="Z9" s="17">
        <f>MAX(ABS(X9), ABS(Y9))</f>
        <v>0.81320000000000003</v>
      </c>
      <c r="AA9" s="11">
        <v>-0.71479999999999999</v>
      </c>
      <c r="AB9" s="11">
        <v>0.55669999999999997</v>
      </c>
      <c r="AC9" s="17">
        <f>MAX(ABS(AA9), ABS(AB9))</f>
        <v>0.71479999999999999</v>
      </c>
      <c r="AD9" s="11">
        <v>-0.6139</v>
      </c>
      <c r="AE9" s="11">
        <v>0.4819</v>
      </c>
      <c r="AF9" s="17">
        <f>MAX(ABS(AD9), ABS(AE9))</f>
        <v>0.6139</v>
      </c>
      <c r="AG9" s="43">
        <f>AVERAGE(H9,Q9,Z9 )</f>
        <v>0.96660000000000013</v>
      </c>
      <c r="AH9" s="43">
        <f>MAX(H9,Q9,Z9)-MIN(H9,Q9,Z9)</f>
        <v>0.30680000000000007</v>
      </c>
      <c r="AI9" s="43">
        <f>AVERAGE(K9,T9,AC9 )</f>
        <v>0.71479999999999999</v>
      </c>
      <c r="AJ9" s="43">
        <f>MAX(K9,T9,AC9 )-MIN(K9,T9,AC9 )</f>
        <v>0</v>
      </c>
      <c r="AK9" s="43">
        <f>AVERAGE(N9,W9,AF9 )</f>
        <v>0.76195000000000002</v>
      </c>
      <c r="AL9" s="43">
        <f>MAX(N9,W9,AF9 )-MIN(N9,W9,AF9 )</f>
        <v>0.29610000000000003</v>
      </c>
    </row>
    <row r="10" spans="2:38" ht="14.25" thickBot="1">
      <c r="B10" s="66"/>
      <c r="C10" s="66"/>
      <c r="D10" s="66"/>
      <c r="E10" s="10">
        <v>2</v>
      </c>
      <c r="F10" s="29"/>
      <c r="G10" s="23"/>
      <c r="H10" s="11"/>
      <c r="I10" s="11"/>
      <c r="J10" s="11"/>
      <c r="K10" s="11"/>
      <c r="L10" s="23"/>
      <c r="M10" s="23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>
        <v>-0.54520000000000002</v>
      </c>
      <c r="Y10" s="11">
        <v>0.43290000000000001</v>
      </c>
      <c r="Z10" s="11">
        <f t="shared" ref="Z10:Z38" si="0">MAX(ABS(X10), ABS(Y10))</f>
        <v>0.54520000000000002</v>
      </c>
      <c r="AA10" s="11">
        <v>-0.47649999999999998</v>
      </c>
      <c r="AB10" s="11">
        <v>0.37709999999999999</v>
      </c>
      <c r="AC10" s="11">
        <f t="shared" ref="AC10:AC38" si="1">MAX(ABS(AA10), ABS(AB10))</f>
        <v>0.47649999999999998</v>
      </c>
      <c r="AD10" s="11">
        <v>-0.41860000000000003</v>
      </c>
      <c r="AE10" s="11">
        <v>0.3362</v>
      </c>
      <c r="AF10" s="11">
        <f t="shared" ref="AF10:AF38" si="2">MAX(ABS(AD10), ABS(AE10))</f>
        <v>0.41860000000000003</v>
      </c>
      <c r="AG10" s="43">
        <f t="shared" ref="AG10:AG38" si="3">AVERAGE(H10,Q10,Z10 )</f>
        <v>0.54520000000000002</v>
      </c>
      <c r="AH10" s="43">
        <f t="shared" ref="AH10:AH38" si="4">MAX(H10,Q10,Z10)-MIN(H10,Q10,Z10)</f>
        <v>0</v>
      </c>
      <c r="AI10" s="43">
        <f t="shared" ref="AI10:AI38" si="5">AVERAGE(K10,T10,AC10 )</f>
        <v>0.47649999999999998</v>
      </c>
      <c r="AJ10" s="43">
        <f t="shared" ref="AJ10:AJ38" si="6">MAX(K10,T10,AC10 )-MIN(K10,T10,AC10 )</f>
        <v>0</v>
      </c>
      <c r="AK10" s="43">
        <f t="shared" ref="AK10:AK38" si="7">AVERAGE(N10,W10,AF10 )</f>
        <v>0.41860000000000003</v>
      </c>
      <c r="AL10" s="43">
        <f t="shared" ref="AL10:AL38" si="8">MAX(N10,W10,AF10 )-MIN(N10,W10,AF10 )</f>
        <v>0</v>
      </c>
    </row>
    <row r="11" spans="2:38" ht="14.25" thickBot="1">
      <c r="B11" s="66"/>
      <c r="C11" s="66"/>
      <c r="D11" s="67"/>
      <c r="E11" s="10">
        <v>3</v>
      </c>
      <c r="F11" s="18">
        <v>-0.69</v>
      </c>
      <c r="G11" s="11">
        <v>-0.2</v>
      </c>
      <c r="H11" s="11">
        <f t="shared" ref="H11:H38" si="9">MAX(ABS(F11), ABS(G11))</f>
        <v>0.69</v>
      </c>
      <c r="I11" s="11"/>
      <c r="J11" s="11"/>
      <c r="K11" s="11"/>
      <c r="L11" s="11">
        <v>-0.57999999999999996</v>
      </c>
      <c r="M11" s="11">
        <v>0.12</v>
      </c>
      <c r="N11" s="11">
        <f t="shared" ref="N11:N38" si="10">MAX(ABS(L11), ABS(M11))</f>
        <v>0.57999999999999996</v>
      </c>
      <c r="O11" s="11"/>
      <c r="P11" s="11"/>
      <c r="Q11" s="11"/>
      <c r="R11" s="11"/>
      <c r="S11" s="11"/>
      <c r="T11" s="11"/>
      <c r="U11" s="11"/>
      <c r="V11" s="11"/>
      <c r="W11" s="11"/>
      <c r="X11" s="11">
        <v>-0.4471</v>
      </c>
      <c r="Y11" s="11">
        <v>0.38200000000000001</v>
      </c>
      <c r="Z11" s="11">
        <f t="shared" si="0"/>
        <v>0.4471</v>
      </c>
      <c r="AA11" s="11">
        <v>-0.39429999999999998</v>
      </c>
      <c r="AB11" s="11">
        <v>0.32579999999999998</v>
      </c>
      <c r="AC11" s="11">
        <f t="shared" si="1"/>
        <v>0.39429999999999998</v>
      </c>
      <c r="AD11" s="11">
        <v>-0.3493</v>
      </c>
      <c r="AE11" s="11">
        <v>0.28510000000000002</v>
      </c>
      <c r="AF11" s="11">
        <f t="shared" si="2"/>
        <v>0.3493</v>
      </c>
      <c r="AG11" s="43">
        <f t="shared" si="3"/>
        <v>0.56855</v>
      </c>
      <c r="AH11" s="43">
        <f t="shared" si="4"/>
        <v>0.24289999999999995</v>
      </c>
      <c r="AI11" s="43">
        <f t="shared" si="5"/>
        <v>0.39429999999999998</v>
      </c>
      <c r="AJ11" s="43">
        <f t="shared" si="6"/>
        <v>0</v>
      </c>
      <c r="AK11" s="43">
        <f t="shared" si="7"/>
        <v>0.46465000000000001</v>
      </c>
      <c r="AL11" s="43">
        <f t="shared" si="8"/>
        <v>0.23069999999999996</v>
      </c>
    </row>
    <row r="12" spans="2:38" s="15" customFormat="1" ht="14.25" thickBot="1">
      <c r="B12" s="66"/>
      <c r="C12" s="66"/>
      <c r="D12" s="68">
        <v>48</v>
      </c>
      <c r="E12" s="13">
        <v>1</v>
      </c>
      <c r="F12" s="14">
        <v>-0.82</v>
      </c>
      <c r="G12" s="14">
        <v>0.35</v>
      </c>
      <c r="H12" s="14">
        <f t="shared" si="9"/>
        <v>0.82</v>
      </c>
      <c r="I12" s="14"/>
      <c r="J12" s="14"/>
      <c r="K12" s="14"/>
      <c r="L12" s="24">
        <v>-0.83</v>
      </c>
      <c r="M12" s="24">
        <v>0.21</v>
      </c>
      <c r="N12" s="14">
        <f t="shared" si="10"/>
        <v>0.83</v>
      </c>
      <c r="O12" s="14">
        <v>-1.06</v>
      </c>
      <c r="P12" s="14">
        <v>0.17</v>
      </c>
      <c r="Q12" s="14">
        <f t="shared" ref="Q12:Q37" si="11">MAX(ABS(O12), ABS(P12))</f>
        <v>1.06</v>
      </c>
      <c r="R12" s="14">
        <v>-0.85</v>
      </c>
      <c r="S12" s="14">
        <v>0.17</v>
      </c>
      <c r="T12" s="14">
        <f t="shared" ref="T12:T37" si="12">MAX(ABS(R12), ABS(S12))</f>
        <v>0.85</v>
      </c>
      <c r="U12" s="14"/>
      <c r="V12" s="14"/>
      <c r="W12" s="14"/>
      <c r="X12" s="14">
        <v>-2.0609999999999999</v>
      </c>
      <c r="Y12" s="14">
        <v>-0.79769999999999996</v>
      </c>
      <c r="Z12" s="14">
        <f t="shared" si="0"/>
        <v>2.0609999999999999</v>
      </c>
      <c r="AA12" s="14">
        <v>-2.0609999999999999</v>
      </c>
      <c r="AB12" s="14">
        <v>-0.79769999999999996</v>
      </c>
      <c r="AC12" s="14">
        <f t="shared" si="1"/>
        <v>2.0609999999999999</v>
      </c>
      <c r="AD12" s="14">
        <v>-1.9504999999999999</v>
      </c>
      <c r="AE12" s="14">
        <v>-0.86990000000000001</v>
      </c>
      <c r="AF12" s="14">
        <f t="shared" si="2"/>
        <v>1.9504999999999999</v>
      </c>
      <c r="AG12" s="45">
        <f t="shared" si="3"/>
        <v>1.3136666666666665</v>
      </c>
      <c r="AH12" s="45">
        <f t="shared" si="4"/>
        <v>1.2410000000000001</v>
      </c>
      <c r="AI12" s="45">
        <f t="shared" si="5"/>
        <v>1.4555</v>
      </c>
      <c r="AJ12" s="45">
        <f t="shared" si="6"/>
        <v>1.2109999999999999</v>
      </c>
      <c r="AK12" s="45">
        <f t="shared" si="7"/>
        <v>1.39025</v>
      </c>
      <c r="AL12" s="45">
        <f t="shared" si="8"/>
        <v>1.1204999999999998</v>
      </c>
    </row>
    <row r="13" spans="2:38" s="15" customFormat="1" ht="14.25" thickBot="1">
      <c r="B13" s="66"/>
      <c r="C13" s="66"/>
      <c r="D13" s="69"/>
      <c r="E13" s="13">
        <v>2</v>
      </c>
      <c r="F13" s="14"/>
      <c r="G13" s="14"/>
      <c r="H13" s="14"/>
      <c r="I13" s="14"/>
      <c r="J13" s="14"/>
      <c r="K13" s="14"/>
      <c r="L13" s="24"/>
      <c r="M13" s="24"/>
      <c r="N13" s="14"/>
      <c r="O13" s="14">
        <v>-0.57999999999999996</v>
      </c>
      <c r="P13" s="14">
        <v>0.08</v>
      </c>
      <c r="Q13" s="14">
        <f t="shared" si="11"/>
        <v>0.57999999999999996</v>
      </c>
      <c r="R13" s="14">
        <v>-0.48</v>
      </c>
      <c r="S13" s="14">
        <v>0.08</v>
      </c>
      <c r="T13" s="14">
        <f t="shared" si="12"/>
        <v>0.48</v>
      </c>
      <c r="U13" s="14"/>
      <c r="V13" s="14"/>
      <c r="W13" s="14"/>
      <c r="X13" s="14">
        <v>-1.8284</v>
      </c>
      <c r="Y13" s="14">
        <v>-0.92830000000000001</v>
      </c>
      <c r="Z13" s="14">
        <f t="shared" si="0"/>
        <v>1.8284</v>
      </c>
      <c r="AA13" s="14">
        <v>-1.8284</v>
      </c>
      <c r="AB13" s="14">
        <v>-0.92830000000000001</v>
      </c>
      <c r="AC13" s="14">
        <f t="shared" si="1"/>
        <v>1.8284</v>
      </c>
      <c r="AD13" s="14">
        <v>-1.7815000000000001</v>
      </c>
      <c r="AE13" s="14">
        <v>-0.98270000000000002</v>
      </c>
      <c r="AF13" s="14">
        <f t="shared" si="2"/>
        <v>1.7815000000000001</v>
      </c>
      <c r="AG13" s="45">
        <f t="shared" si="3"/>
        <v>1.2041999999999999</v>
      </c>
      <c r="AH13" s="45">
        <f t="shared" si="4"/>
        <v>1.2484000000000002</v>
      </c>
      <c r="AI13" s="45">
        <f t="shared" si="5"/>
        <v>1.1541999999999999</v>
      </c>
      <c r="AJ13" s="45">
        <f t="shared" si="6"/>
        <v>1.3484</v>
      </c>
      <c r="AK13" s="45">
        <f t="shared" si="7"/>
        <v>1.7815000000000001</v>
      </c>
      <c r="AL13" s="45">
        <f t="shared" si="8"/>
        <v>0</v>
      </c>
    </row>
    <row r="14" spans="2:38" s="15" customFormat="1" ht="14.25" thickBot="1">
      <c r="B14" s="66"/>
      <c r="C14" s="67"/>
      <c r="D14" s="70"/>
      <c r="E14" s="13">
        <v>3</v>
      </c>
      <c r="F14" s="14">
        <v>-0.56000000000000005</v>
      </c>
      <c r="G14" s="14">
        <v>7.0000000000000007E-2</v>
      </c>
      <c r="H14" s="14">
        <f t="shared" si="9"/>
        <v>0.56000000000000005</v>
      </c>
      <c r="I14" s="14"/>
      <c r="J14" s="14"/>
      <c r="K14" s="14"/>
      <c r="L14" s="24">
        <v>-0.49</v>
      </c>
      <c r="M14" s="24">
        <v>-0.02</v>
      </c>
      <c r="N14" s="14">
        <f t="shared" si="10"/>
        <v>0.49</v>
      </c>
      <c r="O14" s="14"/>
      <c r="P14" s="14"/>
      <c r="Q14" s="14"/>
      <c r="R14" s="14"/>
      <c r="S14" s="14"/>
      <c r="T14" s="14"/>
      <c r="U14" s="14"/>
      <c r="V14" s="14"/>
      <c r="W14" s="14"/>
      <c r="X14" s="14">
        <v>-1.7674000000000001</v>
      </c>
      <c r="Y14" s="14">
        <v>-0.99350000000000005</v>
      </c>
      <c r="Z14" s="14">
        <f t="shared" si="0"/>
        <v>1.7674000000000001</v>
      </c>
      <c r="AA14" s="14">
        <v>-1.7674000000000001</v>
      </c>
      <c r="AB14" s="14">
        <v>-0.99350000000000005</v>
      </c>
      <c r="AC14" s="14">
        <f t="shared" si="1"/>
        <v>1.7674000000000001</v>
      </c>
      <c r="AD14" s="14">
        <v>-1.7181999999999999</v>
      </c>
      <c r="AE14" s="14">
        <v>-1.0446</v>
      </c>
      <c r="AF14" s="14">
        <f t="shared" si="2"/>
        <v>1.7181999999999999</v>
      </c>
      <c r="AG14" s="45">
        <f t="shared" si="3"/>
        <v>1.1637</v>
      </c>
      <c r="AH14" s="45">
        <f t="shared" si="4"/>
        <v>1.2074</v>
      </c>
      <c r="AI14" s="45">
        <f t="shared" si="5"/>
        <v>1.7674000000000001</v>
      </c>
      <c r="AJ14" s="45">
        <f t="shared" si="6"/>
        <v>0</v>
      </c>
      <c r="AK14" s="45">
        <f t="shared" si="7"/>
        <v>1.1040999999999999</v>
      </c>
      <c r="AL14" s="45">
        <f t="shared" si="8"/>
        <v>1.2282</v>
      </c>
    </row>
    <row r="15" spans="2:38" ht="14.25" thickBot="1">
      <c r="B15" s="66"/>
      <c r="C15" s="65">
        <v>30</v>
      </c>
      <c r="D15" s="65">
        <v>24</v>
      </c>
      <c r="E15" s="10">
        <v>1</v>
      </c>
      <c r="F15" s="11">
        <v>-1.42</v>
      </c>
      <c r="G15" s="11">
        <v>0.38</v>
      </c>
      <c r="H15" s="11">
        <f t="shared" si="9"/>
        <v>1.42</v>
      </c>
      <c r="I15" s="11"/>
      <c r="J15" s="11"/>
      <c r="K15" s="11"/>
      <c r="L15" s="11">
        <v>-1.19</v>
      </c>
      <c r="M15" s="11">
        <v>0.17</v>
      </c>
      <c r="N15" s="11">
        <f t="shared" si="10"/>
        <v>1.19</v>
      </c>
      <c r="O15" s="11"/>
      <c r="P15" s="11"/>
      <c r="Q15" s="11"/>
      <c r="R15" s="11"/>
      <c r="S15" s="11"/>
      <c r="T15" s="11"/>
      <c r="U15" s="11"/>
      <c r="V15" s="11"/>
      <c r="W15" s="11"/>
      <c r="X15" s="11">
        <v>-2.3081999999999998</v>
      </c>
      <c r="Y15" s="11">
        <v>-0.47160000000000002</v>
      </c>
      <c r="Z15" s="11">
        <f t="shared" si="0"/>
        <v>2.3081999999999998</v>
      </c>
      <c r="AA15" s="11">
        <v>-0.90739999999999998</v>
      </c>
      <c r="AB15" s="11">
        <v>-0.57430000000000003</v>
      </c>
      <c r="AC15" s="11">
        <f t="shared" si="1"/>
        <v>0.90739999999999998</v>
      </c>
      <c r="AD15" s="11">
        <v>-2.0274999999999999</v>
      </c>
      <c r="AE15" s="11">
        <v>-0.66700000000000004</v>
      </c>
      <c r="AF15" s="11">
        <f t="shared" si="2"/>
        <v>2.0274999999999999</v>
      </c>
      <c r="AG15" s="43">
        <f t="shared" si="3"/>
        <v>1.8640999999999999</v>
      </c>
      <c r="AH15" s="43">
        <f t="shared" si="4"/>
        <v>0.88819999999999988</v>
      </c>
      <c r="AI15" s="43">
        <f t="shared" si="5"/>
        <v>0.90739999999999998</v>
      </c>
      <c r="AJ15" s="43">
        <f t="shared" si="6"/>
        <v>0</v>
      </c>
      <c r="AK15" s="43">
        <f t="shared" si="7"/>
        <v>1.6087499999999999</v>
      </c>
      <c r="AL15" s="43">
        <f t="shared" si="8"/>
        <v>0.83749999999999991</v>
      </c>
    </row>
    <row r="16" spans="2:38" ht="14.25" thickBot="1">
      <c r="B16" s="66"/>
      <c r="C16" s="66"/>
      <c r="D16" s="66"/>
      <c r="E16" s="10">
        <v>2</v>
      </c>
      <c r="F16" s="23"/>
      <c r="G16" s="23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>
        <v>-2.0192000000000001</v>
      </c>
      <c r="Y16" s="11">
        <v>-0.70450000000000002</v>
      </c>
      <c r="Z16" s="11">
        <f t="shared" si="0"/>
        <v>2.0192000000000001</v>
      </c>
      <c r="AA16" s="11">
        <v>-1.8894</v>
      </c>
      <c r="AB16" s="11">
        <v>-0.78990000000000005</v>
      </c>
      <c r="AC16" s="11">
        <f t="shared" si="1"/>
        <v>1.8894</v>
      </c>
      <c r="AD16" s="11">
        <v>-1.8080000000000001</v>
      </c>
      <c r="AE16" s="11">
        <v>-0.84340000000000004</v>
      </c>
      <c r="AF16" s="11">
        <f t="shared" si="2"/>
        <v>1.8080000000000001</v>
      </c>
      <c r="AG16" s="43">
        <f t="shared" si="3"/>
        <v>2.0192000000000001</v>
      </c>
      <c r="AH16" s="43">
        <f t="shared" si="4"/>
        <v>0</v>
      </c>
      <c r="AI16" s="43">
        <f t="shared" si="5"/>
        <v>1.8894</v>
      </c>
      <c r="AJ16" s="43">
        <f t="shared" si="6"/>
        <v>0</v>
      </c>
      <c r="AK16" s="43">
        <f t="shared" si="7"/>
        <v>1.8080000000000001</v>
      </c>
      <c r="AL16" s="43">
        <f t="shared" si="8"/>
        <v>0</v>
      </c>
    </row>
    <row r="17" spans="2:38" ht="14.25" thickBot="1">
      <c r="B17" s="66"/>
      <c r="C17" s="66"/>
      <c r="D17" s="67"/>
      <c r="E17" s="10">
        <v>3</v>
      </c>
      <c r="F17" s="11">
        <v>-0.95</v>
      </c>
      <c r="G17" s="11">
        <v>0.02</v>
      </c>
      <c r="H17" s="11">
        <f t="shared" si="9"/>
        <v>0.95</v>
      </c>
      <c r="I17" s="11"/>
      <c r="J17" s="11"/>
      <c r="K17" s="11"/>
      <c r="L17" s="11">
        <v>-0.85</v>
      </c>
      <c r="M17" s="11">
        <v>-0.09</v>
      </c>
      <c r="N17" s="11">
        <f t="shared" si="10"/>
        <v>0.85</v>
      </c>
      <c r="O17" s="11"/>
      <c r="P17" s="11"/>
      <c r="Q17" s="11"/>
      <c r="R17" s="11"/>
      <c r="S17" s="11"/>
      <c r="T17" s="11"/>
      <c r="U17" s="11"/>
      <c r="V17" s="11"/>
      <c r="W17" s="11"/>
      <c r="X17" s="11">
        <v>-1.8347</v>
      </c>
      <c r="Y17" s="11">
        <v>-0.86739999999999995</v>
      </c>
      <c r="Z17" s="11">
        <f t="shared" si="0"/>
        <v>1.8347</v>
      </c>
      <c r="AA17" s="11">
        <v>-1.7748999999999999</v>
      </c>
      <c r="AB17" s="11">
        <v>-0.90739999999999998</v>
      </c>
      <c r="AC17" s="11">
        <f t="shared" si="1"/>
        <v>1.7748999999999999</v>
      </c>
      <c r="AD17" s="11">
        <v>-1.7234</v>
      </c>
      <c r="AE17" s="11">
        <v>-0.96960000000000002</v>
      </c>
      <c r="AF17" s="11">
        <f t="shared" si="2"/>
        <v>1.7234</v>
      </c>
      <c r="AG17" s="43">
        <f t="shared" si="3"/>
        <v>1.39235</v>
      </c>
      <c r="AH17" s="43">
        <f t="shared" si="4"/>
        <v>0.88470000000000004</v>
      </c>
      <c r="AI17" s="43">
        <f t="shared" si="5"/>
        <v>1.7748999999999999</v>
      </c>
      <c r="AJ17" s="43">
        <f t="shared" si="6"/>
        <v>0</v>
      </c>
      <c r="AK17" s="43">
        <f t="shared" si="7"/>
        <v>1.2867</v>
      </c>
      <c r="AL17" s="43">
        <f t="shared" si="8"/>
        <v>0.87340000000000007</v>
      </c>
    </row>
    <row r="18" spans="2:38" s="15" customFormat="1" ht="14.25" thickBot="1">
      <c r="B18" s="66"/>
      <c r="C18" s="66"/>
      <c r="D18" s="68">
        <v>48</v>
      </c>
      <c r="E18" s="13">
        <v>1</v>
      </c>
      <c r="F18" s="14">
        <v>-1.1200000000000001</v>
      </c>
      <c r="G18" s="14">
        <v>0.16</v>
      </c>
      <c r="H18" s="14">
        <f t="shared" si="9"/>
        <v>1.1200000000000001</v>
      </c>
      <c r="I18" s="14"/>
      <c r="J18" s="14"/>
      <c r="K18" s="14"/>
      <c r="L18" s="24">
        <v>-1</v>
      </c>
      <c r="M18" s="24">
        <v>0</v>
      </c>
      <c r="N18" s="14">
        <f t="shared" si="10"/>
        <v>1</v>
      </c>
      <c r="O18" s="14">
        <v>-0.96</v>
      </c>
      <c r="P18" s="14">
        <v>0.17</v>
      </c>
      <c r="Q18" s="14">
        <f t="shared" si="11"/>
        <v>0.96</v>
      </c>
      <c r="R18" s="14">
        <v>-0.78</v>
      </c>
      <c r="S18" s="14">
        <v>0.17</v>
      </c>
      <c r="T18" s="14">
        <f t="shared" si="12"/>
        <v>0.78</v>
      </c>
      <c r="U18" s="14"/>
      <c r="V18" s="14"/>
      <c r="W18" s="14"/>
      <c r="X18" s="14">
        <v>-3.3235000000000001</v>
      </c>
      <c r="Y18" s="14">
        <v>-1.7286999999999999</v>
      </c>
      <c r="Z18" s="14">
        <f t="shared" si="0"/>
        <v>3.3235000000000001</v>
      </c>
      <c r="AA18" s="14">
        <v>-3.1789999999999998</v>
      </c>
      <c r="AB18" s="14">
        <v>-1.8192999999999999</v>
      </c>
      <c r="AC18" s="14">
        <f t="shared" si="1"/>
        <v>3.1789999999999998</v>
      </c>
      <c r="AD18" s="14">
        <v>-3.0720999999999998</v>
      </c>
      <c r="AE18" s="14">
        <v>-1.8979999999999999</v>
      </c>
      <c r="AF18" s="14">
        <f t="shared" si="2"/>
        <v>3.0720999999999998</v>
      </c>
      <c r="AG18" s="45">
        <f t="shared" si="3"/>
        <v>1.8011666666666668</v>
      </c>
      <c r="AH18" s="45">
        <f t="shared" si="4"/>
        <v>2.3635000000000002</v>
      </c>
      <c r="AI18" s="45">
        <f t="shared" si="5"/>
        <v>1.9794999999999998</v>
      </c>
      <c r="AJ18" s="45">
        <f t="shared" si="6"/>
        <v>2.399</v>
      </c>
      <c r="AK18" s="45">
        <f t="shared" si="7"/>
        <v>2.0360499999999999</v>
      </c>
      <c r="AL18" s="45">
        <f t="shared" si="8"/>
        <v>2.0720999999999998</v>
      </c>
    </row>
    <row r="19" spans="2:38" s="15" customFormat="1" ht="14.25" thickBot="1">
      <c r="B19" s="66"/>
      <c r="C19" s="66"/>
      <c r="D19" s="69"/>
      <c r="E19" s="13">
        <v>2</v>
      </c>
      <c r="F19" s="14"/>
      <c r="G19" s="14"/>
      <c r="H19" s="14"/>
      <c r="I19" s="14"/>
      <c r="J19" s="14"/>
      <c r="K19" s="14"/>
      <c r="L19" s="24"/>
      <c r="M19" s="24"/>
      <c r="N19" s="14"/>
      <c r="O19" s="14">
        <v>-0.56999999999999995</v>
      </c>
      <c r="P19" s="14">
        <v>0.08</v>
      </c>
      <c r="Q19" s="14">
        <f t="shared" si="11"/>
        <v>0.56999999999999995</v>
      </c>
      <c r="R19" s="14">
        <v>-0.47</v>
      </c>
      <c r="S19" s="14">
        <v>0.08</v>
      </c>
      <c r="T19" s="14">
        <f t="shared" si="12"/>
        <v>0.47</v>
      </c>
      <c r="U19" s="14"/>
      <c r="V19" s="14"/>
      <c r="W19" s="14"/>
      <c r="X19" s="14">
        <v>-3.0503999999999998</v>
      </c>
      <c r="Y19" s="14">
        <v>-1.9224000000000001</v>
      </c>
      <c r="Z19" s="14">
        <f t="shared" si="0"/>
        <v>3.0503999999999998</v>
      </c>
      <c r="AA19" s="14">
        <v>-2.9788999999999999</v>
      </c>
      <c r="AB19" s="14">
        <v>-1.9781</v>
      </c>
      <c r="AC19" s="14">
        <f t="shared" si="1"/>
        <v>2.9788999999999999</v>
      </c>
      <c r="AD19" s="14">
        <v>-2.9220999999999999</v>
      </c>
      <c r="AE19" s="14">
        <v>-2.0409000000000002</v>
      </c>
      <c r="AF19" s="14">
        <f t="shared" si="2"/>
        <v>2.9220999999999999</v>
      </c>
      <c r="AG19" s="45">
        <f t="shared" si="3"/>
        <v>1.8101999999999998</v>
      </c>
      <c r="AH19" s="45">
        <f t="shared" si="4"/>
        <v>2.4803999999999999</v>
      </c>
      <c r="AI19" s="45">
        <f t="shared" si="5"/>
        <v>1.72445</v>
      </c>
      <c r="AJ19" s="45">
        <f t="shared" si="6"/>
        <v>2.5088999999999997</v>
      </c>
      <c r="AK19" s="45">
        <f t="shared" si="7"/>
        <v>2.9220999999999999</v>
      </c>
      <c r="AL19" s="45">
        <f t="shared" si="8"/>
        <v>0</v>
      </c>
    </row>
    <row r="20" spans="2:38" s="15" customFormat="1" ht="14.25" thickBot="1">
      <c r="B20" s="66"/>
      <c r="C20" s="67"/>
      <c r="D20" s="70"/>
      <c r="E20" s="13">
        <v>3</v>
      </c>
      <c r="F20" s="14">
        <v>-0.81</v>
      </c>
      <c r="G20" s="14">
        <v>-0.16</v>
      </c>
      <c r="H20" s="14">
        <f t="shared" si="9"/>
        <v>0.81</v>
      </c>
      <c r="I20" s="14"/>
      <c r="J20" s="14"/>
      <c r="K20" s="14"/>
      <c r="L20" s="24">
        <v>-0.74</v>
      </c>
      <c r="M20" s="24">
        <v>-0.18</v>
      </c>
      <c r="N20" s="14">
        <f t="shared" si="10"/>
        <v>0.74</v>
      </c>
      <c r="O20" s="14"/>
      <c r="P20" s="14"/>
      <c r="Q20" s="14"/>
      <c r="R20" s="14"/>
      <c r="S20" s="14"/>
      <c r="T20" s="14"/>
      <c r="U20" s="14"/>
      <c r="V20" s="14"/>
      <c r="W20" s="14"/>
      <c r="X20" s="14">
        <v>-2.9788999999999999</v>
      </c>
      <c r="Y20" s="14">
        <v>-2.0032999999999999</v>
      </c>
      <c r="Z20" s="14">
        <f t="shared" si="0"/>
        <v>2.9788999999999999</v>
      </c>
      <c r="AA20" s="14">
        <v>-2.8973</v>
      </c>
      <c r="AB20" s="14">
        <v>-2.0701000000000001</v>
      </c>
      <c r="AC20" s="14">
        <f t="shared" si="1"/>
        <v>2.8973</v>
      </c>
      <c r="AD20" s="14">
        <v>-2.8309000000000002</v>
      </c>
      <c r="AE20" s="14">
        <v>-2.1131000000000002</v>
      </c>
      <c r="AF20" s="14">
        <f t="shared" si="2"/>
        <v>2.8309000000000002</v>
      </c>
      <c r="AG20" s="45">
        <f t="shared" si="3"/>
        <v>1.89445</v>
      </c>
      <c r="AH20" s="45">
        <f t="shared" si="4"/>
        <v>2.1688999999999998</v>
      </c>
      <c r="AI20" s="45">
        <f t="shared" si="5"/>
        <v>2.8973</v>
      </c>
      <c r="AJ20" s="45">
        <f t="shared" si="6"/>
        <v>0</v>
      </c>
      <c r="AK20" s="45">
        <f t="shared" si="7"/>
        <v>1.78545</v>
      </c>
      <c r="AL20" s="45">
        <f t="shared" si="8"/>
        <v>2.0909000000000004</v>
      </c>
    </row>
    <row r="21" spans="2:38" ht="14.25" thickBot="1">
      <c r="B21" s="66"/>
      <c r="C21" s="65">
        <v>60</v>
      </c>
      <c r="D21" s="65">
        <v>24</v>
      </c>
      <c r="E21" s="10">
        <v>1</v>
      </c>
      <c r="F21" s="11">
        <v>-2.0499999999999998</v>
      </c>
      <c r="G21" s="11">
        <v>-0.09</v>
      </c>
      <c r="H21" s="11">
        <f t="shared" si="9"/>
        <v>2.0499999999999998</v>
      </c>
      <c r="I21" s="11"/>
      <c r="J21" s="11"/>
      <c r="K21" s="11"/>
      <c r="L21" s="11">
        <v>-1.87</v>
      </c>
      <c r="M21" s="11">
        <v>-0.23</v>
      </c>
      <c r="N21" s="11">
        <f t="shared" si="10"/>
        <v>1.87</v>
      </c>
      <c r="O21" s="11"/>
      <c r="P21" s="11"/>
      <c r="Q21" s="11"/>
      <c r="R21" s="11"/>
      <c r="S21" s="11"/>
      <c r="T21" s="11"/>
      <c r="U21" s="11"/>
      <c r="V21" s="11"/>
      <c r="W21" s="11"/>
      <c r="X21" s="11">
        <v>-2.3222999999999998</v>
      </c>
      <c r="Y21" s="11">
        <v>0.62629999999999997</v>
      </c>
      <c r="Z21" s="11">
        <f t="shared" si="0"/>
        <v>2.3222999999999998</v>
      </c>
      <c r="AA21" s="11">
        <v>-2.2414999999999998</v>
      </c>
      <c r="AB21" s="11">
        <v>0.56010000000000004</v>
      </c>
      <c r="AC21" s="11">
        <f t="shared" si="1"/>
        <v>2.2414999999999998</v>
      </c>
      <c r="AD21" s="11">
        <v>-2.6354000000000002</v>
      </c>
      <c r="AE21" s="11">
        <v>-0.78620000000000001</v>
      </c>
      <c r="AF21" s="11">
        <f t="shared" si="2"/>
        <v>2.6354000000000002</v>
      </c>
      <c r="AG21" s="43">
        <f t="shared" si="3"/>
        <v>2.1861499999999996</v>
      </c>
      <c r="AH21" s="43">
        <f t="shared" si="4"/>
        <v>0.27229999999999999</v>
      </c>
      <c r="AI21" s="43">
        <f t="shared" si="5"/>
        <v>2.2414999999999998</v>
      </c>
      <c r="AJ21" s="43">
        <f t="shared" si="6"/>
        <v>0</v>
      </c>
      <c r="AK21" s="43">
        <f t="shared" si="7"/>
        <v>2.2526999999999999</v>
      </c>
      <c r="AL21" s="43">
        <f t="shared" si="8"/>
        <v>0.76540000000000008</v>
      </c>
    </row>
    <row r="22" spans="2:38" ht="14.25" thickBot="1">
      <c r="B22" s="66"/>
      <c r="C22" s="66"/>
      <c r="D22" s="66"/>
      <c r="E22" s="10">
        <v>2</v>
      </c>
      <c r="F22" s="23"/>
      <c r="G22" s="23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>
        <v>-2.1223000000000001</v>
      </c>
      <c r="Y22" s="11">
        <v>0.51829999999999998</v>
      </c>
      <c r="Z22" s="11">
        <f t="shared" si="0"/>
        <v>2.1223000000000001</v>
      </c>
      <c r="AA22" s="11">
        <v>-2.0518000000000001</v>
      </c>
      <c r="AB22" s="11">
        <v>0.43980000000000002</v>
      </c>
      <c r="AC22" s="11">
        <f t="shared" si="1"/>
        <v>2.0518000000000001</v>
      </c>
      <c r="AD22" s="11">
        <v>-2.2357</v>
      </c>
      <c r="AE22" s="11">
        <v>-0.95399999999999996</v>
      </c>
      <c r="AF22" s="11">
        <f t="shared" si="2"/>
        <v>2.2357</v>
      </c>
      <c r="AG22" s="43">
        <f t="shared" si="3"/>
        <v>2.1223000000000001</v>
      </c>
      <c r="AH22" s="43">
        <f t="shared" si="4"/>
        <v>0</v>
      </c>
      <c r="AI22" s="43">
        <f t="shared" si="5"/>
        <v>2.0518000000000001</v>
      </c>
      <c r="AJ22" s="43">
        <f t="shared" si="6"/>
        <v>0</v>
      </c>
      <c r="AK22" s="43">
        <f t="shared" si="7"/>
        <v>2.2357</v>
      </c>
      <c r="AL22" s="43">
        <f t="shared" si="8"/>
        <v>0</v>
      </c>
    </row>
    <row r="23" spans="2:38" ht="14.25" thickBot="1">
      <c r="B23" s="66"/>
      <c r="C23" s="66"/>
      <c r="D23" s="67"/>
      <c r="E23" s="10">
        <v>3</v>
      </c>
      <c r="F23" s="11">
        <v>-1.47</v>
      </c>
      <c r="G23" s="11">
        <v>-0.44</v>
      </c>
      <c r="H23" s="11">
        <f t="shared" si="9"/>
        <v>1.47</v>
      </c>
      <c r="I23" s="11"/>
      <c r="J23" s="11"/>
      <c r="K23" s="11"/>
      <c r="L23" s="11">
        <v>-1.38</v>
      </c>
      <c r="M23" s="11">
        <v>-0.52</v>
      </c>
      <c r="N23" s="11">
        <f t="shared" si="10"/>
        <v>1.38</v>
      </c>
      <c r="O23" s="11"/>
      <c r="P23" s="11"/>
      <c r="Q23" s="11"/>
      <c r="R23" s="11"/>
      <c r="S23" s="11"/>
      <c r="T23" s="11"/>
      <c r="U23" s="11"/>
      <c r="V23" s="11"/>
      <c r="W23" s="11"/>
      <c r="X23" s="11">
        <v>-2.0476999999999999</v>
      </c>
      <c r="Y23" s="11">
        <v>0.4264</v>
      </c>
      <c r="Z23" s="11">
        <f t="shared" si="0"/>
        <v>2.0476999999999999</v>
      </c>
      <c r="AA23" s="11">
        <v>-2.0068000000000001</v>
      </c>
      <c r="AB23" s="11">
        <v>0.39250000000000002</v>
      </c>
      <c r="AC23" s="11">
        <f t="shared" si="1"/>
        <v>2.0068000000000001</v>
      </c>
      <c r="AD23" s="11">
        <v>-2.1640000000000001</v>
      </c>
      <c r="AE23" s="11">
        <v>-1.1294999999999999</v>
      </c>
      <c r="AF23" s="11">
        <f t="shared" si="2"/>
        <v>2.1640000000000001</v>
      </c>
      <c r="AG23" s="43">
        <f t="shared" si="3"/>
        <v>1.7588499999999998</v>
      </c>
      <c r="AH23" s="43">
        <f t="shared" si="4"/>
        <v>0.57769999999999988</v>
      </c>
      <c r="AI23" s="43">
        <f t="shared" si="5"/>
        <v>2.0068000000000001</v>
      </c>
      <c r="AJ23" s="43">
        <f t="shared" si="6"/>
        <v>0</v>
      </c>
      <c r="AK23" s="43">
        <f t="shared" si="7"/>
        <v>1.772</v>
      </c>
      <c r="AL23" s="43">
        <f t="shared" si="8"/>
        <v>0.78400000000000025</v>
      </c>
    </row>
    <row r="24" spans="2:38" s="15" customFormat="1" ht="14.25" thickBot="1">
      <c r="B24" s="66"/>
      <c r="C24" s="66"/>
      <c r="D24" s="68">
        <v>48</v>
      </c>
      <c r="E24" s="13">
        <v>1</v>
      </c>
      <c r="F24" s="14">
        <v>-1.59</v>
      </c>
      <c r="G24" s="14">
        <v>-0.3</v>
      </c>
      <c r="H24" s="14">
        <f t="shared" si="9"/>
        <v>1.59</v>
      </c>
      <c r="I24" s="14"/>
      <c r="J24" s="14"/>
      <c r="K24" s="14"/>
      <c r="L24" s="24">
        <v>-1.44</v>
      </c>
      <c r="M24" s="24">
        <v>-0.43</v>
      </c>
      <c r="N24" s="14">
        <f t="shared" si="10"/>
        <v>1.44</v>
      </c>
      <c r="O24" s="14">
        <v>-1.18</v>
      </c>
      <c r="P24" s="14">
        <v>-0.1</v>
      </c>
      <c r="Q24" s="14">
        <f t="shared" si="11"/>
        <v>1.18</v>
      </c>
      <c r="R24" s="14">
        <v>-1.02</v>
      </c>
      <c r="S24" s="14">
        <v>-0.11</v>
      </c>
      <c r="T24" s="14">
        <f t="shared" si="12"/>
        <v>1.02</v>
      </c>
      <c r="U24" s="14"/>
      <c r="V24" s="14"/>
      <c r="W24" s="14"/>
      <c r="X24" s="14">
        <v>-3.12</v>
      </c>
      <c r="Y24" s="14">
        <v>-1.4979</v>
      </c>
      <c r="Z24" s="14">
        <f t="shared" si="0"/>
        <v>3.12</v>
      </c>
      <c r="AA24" s="14">
        <v>-2.992</v>
      </c>
      <c r="AB24" s="14">
        <v>-1.5790999999999999</v>
      </c>
      <c r="AC24" s="14">
        <f t="shared" si="1"/>
        <v>2.992</v>
      </c>
      <c r="AD24" s="14">
        <v>-2.8889999999999998</v>
      </c>
      <c r="AE24" s="14">
        <v>-1.6720999999999999</v>
      </c>
      <c r="AF24" s="14">
        <f t="shared" si="2"/>
        <v>2.8889999999999998</v>
      </c>
      <c r="AG24" s="45">
        <f t="shared" si="3"/>
        <v>1.9633333333333336</v>
      </c>
      <c r="AH24" s="45">
        <f t="shared" si="4"/>
        <v>1.9400000000000002</v>
      </c>
      <c r="AI24" s="45">
        <f t="shared" si="5"/>
        <v>2.0060000000000002</v>
      </c>
      <c r="AJ24" s="45">
        <f t="shared" si="6"/>
        <v>1.972</v>
      </c>
      <c r="AK24" s="45">
        <f t="shared" si="7"/>
        <v>2.1644999999999999</v>
      </c>
      <c r="AL24" s="45">
        <f t="shared" si="8"/>
        <v>1.4489999999999998</v>
      </c>
    </row>
    <row r="25" spans="2:38" s="15" customFormat="1" ht="14.25" thickBot="1">
      <c r="B25" s="66"/>
      <c r="C25" s="66"/>
      <c r="D25" s="69"/>
      <c r="E25" s="13">
        <v>2</v>
      </c>
      <c r="F25" s="14"/>
      <c r="G25" s="14"/>
      <c r="H25" s="14"/>
      <c r="I25" s="14"/>
      <c r="J25" s="14"/>
      <c r="K25" s="14"/>
      <c r="L25" s="24"/>
      <c r="M25" s="24"/>
      <c r="N25" s="14"/>
      <c r="O25" s="14">
        <v>-0.86</v>
      </c>
      <c r="P25" s="14">
        <v>-0.2</v>
      </c>
      <c r="Q25" s="14">
        <f t="shared" si="11"/>
        <v>0.86</v>
      </c>
      <c r="R25" s="14">
        <v>-0.76</v>
      </c>
      <c r="S25" s="14">
        <v>-0.19</v>
      </c>
      <c r="T25" s="14">
        <f t="shared" si="12"/>
        <v>0.76</v>
      </c>
      <c r="U25" s="14"/>
      <c r="V25" s="14"/>
      <c r="W25" s="14"/>
      <c r="X25" s="14">
        <v>-2.8654000000000002</v>
      </c>
      <c r="Y25" s="14">
        <v>-1.7118</v>
      </c>
      <c r="Z25" s="14">
        <f t="shared" si="0"/>
        <v>2.8654000000000002</v>
      </c>
      <c r="AA25" s="14">
        <v>-2.7705000000000002</v>
      </c>
      <c r="AB25" s="14">
        <v>-1.7767999999999999</v>
      </c>
      <c r="AC25" s="14">
        <f t="shared" si="1"/>
        <v>2.7705000000000002</v>
      </c>
      <c r="AD25" s="14">
        <v>-1.6720999999999999</v>
      </c>
      <c r="AE25" s="14">
        <v>-1.8230999999999999</v>
      </c>
      <c r="AF25" s="14">
        <f t="shared" si="2"/>
        <v>1.8230999999999999</v>
      </c>
      <c r="AG25" s="45">
        <f t="shared" si="3"/>
        <v>1.8627</v>
      </c>
      <c r="AH25" s="45">
        <f t="shared" si="4"/>
        <v>2.0054000000000003</v>
      </c>
      <c r="AI25" s="45">
        <f t="shared" si="5"/>
        <v>1.76525</v>
      </c>
      <c r="AJ25" s="45">
        <f t="shared" si="6"/>
        <v>2.0105000000000004</v>
      </c>
      <c r="AK25" s="45">
        <f t="shared" si="7"/>
        <v>1.8230999999999999</v>
      </c>
      <c r="AL25" s="45">
        <f t="shared" si="8"/>
        <v>0</v>
      </c>
    </row>
    <row r="26" spans="2:38" s="15" customFormat="1" ht="14.25" thickBot="1">
      <c r="B26" s="67"/>
      <c r="C26" s="67"/>
      <c r="D26" s="70"/>
      <c r="E26" s="13">
        <v>3</v>
      </c>
      <c r="F26" s="14">
        <v>-1.29</v>
      </c>
      <c r="G26" s="14">
        <v>-0.56999999999999995</v>
      </c>
      <c r="H26" s="14">
        <f t="shared" si="9"/>
        <v>1.29</v>
      </c>
      <c r="I26" s="14"/>
      <c r="J26" s="14"/>
      <c r="K26" s="14"/>
      <c r="L26" s="24">
        <v>-1.25</v>
      </c>
      <c r="M26" s="24">
        <v>-0.62</v>
      </c>
      <c r="N26" s="14">
        <f t="shared" si="10"/>
        <v>1.25</v>
      </c>
      <c r="O26" s="14"/>
      <c r="P26" s="14"/>
      <c r="Q26" s="14"/>
      <c r="R26" s="14"/>
      <c r="S26" s="14"/>
      <c r="T26" s="14"/>
      <c r="U26" s="14"/>
      <c r="V26" s="14"/>
      <c r="W26" s="14"/>
      <c r="X26" s="14">
        <v>-2.7330000000000001</v>
      </c>
      <c r="Y26" s="14">
        <v>-1.7776000000000001</v>
      </c>
      <c r="Z26" s="14">
        <f t="shared" si="0"/>
        <v>2.7330000000000001</v>
      </c>
      <c r="AA26" s="14">
        <v>-2.6747999999999998</v>
      </c>
      <c r="AB26" s="14">
        <v>-1.8286</v>
      </c>
      <c r="AC26" s="14">
        <f t="shared" si="1"/>
        <v>2.6747999999999998</v>
      </c>
      <c r="AD26" s="14">
        <v>-1.8230999999999999</v>
      </c>
      <c r="AE26" s="14">
        <v>-1.8802000000000001</v>
      </c>
      <c r="AF26" s="14">
        <f t="shared" si="2"/>
        <v>1.8802000000000001</v>
      </c>
      <c r="AG26" s="45">
        <f t="shared" si="3"/>
        <v>2.0114999999999998</v>
      </c>
      <c r="AH26" s="45">
        <f t="shared" si="4"/>
        <v>1.4430000000000001</v>
      </c>
      <c r="AI26" s="45">
        <f t="shared" si="5"/>
        <v>2.6747999999999998</v>
      </c>
      <c r="AJ26" s="45">
        <f t="shared" si="6"/>
        <v>0</v>
      </c>
      <c r="AK26" s="45">
        <f t="shared" si="7"/>
        <v>1.5651000000000002</v>
      </c>
      <c r="AL26" s="45">
        <f t="shared" si="8"/>
        <v>0.63020000000000009</v>
      </c>
    </row>
    <row r="27" spans="2:38" ht="14.25" thickBot="1">
      <c r="B27" s="65" t="s">
        <v>10</v>
      </c>
      <c r="C27" s="65">
        <v>60</v>
      </c>
      <c r="D27" s="65">
        <v>24</v>
      </c>
      <c r="E27" s="10">
        <v>1</v>
      </c>
      <c r="F27" s="11">
        <v>-1.25</v>
      </c>
      <c r="G27" s="11">
        <v>0.43</v>
      </c>
      <c r="H27" s="11">
        <f t="shared" si="9"/>
        <v>1.25</v>
      </c>
      <c r="I27" s="11"/>
      <c r="J27" s="11"/>
      <c r="K27" s="11"/>
      <c r="L27" s="11">
        <v>-1.02</v>
      </c>
      <c r="M27" s="11">
        <v>0.31</v>
      </c>
      <c r="N27" s="11">
        <f t="shared" si="10"/>
        <v>1.02</v>
      </c>
      <c r="O27" s="11"/>
      <c r="P27" s="11"/>
      <c r="Q27" s="11"/>
      <c r="R27" s="11"/>
      <c r="S27" s="11"/>
      <c r="T27" s="11"/>
      <c r="U27" s="11"/>
      <c r="V27" s="11"/>
      <c r="W27" s="11"/>
      <c r="X27" s="11">
        <v>-0.83650000000000002</v>
      </c>
      <c r="Y27" s="11">
        <v>0.63800000000000001</v>
      </c>
      <c r="Z27" s="11">
        <f t="shared" si="0"/>
        <v>0.83650000000000002</v>
      </c>
      <c r="AA27" s="11">
        <v>-0.71440000000000003</v>
      </c>
      <c r="AB27" s="11">
        <v>0.55479999999999996</v>
      </c>
      <c r="AC27" s="11">
        <f t="shared" si="1"/>
        <v>0.71440000000000003</v>
      </c>
      <c r="AD27" s="11">
        <v>-0.62849999999999995</v>
      </c>
      <c r="AE27" s="11">
        <v>0.4879</v>
      </c>
      <c r="AF27" s="11">
        <f t="shared" si="2"/>
        <v>0.62849999999999995</v>
      </c>
      <c r="AG27" s="43">
        <f t="shared" si="3"/>
        <v>1.04325</v>
      </c>
      <c r="AH27" s="43">
        <f t="shared" si="4"/>
        <v>0.41349999999999998</v>
      </c>
      <c r="AI27" s="43">
        <f t="shared" si="5"/>
        <v>0.71440000000000003</v>
      </c>
      <c r="AJ27" s="43">
        <f t="shared" si="6"/>
        <v>0</v>
      </c>
      <c r="AK27" s="43">
        <f t="shared" si="7"/>
        <v>0.82424999999999993</v>
      </c>
      <c r="AL27" s="43">
        <f t="shared" si="8"/>
        <v>0.39150000000000007</v>
      </c>
    </row>
    <row r="28" spans="2:38" ht="14.25" thickBot="1">
      <c r="B28" s="66"/>
      <c r="C28" s="66"/>
      <c r="D28" s="66"/>
      <c r="E28" s="10">
        <v>2</v>
      </c>
      <c r="F28" s="23"/>
      <c r="G28" s="2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>
        <v>-0.66749999999999998</v>
      </c>
      <c r="Y28" s="11">
        <v>0.41799999999999998</v>
      </c>
      <c r="Z28" s="11">
        <f t="shared" si="0"/>
        <v>0.66749999999999998</v>
      </c>
      <c r="AA28" s="11">
        <v>-0.59440000000000004</v>
      </c>
      <c r="AB28" s="11">
        <v>0.4748</v>
      </c>
      <c r="AC28" s="11">
        <f t="shared" si="1"/>
        <v>0.59440000000000004</v>
      </c>
      <c r="AD28" s="11">
        <v>-0.50929999999999997</v>
      </c>
      <c r="AE28" s="11">
        <v>0.3347</v>
      </c>
      <c r="AF28" s="11">
        <f t="shared" si="2"/>
        <v>0.50929999999999997</v>
      </c>
      <c r="AG28" s="43">
        <f t="shared" si="3"/>
        <v>0.66749999999999998</v>
      </c>
      <c r="AH28" s="43">
        <f t="shared" si="4"/>
        <v>0</v>
      </c>
      <c r="AI28" s="43">
        <f t="shared" si="5"/>
        <v>0.59440000000000004</v>
      </c>
      <c r="AJ28" s="43">
        <f t="shared" si="6"/>
        <v>0</v>
      </c>
      <c r="AK28" s="43">
        <f t="shared" si="7"/>
        <v>0.50929999999999997</v>
      </c>
      <c r="AL28" s="43">
        <f t="shared" si="8"/>
        <v>0</v>
      </c>
    </row>
    <row r="29" spans="2:38" ht="14.25" thickBot="1">
      <c r="B29" s="66"/>
      <c r="C29" s="66"/>
      <c r="D29" s="67"/>
      <c r="E29" s="10">
        <v>3</v>
      </c>
      <c r="F29" s="11">
        <v>-0.82</v>
      </c>
      <c r="G29" s="11">
        <v>0.06</v>
      </c>
      <c r="H29" s="11">
        <f t="shared" si="9"/>
        <v>0.82</v>
      </c>
      <c r="I29" s="11"/>
      <c r="J29" s="11"/>
      <c r="K29" s="11"/>
      <c r="L29" s="11">
        <v>-0.77</v>
      </c>
      <c r="M29" s="11">
        <v>0.04</v>
      </c>
      <c r="N29" s="11">
        <f t="shared" si="10"/>
        <v>0.77</v>
      </c>
      <c r="O29" s="11"/>
      <c r="P29" s="11"/>
      <c r="Q29" s="11"/>
      <c r="R29" s="11"/>
      <c r="S29" s="11"/>
      <c r="T29" s="11"/>
      <c r="U29" s="11"/>
      <c r="V29" s="11"/>
      <c r="W29" s="11"/>
      <c r="X29" s="11">
        <v>-0.52659999999999996</v>
      </c>
      <c r="Y29" s="11">
        <v>0.37609999999999999</v>
      </c>
      <c r="Z29" s="11">
        <f t="shared" si="0"/>
        <v>0.52659999999999996</v>
      </c>
      <c r="AA29" s="11">
        <v>-0.46079999999999999</v>
      </c>
      <c r="AB29" s="11">
        <v>0.31740000000000002</v>
      </c>
      <c r="AC29" s="11">
        <f t="shared" si="1"/>
        <v>0.46079999999999999</v>
      </c>
      <c r="AD29" s="11">
        <v>-0.41670000000000001</v>
      </c>
      <c r="AE29" s="11">
        <v>0.26800000000000002</v>
      </c>
      <c r="AF29" s="11">
        <f t="shared" si="2"/>
        <v>0.41670000000000001</v>
      </c>
      <c r="AG29" s="43">
        <f t="shared" si="3"/>
        <v>0.67330000000000001</v>
      </c>
      <c r="AH29" s="43">
        <f t="shared" si="4"/>
        <v>0.29339999999999999</v>
      </c>
      <c r="AI29" s="43">
        <f t="shared" si="5"/>
        <v>0.46079999999999999</v>
      </c>
      <c r="AJ29" s="43">
        <f t="shared" si="6"/>
        <v>0</v>
      </c>
      <c r="AK29" s="43">
        <f t="shared" si="7"/>
        <v>0.59335000000000004</v>
      </c>
      <c r="AL29" s="43">
        <f t="shared" si="8"/>
        <v>0.3533</v>
      </c>
    </row>
    <row r="30" spans="2:38" s="15" customFormat="1" ht="14.25" thickBot="1">
      <c r="B30" s="66"/>
      <c r="C30" s="66"/>
      <c r="D30" s="68">
        <v>48</v>
      </c>
      <c r="E30" s="13">
        <v>1</v>
      </c>
      <c r="F30" s="14">
        <v>-0.9</v>
      </c>
      <c r="G30" s="14">
        <v>0.26</v>
      </c>
      <c r="H30" s="14">
        <f t="shared" si="9"/>
        <v>0.9</v>
      </c>
      <c r="I30" s="14"/>
      <c r="J30" s="14"/>
      <c r="K30" s="14"/>
      <c r="L30" s="24">
        <v>-0.81</v>
      </c>
      <c r="M30" s="24">
        <v>0.08</v>
      </c>
      <c r="N30" s="14">
        <f t="shared" si="10"/>
        <v>0.81</v>
      </c>
      <c r="O30" s="14">
        <v>-0.7</v>
      </c>
      <c r="P30" s="14">
        <v>0.18</v>
      </c>
      <c r="Q30" s="14">
        <f t="shared" si="11"/>
        <v>0.7</v>
      </c>
      <c r="R30" s="14">
        <v>-0.57999999999999996</v>
      </c>
      <c r="S30" s="14">
        <v>0.17</v>
      </c>
      <c r="T30" s="14">
        <f t="shared" si="12"/>
        <v>0.57999999999999996</v>
      </c>
      <c r="U30" s="14"/>
      <c r="V30" s="14"/>
      <c r="W30" s="14"/>
      <c r="X30" s="14">
        <v>-2.2355999999999998</v>
      </c>
      <c r="Y30" s="14">
        <v>-0.63390000000000002</v>
      </c>
      <c r="Z30" s="14">
        <f t="shared" si="0"/>
        <v>2.2355999999999998</v>
      </c>
      <c r="AA30" s="14">
        <v>-2.1181000000000001</v>
      </c>
      <c r="AB30" s="14">
        <v>-0.7248</v>
      </c>
      <c r="AC30" s="14">
        <f t="shared" si="1"/>
        <v>2.1181000000000001</v>
      </c>
      <c r="AD30" s="14">
        <v>-2.0308000000000002</v>
      </c>
      <c r="AE30" s="14">
        <v>-0.81220000000000003</v>
      </c>
      <c r="AF30" s="14">
        <f t="shared" si="2"/>
        <v>2.0308000000000002</v>
      </c>
      <c r="AG30" s="45">
        <f t="shared" si="3"/>
        <v>1.2785333333333333</v>
      </c>
      <c r="AH30" s="45">
        <f t="shared" si="4"/>
        <v>1.5355999999999999</v>
      </c>
      <c r="AI30" s="45">
        <f t="shared" si="5"/>
        <v>1.3490500000000001</v>
      </c>
      <c r="AJ30" s="45">
        <f t="shared" si="6"/>
        <v>1.5381</v>
      </c>
      <c r="AK30" s="45">
        <f t="shared" si="7"/>
        <v>1.4204000000000001</v>
      </c>
      <c r="AL30" s="45">
        <f t="shared" si="8"/>
        <v>1.2208000000000001</v>
      </c>
    </row>
    <row r="31" spans="2:38" s="15" customFormat="1" ht="14.25" thickBot="1">
      <c r="B31" s="66"/>
      <c r="C31" s="66"/>
      <c r="D31" s="69"/>
      <c r="E31" s="13">
        <v>2</v>
      </c>
      <c r="F31" s="14"/>
      <c r="G31" s="14"/>
      <c r="H31" s="14"/>
      <c r="I31" s="14"/>
      <c r="J31" s="14"/>
      <c r="K31" s="14"/>
      <c r="L31" s="24"/>
      <c r="M31" s="24"/>
      <c r="N31" s="14"/>
      <c r="O31" s="14">
        <v>-0.49</v>
      </c>
      <c r="P31" s="14">
        <v>0.08</v>
      </c>
      <c r="Q31" s="14">
        <f t="shared" si="11"/>
        <v>0.49</v>
      </c>
      <c r="R31" s="14">
        <v>-0.41</v>
      </c>
      <c r="S31" s="14">
        <v>0.08</v>
      </c>
      <c r="T31" s="14">
        <f t="shared" si="12"/>
        <v>0.41</v>
      </c>
      <c r="U31" s="14"/>
      <c r="V31" s="14"/>
      <c r="W31" s="14"/>
      <c r="X31" s="14">
        <v>-2.0091000000000001</v>
      </c>
      <c r="Y31" s="14">
        <v>-0.77629999999999999</v>
      </c>
      <c r="Z31" s="14">
        <f t="shared" si="0"/>
        <v>2.0091000000000001</v>
      </c>
      <c r="AA31" s="14">
        <v>-1.8936999999999999</v>
      </c>
      <c r="AB31" s="14">
        <v>-0.84330000000000005</v>
      </c>
      <c r="AC31" s="14">
        <f t="shared" si="1"/>
        <v>1.8936999999999999</v>
      </c>
      <c r="AD31" s="14">
        <v>-1.8121</v>
      </c>
      <c r="AE31" s="14">
        <v>-0.91459999999999997</v>
      </c>
      <c r="AF31" s="14">
        <f t="shared" si="2"/>
        <v>1.8121</v>
      </c>
      <c r="AG31" s="45">
        <f t="shared" si="3"/>
        <v>1.2495500000000002</v>
      </c>
      <c r="AH31" s="45">
        <f t="shared" si="4"/>
        <v>1.5191000000000001</v>
      </c>
      <c r="AI31" s="45">
        <f t="shared" si="5"/>
        <v>1.15185</v>
      </c>
      <c r="AJ31" s="45">
        <f t="shared" si="6"/>
        <v>1.4837</v>
      </c>
      <c r="AK31" s="45">
        <f t="shared" si="7"/>
        <v>1.8121</v>
      </c>
      <c r="AL31" s="45">
        <f t="shared" si="8"/>
        <v>0</v>
      </c>
    </row>
    <row r="32" spans="2:38" s="15" customFormat="1" ht="14.25" thickBot="1">
      <c r="B32" s="66"/>
      <c r="C32" s="67"/>
      <c r="D32" s="70"/>
      <c r="E32" s="13">
        <v>3</v>
      </c>
      <c r="F32" s="14">
        <v>-0.66</v>
      </c>
      <c r="G32" s="14">
        <v>0.01</v>
      </c>
      <c r="H32" s="14">
        <f t="shared" si="9"/>
        <v>0.66</v>
      </c>
      <c r="I32" s="14"/>
      <c r="J32" s="14"/>
      <c r="K32" s="14"/>
      <c r="L32" s="24">
        <v>-0.62</v>
      </c>
      <c r="M32" s="24">
        <v>-0.1</v>
      </c>
      <c r="N32" s="14">
        <f t="shared" si="10"/>
        <v>0.62</v>
      </c>
      <c r="O32" s="14"/>
      <c r="P32" s="14"/>
      <c r="Q32" s="14"/>
      <c r="R32" s="14"/>
      <c r="S32" s="14"/>
      <c r="T32" s="14"/>
      <c r="U32" s="14"/>
      <c r="V32" s="14"/>
      <c r="W32" s="14"/>
      <c r="X32" s="14">
        <v>-1.8411</v>
      </c>
      <c r="Y32" s="14">
        <v>-0.86250000000000004</v>
      </c>
      <c r="Z32" s="14">
        <f t="shared" si="0"/>
        <v>1.8411</v>
      </c>
      <c r="AA32" s="14">
        <v>-1.7746999999999999</v>
      </c>
      <c r="AB32" s="14">
        <v>-0.93600000000000005</v>
      </c>
      <c r="AC32" s="14">
        <f t="shared" si="1"/>
        <v>1.7746999999999999</v>
      </c>
      <c r="AD32" s="14">
        <v>-1.7290000000000001</v>
      </c>
      <c r="AE32" s="14">
        <v>-0.99670000000000003</v>
      </c>
      <c r="AF32" s="14">
        <f t="shared" si="2"/>
        <v>1.7290000000000001</v>
      </c>
      <c r="AG32" s="45">
        <f t="shared" si="3"/>
        <v>1.2505500000000001</v>
      </c>
      <c r="AH32" s="45">
        <f t="shared" si="4"/>
        <v>1.1810999999999998</v>
      </c>
      <c r="AI32" s="45">
        <f t="shared" si="5"/>
        <v>1.7746999999999999</v>
      </c>
      <c r="AJ32" s="45">
        <f t="shared" si="6"/>
        <v>0</v>
      </c>
      <c r="AK32" s="45">
        <f t="shared" si="7"/>
        <v>1.1745000000000001</v>
      </c>
      <c r="AL32" s="45">
        <f t="shared" si="8"/>
        <v>1.109</v>
      </c>
    </row>
    <row r="33" spans="2:38" ht="14.25" thickBot="1">
      <c r="B33" s="66"/>
      <c r="C33" s="65">
        <v>120</v>
      </c>
      <c r="D33" s="65">
        <v>24</v>
      </c>
      <c r="E33" s="10">
        <v>1</v>
      </c>
      <c r="F33" s="11">
        <v>-1.61</v>
      </c>
      <c r="G33" s="11">
        <v>0.15</v>
      </c>
      <c r="H33" s="11">
        <f t="shared" si="9"/>
        <v>1.61</v>
      </c>
      <c r="I33" s="11"/>
      <c r="J33" s="11"/>
      <c r="K33" s="11"/>
      <c r="L33" s="11">
        <v>-1.41</v>
      </c>
      <c r="M33" s="11">
        <v>0.02</v>
      </c>
      <c r="N33" s="11">
        <f t="shared" si="10"/>
        <v>1.41</v>
      </c>
      <c r="O33" s="11"/>
      <c r="P33" s="11"/>
      <c r="Q33" s="11"/>
      <c r="R33" s="11"/>
      <c r="S33" s="11"/>
      <c r="T33" s="11"/>
      <c r="U33" s="11"/>
      <c r="V33" s="11"/>
      <c r="W33" s="11"/>
      <c r="X33" s="11">
        <v>-2.2721</v>
      </c>
      <c r="Y33" s="11">
        <v>-0.48309999999999997</v>
      </c>
      <c r="Z33" s="11">
        <f t="shared" si="0"/>
        <v>2.2721</v>
      </c>
      <c r="AA33" s="11">
        <v>-2.1402999999999999</v>
      </c>
      <c r="AB33" s="11">
        <v>-0.57750000000000001</v>
      </c>
      <c r="AC33" s="11">
        <f t="shared" si="1"/>
        <v>2.1402999999999999</v>
      </c>
      <c r="AD33" s="11">
        <v>-2.0270999999999999</v>
      </c>
      <c r="AE33" s="11">
        <v>-0.66159999999999997</v>
      </c>
      <c r="AF33" s="11">
        <f t="shared" si="2"/>
        <v>2.0270999999999999</v>
      </c>
      <c r="AG33" s="43">
        <f t="shared" si="3"/>
        <v>1.9410500000000002</v>
      </c>
      <c r="AH33" s="43">
        <f t="shared" si="4"/>
        <v>0.66209999999999991</v>
      </c>
      <c r="AI33" s="43">
        <f t="shared" si="5"/>
        <v>2.1402999999999999</v>
      </c>
      <c r="AJ33" s="43">
        <f t="shared" si="6"/>
        <v>0</v>
      </c>
      <c r="AK33" s="43">
        <f t="shared" si="7"/>
        <v>1.71855</v>
      </c>
      <c r="AL33" s="43">
        <f t="shared" si="8"/>
        <v>0.61709999999999998</v>
      </c>
    </row>
    <row r="34" spans="2:38" ht="14.25" thickBot="1">
      <c r="B34" s="66"/>
      <c r="C34" s="66"/>
      <c r="D34" s="66"/>
      <c r="E34" s="10">
        <v>2</v>
      </c>
      <c r="F34" s="23"/>
      <c r="G34" s="23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>
        <v>-1.9926999999999999</v>
      </c>
      <c r="Y34" s="11">
        <v>-0.69</v>
      </c>
      <c r="Z34" s="11">
        <f t="shared" si="0"/>
        <v>1.9926999999999999</v>
      </c>
      <c r="AA34" s="11">
        <v>-1.8885000000000001</v>
      </c>
      <c r="AB34" s="11">
        <v>-0.76959999999999995</v>
      </c>
      <c r="AC34" s="11">
        <f t="shared" si="1"/>
        <v>1.8885000000000001</v>
      </c>
      <c r="AD34" s="11">
        <v>-0.66159999999999997</v>
      </c>
      <c r="AE34" s="11">
        <v>-0.81420000000000003</v>
      </c>
      <c r="AF34" s="11">
        <f t="shared" si="2"/>
        <v>0.81420000000000003</v>
      </c>
      <c r="AG34" s="43">
        <f t="shared" si="3"/>
        <v>1.9926999999999999</v>
      </c>
      <c r="AH34" s="43">
        <f t="shared" si="4"/>
        <v>0</v>
      </c>
      <c r="AI34" s="43">
        <f t="shared" si="5"/>
        <v>1.8885000000000001</v>
      </c>
      <c r="AJ34" s="43">
        <f t="shared" si="6"/>
        <v>0</v>
      </c>
      <c r="AK34" s="43">
        <f t="shared" si="7"/>
        <v>0.81420000000000003</v>
      </c>
      <c r="AL34" s="43">
        <f t="shared" si="8"/>
        <v>0</v>
      </c>
    </row>
    <row r="35" spans="2:38" ht="14.25" thickBot="1">
      <c r="B35" s="66"/>
      <c r="C35" s="66"/>
      <c r="D35" s="67"/>
      <c r="E35" s="10">
        <v>3</v>
      </c>
      <c r="F35" s="11">
        <v>-1.18</v>
      </c>
      <c r="G35" s="11">
        <v>-0.18</v>
      </c>
      <c r="H35" s="11">
        <f t="shared" si="9"/>
        <v>1.18</v>
      </c>
      <c r="I35" s="11"/>
      <c r="J35" s="11"/>
      <c r="K35" s="11"/>
      <c r="L35" s="11">
        <v>-1.08</v>
      </c>
      <c r="M35" s="11">
        <v>-0.28999999999999998</v>
      </c>
      <c r="N35" s="11">
        <f t="shared" si="10"/>
        <v>1.08</v>
      </c>
      <c r="O35" s="11"/>
      <c r="P35" s="11"/>
      <c r="Q35" s="11"/>
      <c r="R35" s="11"/>
      <c r="S35" s="11"/>
      <c r="T35" s="11"/>
      <c r="U35" s="11"/>
      <c r="V35" s="11"/>
      <c r="W35" s="11"/>
      <c r="X35" s="11">
        <v>-1.7892999999999999</v>
      </c>
      <c r="Y35" s="11">
        <v>-0.80789999999999995</v>
      </c>
      <c r="Z35" s="11">
        <f t="shared" si="0"/>
        <v>1.7892999999999999</v>
      </c>
      <c r="AA35" s="11">
        <v>-1.7353000000000001</v>
      </c>
      <c r="AB35" s="11">
        <v>-0.86329999999999996</v>
      </c>
      <c r="AC35" s="11">
        <f t="shared" si="1"/>
        <v>1.7353000000000001</v>
      </c>
      <c r="AD35" s="11">
        <v>-1.6706000000000001</v>
      </c>
      <c r="AE35" s="11">
        <v>-0.92800000000000005</v>
      </c>
      <c r="AF35" s="11">
        <f t="shared" si="2"/>
        <v>1.6706000000000001</v>
      </c>
      <c r="AG35" s="43">
        <f t="shared" si="3"/>
        <v>1.4846499999999998</v>
      </c>
      <c r="AH35" s="43">
        <f t="shared" si="4"/>
        <v>0.60929999999999995</v>
      </c>
      <c r="AI35" s="43">
        <f t="shared" si="5"/>
        <v>1.7353000000000001</v>
      </c>
      <c r="AJ35" s="43">
        <f t="shared" si="6"/>
        <v>0</v>
      </c>
      <c r="AK35" s="43">
        <f t="shared" si="7"/>
        <v>1.3753000000000002</v>
      </c>
      <c r="AL35" s="43">
        <f t="shared" si="8"/>
        <v>0.59060000000000001</v>
      </c>
    </row>
    <row r="36" spans="2:38" s="15" customFormat="1" ht="14.25" thickBot="1">
      <c r="B36" s="66"/>
      <c r="C36" s="66"/>
      <c r="D36" s="68">
        <v>48</v>
      </c>
      <c r="E36" s="13">
        <v>1</v>
      </c>
      <c r="F36" s="14">
        <v>-1.31</v>
      </c>
      <c r="G36" s="14">
        <v>-0.03</v>
      </c>
      <c r="H36" s="14">
        <f t="shared" si="9"/>
        <v>1.31</v>
      </c>
      <c r="I36" s="14"/>
      <c r="J36" s="14"/>
      <c r="K36" s="14"/>
      <c r="L36" s="24">
        <v>-1.19</v>
      </c>
      <c r="M36" s="24">
        <v>-0.19</v>
      </c>
      <c r="N36" s="14">
        <f t="shared" si="10"/>
        <v>1.19</v>
      </c>
      <c r="O36" s="14">
        <v>-0.86</v>
      </c>
      <c r="P36" s="14">
        <v>0.03</v>
      </c>
      <c r="Q36" s="14">
        <f t="shared" si="11"/>
        <v>0.86</v>
      </c>
      <c r="R36" s="14">
        <v>-0.75</v>
      </c>
      <c r="S36" s="14">
        <v>0.02</v>
      </c>
      <c r="T36" s="14">
        <f t="shared" si="12"/>
        <v>0.75</v>
      </c>
      <c r="U36" s="14"/>
      <c r="V36" s="14"/>
      <c r="W36" s="14"/>
      <c r="X36" s="14">
        <v>-3.3973</v>
      </c>
      <c r="Y36" s="14">
        <v>-1.7477</v>
      </c>
      <c r="Z36" s="14">
        <f t="shared" si="0"/>
        <v>3.3973</v>
      </c>
      <c r="AA36" s="14">
        <v>-3.2654999999999998</v>
      </c>
      <c r="AB36" s="14">
        <v>-1.8383</v>
      </c>
      <c r="AC36" s="14">
        <f t="shared" si="1"/>
        <v>3.2654999999999998</v>
      </c>
      <c r="AD36" s="14">
        <v>-3.1665000000000001</v>
      </c>
      <c r="AE36" s="14">
        <v>-1.9103000000000001</v>
      </c>
      <c r="AF36" s="14">
        <f t="shared" si="2"/>
        <v>3.1665000000000001</v>
      </c>
      <c r="AG36" s="45">
        <f t="shared" si="3"/>
        <v>1.8557666666666666</v>
      </c>
      <c r="AH36" s="45">
        <f t="shared" si="4"/>
        <v>2.5373000000000001</v>
      </c>
      <c r="AI36" s="45">
        <f t="shared" si="5"/>
        <v>2.0077499999999997</v>
      </c>
      <c r="AJ36" s="45">
        <f t="shared" si="6"/>
        <v>2.5154999999999998</v>
      </c>
      <c r="AK36" s="45">
        <f t="shared" si="7"/>
        <v>2.1782500000000002</v>
      </c>
      <c r="AL36" s="45">
        <f t="shared" si="8"/>
        <v>1.9765000000000001</v>
      </c>
    </row>
    <row r="37" spans="2:38" s="15" customFormat="1" ht="14.25" thickBot="1">
      <c r="B37" s="66"/>
      <c r="C37" s="66"/>
      <c r="D37" s="69"/>
      <c r="E37" s="13">
        <v>2</v>
      </c>
      <c r="F37" s="14"/>
      <c r="G37" s="14"/>
      <c r="H37" s="14"/>
      <c r="I37" s="14"/>
      <c r="J37" s="14"/>
      <c r="K37" s="14"/>
      <c r="L37" s="24"/>
      <c r="M37" s="24"/>
      <c r="N37" s="14"/>
      <c r="O37" s="14">
        <v>-0.67</v>
      </c>
      <c r="P37" s="14">
        <v>-7.0000000000000007E-2</v>
      </c>
      <c r="Q37" s="14">
        <f t="shared" si="11"/>
        <v>0.67</v>
      </c>
      <c r="R37" s="14">
        <v>-0.59</v>
      </c>
      <c r="S37" s="14">
        <v>-0.06</v>
      </c>
      <c r="T37" s="14">
        <f t="shared" si="12"/>
        <v>0.59</v>
      </c>
      <c r="U37" s="14"/>
      <c r="V37" s="14"/>
      <c r="W37" s="14"/>
      <c r="X37" s="14">
        <v>-3.1779999999999999</v>
      </c>
      <c r="Y37" s="14">
        <v>-1.9745999999999999</v>
      </c>
      <c r="Z37" s="14">
        <f t="shared" si="0"/>
        <v>3.1779999999999999</v>
      </c>
      <c r="AA37" s="14">
        <v>-3.0720999999999998</v>
      </c>
      <c r="AB37" s="14">
        <v>-2.0224000000000002</v>
      </c>
      <c r="AC37" s="14">
        <f t="shared" si="1"/>
        <v>3.0720999999999998</v>
      </c>
      <c r="AD37" s="14">
        <v>-2.9794999999999998</v>
      </c>
      <c r="AE37" s="14">
        <v>-2.0653000000000001</v>
      </c>
      <c r="AF37" s="14">
        <f t="shared" si="2"/>
        <v>2.9794999999999998</v>
      </c>
      <c r="AG37" s="45">
        <f t="shared" si="3"/>
        <v>1.9239999999999999</v>
      </c>
      <c r="AH37" s="45">
        <f t="shared" si="4"/>
        <v>2.508</v>
      </c>
      <c r="AI37" s="45">
        <f t="shared" si="5"/>
        <v>1.8310499999999998</v>
      </c>
      <c r="AJ37" s="45">
        <f t="shared" si="6"/>
        <v>2.4821</v>
      </c>
      <c r="AK37" s="45">
        <f t="shared" si="7"/>
        <v>2.9794999999999998</v>
      </c>
      <c r="AL37" s="45">
        <f t="shared" si="8"/>
        <v>0</v>
      </c>
    </row>
    <row r="38" spans="2:38" s="15" customFormat="1" ht="14.25" thickBot="1">
      <c r="B38" s="67"/>
      <c r="C38" s="67"/>
      <c r="D38" s="70"/>
      <c r="E38" s="13">
        <v>3</v>
      </c>
      <c r="F38" s="14">
        <v>-1.02</v>
      </c>
      <c r="G38" s="14">
        <v>-0.3</v>
      </c>
      <c r="H38" s="14">
        <f t="shared" si="9"/>
        <v>1.02</v>
      </c>
      <c r="I38" s="14"/>
      <c r="J38" s="14"/>
      <c r="K38" s="14"/>
      <c r="L38" s="24">
        <v>-0.96</v>
      </c>
      <c r="M38" s="24">
        <v>-0.38</v>
      </c>
      <c r="N38" s="14">
        <f t="shared" si="10"/>
        <v>0.96</v>
      </c>
      <c r="O38" s="14"/>
      <c r="P38" s="14"/>
      <c r="Q38" s="14"/>
      <c r="R38" s="14"/>
      <c r="S38" s="14"/>
      <c r="T38" s="14"/>
      <c r="U38" s="14"/>
      <c r="V38" s="14"/>
      <c r="W38" s="14"/>
      <c r="X38" s="14">
        <v>-3.0095999999999998</v>
      </c>
      <c r="Y38" s="14">
        <v>-2.0373999999999999</v>
      </c>
      <c r="Z38" s="14">
        <f t="shared" si="0"/>
        <v>3.0095999999999998</v>
      </c>
      <c r="AA38" s="14">
        <v>-2.9283999999999999</v>
      </c>
      <c r="AB38" s="14">
        <v>-2.0855000000000001</v>
      </c>
      <c r="AC38" s="14">
        <f t="shared" si="1"/>
        <v>2.9283999999999999</v>
      </c>
      <c r="AD38" s="14">
        <v>-2.8601999999999999</v>
      </c>
      <c r="AE38" s="14">
        <v>-2.1269999999999998</v>
      </c>
      <c r="AF38" s="14">
        <f t="shared" si="2"/>
        <v>2.8601999999999999</v>
      </c>
      <c r="AG38" s="45">
        <f t="shared" si="3"/>
        <v>2.0148000000000001</v>
      </c>
      <c r="AH38" s="45">
        <f t="shared" si="4"/>
        <v>1.9895999999999998</v>
      </c>
      <c r="AI38" s="45">
        <f t="shared" si="5"/>
        <v>2.9283999999999999</v>
      </c>
      <c r="AJ38" s="45">
        <f t="shared" si="6"/>
        <v>0</v>
      </c>
      <c r="AK38" s="45">
        <f t="shared" si="7"/>
        <v>1.9100999999999999</v>
      </c>
      <c r="AL38" s="45">
        <f t="shared" si="8"/>
        <v>1.9001999999999999</v>
      </c>
    </row>
  </sheetData>
  <mergeCells count="39">
    <mergeCell ref="AG4:AL4"/>
    <mergeCell ref="AG5:AL5"/>
    <mergeCell ref="AG6:AH7"/>
    <mergeCell ref="AI6:AJ7"/>
    <mergeCell ref="AK6:AL7"/>
    <mergeCell ref="O6:Q7"/>
    <mergeCell ref="R6:T7"/>
    <mergeCell ref="U6:W7"/>
    <mergeCell ref="O5:W5"/>
    <mergeCell ref="O4:W4"/>
    <mergeCell ref="D24:D26"/>
    <mergeCell ref="B27:B38"/>
    <mergeCell ref="C27:C32"/>
    <mergeCell ref="D27:D29"/>
    <mergeCell ref="D30:D32"/>
    <mergeCell ref="C33:C38"/>
    <mergeCell ref="D33:D35"/>
    <mergeCell ref="D36:D38"/>
    <mergeCell ref="B9:B26"/>
    <mergeCell ref="C9:C14"/>
    <mergeCell ref="D9:D11"/>
    <mergeCell ref="D12:D14"/>
    <mergeCell ref="C15:C20"/>
    <mergeCell ref="D15:D17"/>
    <mergeCell ref="D18:D20"/>
    <mergeCell ref="C21:C26"/>
    <mergeCell ref="B4:B8"/>
    <mergeCell ref="E4:E8"/>
    <mergeCell ref="D21:D23"/>
    <mergeCell ref="F6:H7"/>
    <mergeCell ref="I6:K7"/>
    <mergeCell ref="F5:N5"/>
    <mergeCell ref="F4:N4"/>
    <mergeCell ref="L6:N7"/>
    <mergeCell ref="X6:Z7"/>
    <mergeCell ref="AA6:AC7"/>
    <mergeCell ref="AD6:AF7"/>
    <mergeCell ref="X5:AF5"/>
    <mergeCell ref="X4:AF4"/>
  </mergeCells>
  <phoneticPr fontId="1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B84EA-D793-45E7-B25E-081E3FC2C16A}">
  <dimension ref="B3:AL38"/>
  <sheetViews>
    <sheetView zoomScaleNormal="100" workbookViewId="0">
      <selection activeCell="B2" sqref="B2"/>
    </sheetView>
  </sheetViews>
  <sheetFormatPr defaultRowHeight="13.5"/>
  <cols>
    <col min="8" max="8" width="10.625" customWidth="1"/>
    <col min="11" max="11" width="10.625" customWidth="1"/>
    <col min="14" max="14" width="10.625" customWidth="1"/>
    <col min="17" max="17" width="10.625" customWidth="1"/>
    <col min="20" max="20" width="10.625" customWidth="1"/>
    <col min="23" max="23" width="10.625" customWidth="1"/>
    <col min="26" max="26" width="10.625" customWidth="1"/>
    <col min="29" max="29" width="10.625" customWidth="1"/>
    <col min="32" max="32" width="10.625" customWidth="1"/>
  </cols>
  <sheetData>
    <row r="3" spans="2:38" ht="19.5" thickBot="1">
      <c r="B3" s="21" t="s">
        <v>15</v>
      </c>
    </row>
    <row r="4" spans="2:38" ht="14.25" thickBot="1">
      <c r="B4" s="65" t="s">
        <v>0</v>
      </c>
      <c r="C4" s="5" t="s">
        <v>1</v>
      </c>
      <c r="D4" s="5" t="s">
        <v>3</v>
      </c>
      <c r="E4" s="65" t="s">
        <v>5</v>
      </c>
      <c r="F4" s="54" t="s">
        <v>13</v>
      </c>
      <c r="G4" s="55"/>
      <c r="H4" s="55"/>
      <c r="I4" s="55"/>
      <c r="J4" s="55"/>
      <c r="K4" s="55"/>
      <c r="L4" s="55"/>
      <c r="M4" s="55"/>
      <c r="N4" s="56"/>
      <c r="O4" s="54" t="s">
        <v>35</v>
      </c>
      <c r="P4" s="55"/>
      <c r="Q4" s="55"/>
      <c r="R4" s="55"/>
      <c r="S4" s="55"/>
      <c r="T4" s="55"/>
      <c r="U4" s="55"/>
      <c r="V4" s="55"/>
      <c r="W4" s="56"/>
      <c r="X4" s="71" t="s">
        <v>27</v>
      </c>
      <c r="Y4" s="71"/>
      <c r="Z4" s="71"/>
      <c r="AA4" s="71"/>
      <c r="AB4" s="71"/>
      <c r="AC4" s="71"/>
      <c r="AD4" s="71"/>
      <c r="AE4" s="71"/>
      <c r="AF4" s="71"/>
      <c r="AG4" s="57" t="s">
        <v>43</v>
      </c>
      <c r="AH4" s="58"/>
      <c r="AI4" s="58"/>
      <c r="AJ4" s="58"/>
      <c r="AK4" s="58"/>
      <c r="AL4" s="59"/>
    </row>
    <row r="5" spans="2:38" ht="14.25" thickBot="1">
      <c r="B5" s="66"/>
      <c r="C5" s="6" t="s">
        <v>2</v>
      </c>
      <c r="D5" s="6" t="s">
        <v>4</v>
      </c>
      <c r="E5" s="66"/>
      <c r="F5" s="54" t="s">
        <v>11</v>
      </c>
      <c r="G5" s="55"/>
      <c r="H5" s="55"/>
      <c r="I5" s="55"/>
      <c r="J5" s="55"/>
      <c r="K5" s="55"/>
      <c r="L5" s="55"/>
      <c r="M5" s="55"/>
      <c r="N5" s="56"/>
      <c r="O5" s="54" t="s">
        <v>11</v>
      </c>
      <c r="P5" s="55"/>
      <c r="Q5" s="55"/>
      <c r="R5" s="55"/>
      <c r="S5" s="55"/>
      <c r="T5" s="55"/>
      <c r="U5" s="55"/>
      <c r="V5" s="55"/>
      <c r="W5" s="56"/>
      <c r="X5" s="71" t="s">
        <v>11</v>
      </c>
      <c r="Y5" s="71"/>
      <c r="Z5" s="71"/>
      <c r="AA5" s="71"/>
      <c r="AB5" s="71"/>
      <c r="AC5" s="71"/>
      <c r="AD5" s="71"/>
      <c r="AE5" s="71"/>
      <c r="AF5" s="71"/>
      <c r="AG5" s="60" t="s">
        <v>11</v>
      </c>
      <c r="AH5" s="61"/>
      <c r="AI5" s="61"/>
      <c r="AJ5" s="61"/>
      <c r="AK5" s="61"/>
      <c r="AL5" s="62"/>
    </row>
    <row r="6" spans="2:38" ht="14.25" thickBot="1">
      <c r="B6" s="66"/>
      <c r="C6" s="7"/>
      <c r="D6" s="7"/>
      <c r="E6" s="66"/>
      <c r="F6" s="48" t="s">
        <v>6</v>
      </c>
      <c r="G6" s="49"/>
      <c r="H6" s="50"/>
      <c r="I6" s="48" t="s">
        <v>7</v>
      </c>
      <c r="J6" s="49"/>
      <c r="K6" s="50"/>
      <c r="L6" s="48" t="s">
        <v>8</v>
      </c>
      <c r="M6" s="49"/>
      <c r="N6" s="50"/>
      <c r="O6" s="48" t="s">
        <v>6</v>
      </c>
      <c r="P6" s="49"/>
      <c r="Q6" s="50"/>
      <c r="R6" s="48" t="s">
        <v>7</v>
      </c>
      <c r="S6" s="49"/>
      <c r="T6" s="50"/>
      <c r="U6" s="48" t="s">
        <v>8</v>
      </c>
      <c r="V6" s="49"/>
      <c r="W6" s="50"/>
      <c r="X6" s="71" t="s">
        <v>6</v>
      </c>
      <c r="Y6" s="71"/>
      <c r="Z6" s="71"/>
      <c r="AA6" s="71" t="s">
        <v>7</v>
      </c>
      <c r="AB6" s="71"/>
      <c r="AC6" s="71"/>
      <c r="AD6" s="71" t="s">
        <v>8</v>
      </c>
      <c r="AE6" s="71"/>
      <c r="AF6" s="71"/>
      <c r="AG6" s="63" t="s">
        <v>6</v>
      </c>
      <c r="AH6" s="64"/>
      <c r="AI6" s="63" t="s">
        <v>7</v>
      </c>
      <c r="AJ6" s="64"/>
      <c r="AK6" s="63" t="s">
        <v>8</v>
      </c>
      <c r="AL6" s="64"/>
    </row>
    <row r="7" spans="2:38" ht="14.25" thickBot="1">
      <c r="B7" s="66"/>
      <c r="C7" s="7"/>
      <c r="D7" s="7"/>
      <c r="E7" s="66"/>
      <c r="F7" s="51"/>
      <c r="G7" s="52"/>
      <c r="H7" s="53"/>
      <c r="I7" s="51"/>
      <c r="J7" s="52"/>
      <c r="K7" s="53"/>
      <c r="L7" s="51"/>
      <c r="M7" s="52"/>
      <c r="N7" s="53"/>
      <c r="O7" s="51"/>
      <c r="P7" s="52"/>
      <c r="Q7" s="53"/>
      <c r="R7" s="51"/>
      <c r="S7" s="52"/>
      <c r="T7" s="53"/>
      <c r="U7" s="51"/>
      <c r="V7" s="52"/>
      <c r="W7" s="53"/>
      <c r="X7" s="71"/>
      <c r="Y7" s="71"/>
      <c r="Z7" s="71"/>
      <c r="AA7" s="71"/>
      <c r="AB7" s="71"/>
      <c r="AC7" s="71"/>
      <c r="AD7" s="71"/>
      <c r="AE7" s="71"/>
      <c r="AF7" s="71"/>
      <c r="AG7" s="60"/>
      <c r="AH7" s="62"/>
      <c r="AI7" s="60"/>
      <c r="AJ7" s="62"/>
      <c r="AK7" s="60"/>
      <c r="AL7" s="62"/>
    </row>
    <row r="8" spans="2:38" ht="14.25" thickBot="1">
      <c r="B8" s="67"/>
      <c r="C8" s="8"/>
      <c r="D8" s="8"/>
      <c r="E8" s="67"/>
      <c r="F8" s="9">
        <v>0.05</v>
      </c>
      <c r="G8" s="9">
        <v>0.95</v>
      </c>
      <c r="H8" s="9" t="s">
        <v>46</v>
      </c>
      <c r="I8" s="9">
        <v>0.05</v>
      </c>
      <c r="J8" s="9">
        <v>0.95</v>
      </c>
      <c r="K8" s="9" t="s">
        <v>46</v>
      </c>
      <c r="L8" s="9">
        <v>0.05</v>
      </c>
      <c r="M8" s="9">
        <v>0.95</v>
      </c>
      <c r="N8" s="9" t="s">
        <v>46</v>
      </c>
      <c r="O8" s="9">
        <v>0.05</v>
      </c>
      <c r="P8" s="9">
        <v>0.95</v>
      </c>
      <c r="Q8" s="9" t="s">
        <v>46</v>
      </c>
      <c r="R8" s="9">
        <v>0.05</v>
      </c>
      <c r="S8" s="9">
        <v>0.95</v>
      </c>
      <c r="T8" s="9" t="s">
        <v>46</v>
      </c>
      <c r="U8" s="9">
        <v>0.05</v>
      </c>
      <c r="V8" s="9">
        <v>0.95</v>
      </c>
      <c r="W8" s="9" t="s">
        <v>46</v>
      </c>
      <c r="X8" s="9">
        <v>0.05</v>
      </c>
      <c r="Y8" s="9">
        <v>0.95</v>
      </c>
      <c r="Z8" s="9" t="s">
        <v>46</v>
      </c>
      <c r="AA8" s="9">
        <v>0.05</v>
      </c>
      <c r="AB8" s="9">
        <v>0.95</v>
      </c>
      <c r="AC8" s="9" t="s">
        <v>46</v>
      </c>
      <c r="AD8" s="9">
        <v>0.05</v>
      </c>
      <c r="AE8" s="9">
        <v>0.95</v>
      </c>
      <c r="AF8" s="9" t="s">
        <v>46</v>
      </c>
      <c r="AG8" s="35" t="s">
        <v>44</v>
      </c>
      <c r="AH8" s="35" t="s">
        <v>45</v>
      </c>
      <c r="AI8" s="35" t="s">
        <v>44</v>
      </c>
      <c r="AJ8" s="35" t="s">
        <v>45</v>
      </c>
      <c r="AK8" s="35" t="s">
        <v>44</v>
      </c>
      <c r="AL8" s="35" t="s">
        <v>45</v>
      </c>
    </row>
    <row r="9" spans="2:38" ht="14.25" thickBot="1">
      <c r="B9" s="65" t="s">
        <v>9</v>
      </c>
      <c r="C9" s="65">
        <v>15</v>
      </c>
      <c r="D9" s="65">
        <v>24</v>
      </c>
      <c r="E9" s="10">
        <v>1</v>
      </c>
      <c r="F9" s="16">
        <v>-1.68</v>
      </c>
      <c r="G9" s="17">
        <v>0.21</v>
      </c>
      <c r="H9" s="17">
        <f>MAX(ABS(F9), ABS(G9))</f>
        <v>1.68</v>
      </c>
      <c r="I9" s="17"/>
      <c r="J9" s="17"/>
      <c r="K9" s="17"/>
      <c r="L9" s="11">
        <v>-1.39</v>
      </c>
      <c r="M9" s="11">
        <v>0.02</v>
      </c>
      <c r="N9" s="17">
        <f>MAX(ABS(L9), ABS(M9))</f>
        <v>1.39</v>
      </c>
      <c r="O9" s="11">
        <v>-0.72</v>
      </c>
      <c r="P9" s="11">
        <v>0.69</v>
      </c>
      <c r="Q9" s="17">
        <f>MAX(ABS(O9), ABS(P9))</f>
        <v>0.72</v>
      </c>
      <c r="R9" s="11">
        <v>-0.62</v>
      </c>
      <c r="S9" s="11">
        <v>0.59</v>
      </c>
      <c r="T9" s="17">
        <f>MAX(ABS(R9), ABS(S9))</f>
        <v>0.62</v>
      </c>
      <c r="U9" s="11">
        <v>-0.54</v>
      </c>
      <c r="V9" s="11">
        <v>0.51</v>
      </c>
      <c r="W9" s="17">
        <f>MAX(ABS(U9), ABS(V9))</f>
        <v>0.54</v>
      </c>
      <c r="X9" s="16"/>
      <c r="Y9" s="17"/>
      <c r="Z9" s="17"/>
      <c r="AA9" s="17"/>
      <c r="AB9" s="17"/>
      <c r="AC9" s="17"/>
      <c r="AD9" s="17"/>
      <c r="AE9" s="17"/>
      <c r="AF9" s="17"/>
      <c r="AG9" s="43">
        <f>AVERAGE(H9,Q9,Z9 )</f>
        <v>1.2</v>
      </c>
      <c r="AH9" s="43">
        <f>MAX(H9,Q9,Z9)-MIN(H9,Q9,Z9)</f>
        <v>0.96</v>
      </c>
      <c r="AI9" s="43">
        <f>AVERAGE(K9,T9,AC9 )</f>
        <v>0.62</v>
      </c>
      <c r="AJ9" s="43">
        <f>MAX(K9,T9,AC9 )-MIN(K9,T9,AC9 )</f>
        <v>0</v>
      </c>
      <c r="AK9" s="43">
        <f>AVERAGE(N9,W9,AF9 )</f>
        <v>0.96499999999999997</v>
      </c>
      <c r="AL9" s="43">
        <f>MAX(N9,W9,AF9 )-MIN(N9,W9,AF9 )</f>
        <v>0.84999999999999987</v>
      </c>
    </row>
    <row r="10" spans="2:38" ht="14.25" thickBot="1">
      <c r="B10" s="66"/>
      <c r="C10" s="66"/>
      <c r="D10" s="66"/>
      <c r="E10" s="10">
        <v>2</v>
      </c>
      <c r="F10" s="29"/>
      <c r="G10" s="23"/>
      <c r="H10" s="11"/>
      <c r="I10" s="11"/>
      <c r="J10" s="11"/>
      <c r="K10" s="11"/>
      <c r="L10" s="23"/>
      <c r="M10" s="23"/>
      <c r="N10" s="11"/>
      <c r="O10" s="11">
        <v>-0.48</v>
      </c>
      <c r="P10" s="11">
        <v>0.48</v>
      </c>
      <c r="Q10" s="11">
        <f t="shared" ref="Q10:Q38" si="0">MAX(ABS(O10), ABS(P10))</f>
        <v>0.48</v>
      </c>
      <c r="R10" s="11">
        <v>-0.42</v>
      </c>
      <c r="S10" s="11">
        <v>0.42</v>
      </c>
      <c r="T10" s="11">
        <f t="shared" ref="T10:T38" si="1">MAX(ABS(R10), ABS(S10))</f>
        <v>0.42</v>
      </c>
      <c r="U10" s="11">
        <v>-0.37</v>
      </c>
      <c r="V10" s="11">
        <v>0.37</v>
      </c>
      <c r="W10" s="11">
        <f t="shared" ref="W10:W38" si="2">MAX(ABS(U10), ABS(V10))</f>
        <v>0.37</v>
      </c>
      <c r="X10" s="18"/>
      <c r="Y10" s="11"/>
      <c r="Z10" s="11"/>
      <c r="AA10" s="11"/>
      <c r="AB10" s="11"/>
      <c r="AC10" s="11"/>
      <c r="AD10" s="11"/>
      <c r="AE10" s="11"/>
      <c r="AF10" s="11"/>
      <c r="AG10" s="43">
        <f t="shared" ref="AG10:AG38" si="3">AVERAGE(H10,Q10,Z10 )</f>
        <v>0.48</v>
      </c>
      <c r="AH10" s="43">
        <f t="shared" ref="AH10:AH38" si="4">MAX(H10,Q10,Z10)-MIN(H10,Q10,Z10)</f>
        <v>0</v>
      </c>
      <c r="AI10" s="43">
        <f t="shared" ref="AI10:AI38" si="5">AVERAGE(K10,T10,AC10 )</f>
        <v>0.42</v>
      </c>
      <c r="AJ10" s="43">
        <f t="shared" ref="AJ10:AJ38" si="6">MAX(K10,T10,AC10 )-MIN(K10,T10,AC10 )</f>
        <v>0</v>
      </c>
      <c r="AK10" s="43">
        <f t="shared" ref="AK10:AK38" si="7">AVERAGE(N10,W10,AF10 )</f>
        <v>0.37</v>
      </c>
      <c r="AL10" s="43">
        <f t="shared" ref="AL10:AL38" si="8">MAX(N10,W10,AF10 )-MIN(N10,W10,AF10 )</f>
        <v>0</v>
      </c>
    </row>
    <row r="11" spans="2:38" ht="14.25" thickBot="1">
      <c r="B11" s="66"/>
      <c r="C11" s="66"/>
      <c r="D11" s="67"/>
      <c r="E11" s="10">
        <v>3</v>
      </c>
      <c r="F11" s="18">
        <v>-1.1599999999999999</v>
      </c>
      <c r="G11" s="11">
        <v>-0.2</v>
      </c>
      <c r="H11" s="11">
        <f t="shared" ref="H11:H38" si="9">MAX(ABS(F11), ABS(G11))</f>
        <v>1.1599999999999999</v>
      </c>
      <c r="I11" s="11"/>
      <c r="J11" s="11"/>
      <c r="K11" s="11"/>
      <c r="L11" s="11">
        <v>-1.05</v>
      </c>
      <c r="M11" s="11">
        <v>-0.27</v>
      </c>
      <c r="N11" s="11">
        <f t="shared" ref="N11:N38" si="10">MAX(ABS(L11), ABS(M11))</f>
        <v>1.05</v>
      </c>
      <c r="O11" s="11">
        <v>-0.36</v>
      </c>
      <c r="P11" s="11">
        <v>0.34</v>
      </c>
      <c r="Q11" s="11">
        <f t="shared" si="0"/>
        <v>0.36</v>
      </c>
      <c r="R11" s="11">
        <v>-0.33</v>
      </c>
      <c r="S11" s="11">
        <v>0.3</v>
      </c>
      <c r="T11" s="11">
        <f t="shared" si="1"/>
        <v>0.33</v>
      </c>
      <c r="U11" s="11">
        <v>-0.28999999999999998</v>
      </c>
      <c r="V11" s="11">
        <v>0.26</v>
      </c>
      <c r="W11" s="11">
        <f t="shared" si="2"/>
        <v>0.28999999999999998</v>
      </c>
      <c r="X11" s="18"/>
      <c r="Y11" s="11"/>
      <c r="Z11" s="11"/>
      <c r="AA11" s="11"/>
      <c r="AB11" s="11"/>
      <c r="AC11" s="11"/>
      <c r="AD11" s="11"/>
      <c r="AE11" s="11"/>
      <c r="AF11" s="11"/>
      <c r="AG11" s="43">
        <f t="shared" si="3"/>
        <v>0.76</v>
      </c>
      <c r="AH11" s="43">
        <f t="shared" si="4"/>
        <v>0.79999999999999993</v>
      </c>
      <c r="AI11" s="43">
        <f t="shared" si="5"/>
        <v>0.33</v>
      </c>
      <c r="AJ11" s="43">
        <f t="shared" si="6"/>
        <v>0</v>
      </c>
      <c r="AK11" s="43">
        <f t="shared" si="7"/>
        <v>0.67</v>
      </c>
      <c r="AL11" s="43">
        <f t="shared" si="8"/>
        <v>0.76</v>
      </c>
    </row>
    <row r="12" spans="2:38" s="15" customFormat="1" ht="14.25" thickBot="1">
      <c r="B12" s="66"/>
      <c r="C12" s="66"/>
      <c r="D12" s="68">
        <v>48</v>
      </c>
      <c r="E12" s="13">
        <v>1</v>
      </c>
      <c r="F12" s="14">
        <v>-1.28</v>
      </c>
      <c r="G12" s="14">
        <v>-0.02</v>
      </c>
      <c r="H12" s="14">
        <f t="shared" si="9"/>
        <v>1.28</v>
      </c>
      <c r="I12" s="14"/>
      <c r="J12" s="14"/>
      <c r="K12" s="14"/>
      <c r="L12" s="24">
        <v>-1.1200000000000001</v>
      </c>
      <c r="M12" s="24">
        <v>-0.18</v>
      </c>
      <c r="N12" s="14">
        <f t="shared" si="10"/>
        <v>1.1200000000000001</v>
      </c>
      <c r="O12" s="14">
        <v>-0.5</v>
      </c>
      <c r="P12" s="14">
        <v>0.44</v>
      </c>
      <c r="Q12" s="14">
        <f t="shared" si="0"/>
        <v>0.5</v>
      </c>
      <c r="R12" s="14">
        <v>-0.43</v>
      </c>
      <c r="S12" s="14">
        <v>0.39</v>
      </c>
      <c r="T12" s="14">
        <f t="shared" si="1"/>
        <v>0.43</v>
      </c>
      <c r="U12" s="14">
        <v>-0.38</v>
      </c>
      <c r="V12" s="14">
        <v>0.34</v>
      </c>
      <c r="W12" s="14">
        <f t="shared" si="2"/>
        <v>0.38</v>
      </c>
      <c r="X12" s="14">
        <v>-0.76</v>
      </c>
      <c r="Y12" s="14">
        <v>0.18</v>
      </c>
      <c r="Z12" s="14">
        <f t="shared" ref="Z12:Z37" si="11">MAX(ABS(X12), ABS(Y12))</f>
        <v>0.76</v>
      </c>
      <c r="AA12" s="14">
        <v>-0.63</v>
      </c>
      <c r="AB12" s="14">
        <v>0.18</v>
      </c>
      <c r="AC12" s="14">
        <f t="shared" ref="AC12:AC37" si="12">MAX(ABS(AA12), ABS(AB12))</f>
        <v>0.63</v>
      </c>
      <c r="AD12" s="14"/>
      <c r="AE12" s="14"/>
      <c r="AF12" s="14"/>
      <c r="AG12" s="45">
        <f t="shared" si="3"/>
        <v>0.84666666666666668</v>
      </c>
      <c r="AH12" s="45">
        <f t="shared" si="4"/>
        <v>0.78</v>
      </c>
      <c r="AI12" s="45">
        <f t="shared" si="5"/>
        <v>0.53</v>
      </c>
      <c r="AJ12" s="45">
        <f t="shared" si="6"/>
        <v>0.2</v>
      </c>
      <c r="AK12" s="45">
        <f t="shared" si="7"/>
        <v>0.75</v>
      </c>
      <c r="AL12" s="45">
        <f t="shared" si="8"/>
        <v>0.7400000000000001</v>
      </c>
    </row>
    <row r="13" spans="2:38" s="15" customFormat="1" ht="14.25" thickBot="1">
      <c r="B13" s="66"/>
      <c r="C13" s="66"/>
      <c r="D13" s="69"/>
      <c r="E13" s="13">
        <v>2</v>
      </c>
      <c r="F13" s="14"/>
      <c r="G13" s="14"/>
      <c r="H13" s="14"/>
      <c r="I13" s="14"/>
      <c r="J13" s="14"/>
      <c r="K13" s="14"/>
      <c r="L13" s="24"/>
      <c r="M13" s="24"/>
      <c r="N13" s="14"/>
      <c r="O13" s="14">
        <v>-0.4</v>
      </c>
      <c r="P13" s="14">
        <v>0.31</v>
      </c>
      <c r="Q13" s="14">
        <f t="shared" si="0"/>
        <v>0.4</v>
      </c>
      <c r="R13" s="14">
        <v>-0.34</v>
      </c>
      <c r="S13" s="14">
        <v>0.27</v>
      </c>
      <c r="T13" s="14">
        <f t="shared" si="1"/>
        <v>0.34</v>
      </c>
      <c r="U13" s="14">
        <v>-0.3</v>
      </c>
      <c r="V13" s="14">
        <v>0.23</v>
      </c>
      <c r="W13" s="14">
        <f t="shared" si="2"/>
        <v>0.3</v>
      </c>
      <c r="X13" s="14">
        <v>-0.51</v>
      </c>
      <c r="Y13" s="14">
        <v>0.09</v>
      </c>
      <c r="Z13" s="14">
        <f t="shared" si="11"/>
        <v>0.51</v>
      </c>
      <c r="AA13" s="14">
        <v>-0.42</v>
      </c>
      <c r="AB13" s="14">
        <v>0.09</v>
      </c>
      <c r="AC13" s="14">
        <f t="shared" si="12"/>
        <v>0.42</v>
      </c>
      <c r="AD13" s="14"/>
      <c r="AE13" s="14"/>
      <c r="AF13" s="14"/>
      <c r="AG13" s="45">
        <f t="shared" si="3"/>
        <v>0.45500000000000002</v>
      </c>
      <c r="AH13" s="45">
        <f t="shared" si="4"/>
        <v>0.10999999999999999</v>
      </c>
      <c r="AI13" s="45">
        <f t="shared" si="5"/>
        <v>0.38</v>
      </c>
      <c r="AJ13" s="45">
        <f t="shared" si="6"/>
        <v>7.999999999999996E-2</v>
      </c>
      <c r="AK13" s="45">
        <f t="shared" si="7"/>
        <v>0.3</v>
      </c>
      <c r="AL13" s="45">
        <f t="shared" si="8"/>
        <v>0</v>
      </c>
    </row>
    <row r="14" spans="2:38" s="15" customFormat="1" ht="14.25" thickBot="1">
      <c r="B14" s="66"/>
      <c r="C14" s="67"/>
      <c r="D14" s="70"/>
      <c r="E14" s="13">
        <v>3</v>
      </c>
      <c r="F14" s="14">
        <v>-0.97</v>
      </c>
      <c r="G14" s="14">
        <v>-0.31</v>
      </c>
      <c r="H14" s="14">
        <f t="shared" si="9"/>
        <v>0.97</v>
      </c>
      <c r="I14" s="14"/>
      <c r="J14" s="14"/>
      <c r="K14" s="14"/>
      <c r="L14" s="24">
        <v>-0.93</v>
      </c>
      <c r="M14" s="24">
        <v>-0.36</v>
      </c>
      <c r="N14" s="14">
        <f t="shared" si="10"/>
        <v>0.93</v>
      </c>
      <c r="O14" s="14">
        <v>-0.25</v>
      </c>
      <c r="P14" s="14">
        <v>0.22</v>
      </c>
      <c r="Q14" s="14">
        <f t="shared" si="0"/>
        <v>0.25</v>
      </c>
      <c r="R14" s="14">
        <v>-0.23</v>
      </c>
      <c r="S14" s="14">
        <v>0.19</v>
      </c>
      <c r="T14" s="14">
        <f t="shared" si="1"/>
        <v>0.23</v>
      </c>
      <c r="U14" s="14">
        <v>-0.2</v>
      </c>
      <c r="V14" s="14">
        <v>0.17</v>
      </c>
      <c r="W14" s="14">
        <f t="shared" si="2"/>
        <v>0.2</v>
      </c>
      <c r="X14" s="14"/>
      <c r="Y14" s="14"/>
      <c r="Z14" s="14"/>
      <c r="AA14" s="14"/>
      <c r="AB14" s="14"/>
      <c r="AC14" s="14"/>
      <c r="AD14" s="14"/>
      <c r="AE14" s="14"/>
      <c r="AF14" s="14"/>
      <c r="AG14" s="45">
        <f t="shared" si="3"/>
        <v>0.61</v>
      </c>
      <c r="AH14" s="45">
        <f t="shared" si="4"/>
        <v>0.72</v>
      </c>
      <c r="AI14" s="45">
        <f t="shared" si="5"/>
        <v>0.23</v>
      </c>
      <c r="AJ14" s="45">
        <f t="shared" si="6"/>
        <v>0</v>
      </c>
      <c r="AK14" s="45">
        <f t="shared" si="7"/>
        <v>0.56500000000000006</v>
      </c>
      <c r="AL14" s="45">
        <f t="shared" si="8"/>
        <v>0.73</v>
      </c>
    </row>
    <row r="15" spans="2:38" ht="14.25" thickBot="1">
      <c r="B15" s="66"/>
      <c r="C15" s="65">
        <v>30</v>
      </c>
      <c r="D15" s="65">
        <v>24</v>
      </c>
      <c r="E15" s="10">
        <v>1</v>
      </c>
      <c r="F15" s="11">
        <v>-2.37</v>
      </c>
      <c r="G15" s="11">
        <v>-0.38</v>
      </c>
      <c r="H15" s="11">
        <f t="shared" si="9"/>
        <v>2.37</v>
      </c>
      <c r="I15" s="11"/>
      <c r="J15" s="11"/>
      <c r="K15" s="11"/>
      <c r="L15" s="11">
        <v>-2.16</v>
      </c>
      <c r="M15" s="11">
        <v>-0.49</v>
      </c>
      <c r="N15" s="11">
        <f t="shared" si="10"/>
        <v>2.16</v>
      </c>
      <c r="O15" s="11">
        <v>-1.36</v>
      </c>
      <c r="P15" s="11">
        <v>0.18</v>
      </c>
      <c r="Q15" s="11">
        <f t="shared" si="0"/>
        <v>1.36</v>
      </c>
      <c r="R15" s="11">
        <v>-1.27</v>
      </c>
      <c r="S15" s="11">
        <v>7.0000000000000007E-2</v>
      </c>
      <c r="T15" s="11">
        <f t="shared" si="1"/>
        <v>1.27</v>
      </c>
      <c r="U15" s="11">
        <v>-1.1599999999999999</v>
      </c>
      <c r="V15" s="11">
        <v>0</v>
      </c>
      <c r="W15" s="11">
        <f t="shared" si="2"/>
        <v>1.1599999999999999</v>
      </c>
      <c r="X15" s="11"/>
      <c r="Y15" s="11"/>
      <c r="Z15" s="11"/>
      <c r="AA15" s="11"/>
      <c r="AB15" s="11"/>
      <c r="AC15" s="11"/>
      <c r="AD15" s="11"/>
      <c r="AE15" s="11"/>
      <c r="AF15" s="11"/>
      <c r="AG15" s="43">
        <f t="shared" si="3"/>
        <v>1.8650000000000002</v>
      </c>
      <c r="AH15" s="43">
        <f t="shared" si="4"/>
        <v>1.01</v>
      </c>
      <c r="AI15" s="43">
        <f t="shared" si="5"/>
        <v>1.27</v>
      </c>
      <c r="AJ15" s="43">
        <f t="shared" si="6"/>
        <v>0</v>
      </c>
      <c r="AK15" s="43">
        <f t="shared" si="7"/>
        <v>1.6600000000000001</v>
      </c>
      <c r="AL15" s="43">
        <f t="shared" si="8"/>
        <v>1.0000000000000002</v>
      </c>
    </row>
    <row r="16" spans="2:38" ht="14.25" thickBot="1">
      <c r="B16" s="66"/>
      <c r="C16" s="66"/>
      <c r="D16" s="66"/>
      <c r="E16" s="10">
        <v>2</v>
      </c>
      <c r="F16" s="23"/>
      <c r="G16" s="23"/>
      <c r="H16" s="11"/>
      <c r="I16" s="11"/>
      <c r="J16" s="11"/>
      <c r="K16" s="11"/>
      <c r="L16" s="11"/>
      <c r="M16" s="11"/>
      <c r="N16" s="11"/>
      <c r="O16" s="11">
        <v>-1.1100000000000001</v>
      </c>
      <c r="P16" s="11">
        <v>0.04</v>
      </c>
      <c r="Q16" s="11">
        <f t="shared" si="0"/>
        <v>1.1100000000000001</v>
      </c>
      <c r="R16" s="11">
        <v>-1.03</v>
      </c>
      <c r="S16" s="11">
        <v>-0.04</v>
      </c>
      <c r="T16" s="11">
        <f t="shared" si="1"/>
        <v>1.03</v>
      </c>
      <c r="U16" s="11">
        <v>-0.96</v>
      </c>
      <c r="V16" s="11">
        <v>-0.09</v>
      </c>
      <c r="W16" s="11">
        <f t="shared" si="2"/>
        <v>0.96</v>
      </c>
      <c r="X16" s="11"/>
      <c r="Y16" s="11"/>
      <c r="Z16" s="11"/>
      <c r="AA16" s="11"/>
      <c r="AB16" s="11"/>
      <c r="AC16" s="11"/>
      <c r="AD16" s="11"/>
      <c r="AE16" s="11"/>
      <c r="AF16" s="11"/>
      <c r="AG16" s="43">
        <f t="shared" si="3"/>
        <v>1.1100000000000001</v>
      </c>
      <c r="AH16" s="43">
        <f t="shared" si="4"/>
        <v>0</v>
      </c>
      <c r="AI16" s="43">
        <f t="shared" si="5"/>
        <v>1.03</v>
      </c>
      <c r="AJ16" s="43">
        <f t="shared" si="6"/>
        <v>0</v>
      </c>
      <c r="AK16" s="43">
        <f t="shared" si="7"/>
        <v>0.96</v>
      </c>
      <c r="AL16" s="43">
        <f t="shared" si="8"/>
        <v>0</v>
      </c>
    </row>
    <row r="17" spans="2:38" ht="14.25" thickBot="1">
      <c r="B17" s="66"/>
      <c r="C17" s="66"/>
      <c r="D17" s="67"/>
      <c r="E17" s="10">
        <v>3</v>
      </c>
      <c r="F17" s="11">
        <v>-1.87</v>
      </c>
      <c r="G17" s="23">
        <v>-0.74</v>
      </c>
      <c r="H17" s="11">
        <f t="shared" si="9"/>
        <v>1.87</v>
      </c>
      <c r="I17" s="11"/>
      <c r="J17" s="11"/>
      <c r="K17" s="11"/>
      <c r="L17" s="11">
        <v>-1.82</v>
      </c>
      <c r="M17" s="11">
        <v>-0.87</v>
      </c>
      <c r="N17" s="11">
        <f t="shared" si="10"/>
        <v>1.82</v>
      </c>
      <c r="O17" s="11">
        <v>-0.96</v>
      </c>
      <c r="P17" s="11">
        <v>-0.15</v>
      </c>
      <c r="Q17" s="11">
        <f t="shared" si="0"/>
        <v>0.96</v>
      </c>
      <c r="R17" s="11">
        <v>-0.91</v>
      </c>
      <c r="S17" s="11">
        <v>-0.19</v>
      </c>
      <c r="T17" s="11">
        <f t="shared" si="1"/>
        <v>0.91</v>
      </c>
      <c r="U17" s="11">
        <v>-0.87</v>
      </c>
      <c r="V17" s="11">
        <v>-0.23</v>
      </c>
      <c r="W17" s="11">
        <f t="shared" si="2"/>
        <v>0.87</v>
      </c>
      <c r="X17" s="11"/>
      <c r="Y17" s="11"/>
      <c r="Z17" s="11"/>
      <c r="AA17" s="11"/>
      <c r="AB17" s="11"/>
      <c r="AC17" s="11"/>
      <c r="AD17" s="11"/>
      <c r="AE17" s="11"/>
      <c r="AF17" s="11"/>
      <c r="AG17" s="43">
        <f t="shared" si="3"/>
        <v>1.415</v>
      </c>
      <c r="AH17" s="43">
        <f t="shared" si="4"/>
        <v>0.91000000000000014</v>
      </c>
      <c r="AI17" s="43">
        <f t="shared" si="5"/>
        <v>0.91</v>
      </c>
      <c r="AJ17" s="43">
        <f t="shared" si="6"/>
        <v>0</v>
      </c>
      <c r="AK17" s="43">
        <f t="shared" si="7"/>
        <v>1.345</v>
      </c>
      <c r="AL17" s="43">
        <f t="shared" si="8"/>
        <v>0.95000000000000007</v>
      </c>
    </row>
    <row r="18" spans="2:38" s="15" customFormat="1" ht="14.25" thickBot="1">
      <c r="B18" s="66"/>
      <c r="C18" s="66"/>
      <c r="D18" s="68">
        <v>48</v>
      </c>
      <c r="E18" s="13">
        <v>1</v>
      </c>
      <c r="F18" s="14">
        <v>-2</v>
      </c>
      <c r="G18" s="14">
        <v>-0.56000000000000005</v>
      </c>
      <c r="H18" s="14">
        <f t="shared" si="9"/>
        <v>2</v>
      </c>
      <c r="I18" s="14"/>
      <c r="J18" s="14"/>
      <c r="K18" s="14"/>
      <c r="L18" s="24">
        <v>-1.95</v>
      </c>
      <c r="M18" s="24">
        <v>-0.73</v>
      </c>
      <c r="N18" s="14">
        <f t="shared" si="10"/>
        <v>1.95</v>
      </c>
      <c r="O18" s="14">
        <v>-1.1000000000000001</v>
      </c>
      <c r="P18" s="14">
        <v>-0.01</v>
      </c>
      <c r="Q18" s="14">
        <f t="shared" si="0"/>
        <v>1.1000000000000001</v>
      </c>
      <c r="R18" s="14">
        <v>-1.01</v>
      </c>
      <c r="S18" s="14">
        <v>-0.08</v>
      </c>
      <c r="T18" s="14">
        <f t="shared" si="1"/>
        <v>1.01</v>
      </c>
      <c r="U18" s="14">
        <v>-0.94</v>
      </c>
      <c r="V18" s="14">
        <v>-0.15</v>
      </c>
      <c r="W18" s="14">
        <f t="shared" si="2"/>
        <v>0.94</v>
      </c>
      <c r="X18" s="14">
        <v>-1.45</v>
      </c>
      <c r="Y18" s="14">
        <v>-0.47</v>
      </c>
      <c r="Z18" s="14">
        <f t="shared" si="11"/>
        <v>1.45</v>
      </c>
      <c r="AA18" s="14">
        <v>-1.33</v>
      </c>
      <c r="AB18" s="14">
        <v>-0.48</v>
      </c>
      <c r="AC18" s="14">
        <f t="shared" si="12"/>
        <v>1.33</v>
      </c>
      <c r="AD18" s="14"/>
      <c r="AE18" s="14"/>
      <c r="AF18" s="14"/>
      <c r="AG18" s="45">
        <f t="shared" si="3"/>
        <v>1.5166666666666666</v>
      </c>
      <c r="AH18" s="45">
        <f t="shared" si="4"/>
        <v>0.89999999999999991</v>
      </c>
      <c r="AI18" s="45">
        <f t="shared" si="5"/>
        <v>1.17</v>
      </c>
      <c r="AJ18" s="45">
        <f t="shared" si="6"/>
        <v>0.32000000000000006</v>
      </c>
      <c r="AK18" s="45">
        <f t="shared" si="7"/>
        <v>1.4449999999999998</v>
      </c>
      <c r="AL18" s="45">
        <f t="shared" si="8"/>
        <v>1.01</v>
      </c>
    </row>
    <row r="19" spans="2:38" s="15" customFormat="1" ht="14.25" thickBot="1">
      <c r="B19" s="66"/>
      <c r="C19" s="66"/>
      <c r="D19" s="69"/>
      <c r="E19" s="13">
        <v>2</v>
      </c>
      <c r="F19" s="14"/>
      <c r="G19" s="14"/>
      <c r="H19" s="14"/>
      <c r="I19" s="14"/>
      <c r="J19" s="14"/>
      <c r="K19" s="14"/>
      <c r="L19" s="24"/>
      <c r="M19" s="24"/>
      <c r="N19" s="14"/>
      <c r="O19" s="14">
        <v>-0.93</v>
      </c>
      <c r="P19" s="14">
        <v>-0.15</v>
      </c>
      <c r="Q19" s="14">
        <f t="shared" si="0"/>
        <v>0.93</v>
      </c>
      <c r="R19" s="14">
        <v>-0.88</v>
      </c>
      <c r="S19" s="14">
        <v>-0.21</v>
      </c>
      <c r="T19" s="14">
        <f t="shared" si="1"/>
        <v>0.88</v>
      </c>
      <c r="U19" s="14">
        <v>-0.83</v>
      </c>
      <c r="V19" s="14">
        <v>-0.25</v>
      </c>
      <c r="W19" s="14">
        <f t="shared" si="2"/>
        <v>0.83</v>
      </c>
      <c r="X19" s="14">
        <v>-1.23</v>
      </c>
      <c r="Y19" s="14">
        <v>-0.57999999999999996</v>
      </c>
      <c r="Z19" s="14">
        <f t="shared" si="11"/>
        <v>1.23</v>
      </c>
      <c r="AA19" s="14">
        <v>-1.1399999999999999</v>
      </c>
      <c r="AB19" s="14">
        <v>-0.56999999999999995</v>
      </c>
      <c r="AC19" s="14">
        <f t="shared" si="12"/>
        <v>1.1399999999999999</v>
      </c>
      <c r="AD19" s="14"/>
      <c r="AE19" s="14"/>
      <c r="AF19" s="14"/>
      <c r="AG19" s="45">
        <f t="shared" si="3"/>
        <v>1.08</v>
      </c>
      <c r="AH19" s="45">
        <f t="shared" si="4"/>
        <v>0.29999999999999993</v>
      </c>
      <c r="AI19" s="45">
        <f t="shared" si="5"/>
        <v>1.01</v>
      </c>
      <c r="AJ19" s="45">
        <f t="shared" si="6"/>
        <v>0.2599999999999999</v>
      </c>
      <c r="AK19" s="45">
        <f t="shared" si="7"/>
        <v>0.83</v>
      </c>
      <c r="AL19" s="45">
        <f t="shared" si="8"/>
        <v>0</v>
      </c>
    </row>
    <row r="20" spans="2:38" s="15" customFormat="1" ht="14.25" thickBot="1">
      <c r="B20" s="66"/>
      <c r="C20" s="67"/>
      <c r="D20" s="70"/>
      <c r="E20" s="13">
        <v>3</v>
      </c>
      <c r="F20" s="14">
        <v>-1.68</v>
      </c>
      <c r="G20" s="14">
        <v>-0.88</v>
      </c>
      <c r="H20" s="14">
        <f t="shared" si="9"/>
        <v>1.68</v>
      </c>
      <c r="I20" s="14"/>
      <c r="J20" s="14"/>
      <c r="K20" s="14"/>
      <c r="L20" s="24">
        <v>-1.62</v>
      </c>
      <c r="M20" s="24">
        <v>-0.96</v>
      </c>
      <c r="N20" s="14">
        <f t="shared" si="10"/>
        <v>1.62</v>
      </c>
      <c r="O20" s="14">
        <v>-0.84</v>
      </c>
      <c r="P20" s="14">
        <v>-0.22</v>
      </c>
      <c r="Q20" s="14">
        <f t="shared" si="0"/>
        <v>0.84</v>
      </c>
      <c r="R20" s="14">
        <v>-0.8</v>
      </c>
      <c r="S20" s="14">
        <v>-0.25</v>
      </c>
      <c r="T20" s="14">
        <f t="shared" si="1"/>
        <v>0.8</v>
      </c>
      <c r="U20" s="14">
        <v>-0.77</v>
      </c>
      <c r="V20" s="14">
        <v>-0.28000000000000003</v>
      </c>
      <c r="W20" s="14">
        <f t="shared" si="2"/>
        <v>0.77</v>
      </c>
      <c r="X20" s="14"/>
      <c r="Y20" s="14"/>
      <c r="Z20" s="14"/>
      <c r="AA20" s="14"/>
      <c r="AB20" s="14"/>
      <c r="AC20" s="14"/>
      <c r="AD20" s="14"/>
      <c r="AE20" s="14"/>
      <c r="AF20" s="14"/>
      <c r="AG20" s="45">
        <f t="shared" si="3"/>
        <v>1.26</v>
      </c>
      <c r="AH20" s="45">
        <f t="shared" si="4"/>
        <v>0.84</v>
      </c>
      <c r="AI20" s="45">
        <f t="shared" si="5"/>
        <v>0.8</v>
      </c>
      <c r="AJ20" s="45">
        <f t="shared" si="6"/>
        <v>0</v>
      </c>
      <c r="AK20" s="45">
        <f t="shared" si="7"/>
        <v>1.1950000000000001</v>
      </c>
      <c r="AL20" s="45">
        <f t="shared" si="8"/>
        <v>0.85000000000000009</v>
      </c>
    </row>
    <row r="21" spans="2:38" ht="14.25" thickBot="1">
      <c r="B21" s="66"/>
      <c r="C21" s="65">
        <v>60</v>
      </c>
      <c r="D21" s="65">
        <v>24</v>
      </c>
      <c r="E21" s="10">
        <v>1</v>
      </c>
      <c r="F21" s="11">
        <v>-4.1500000000000004</v>
      </c>
      <c r="G21" s="11">
        <v>-1.54</v>
      </c>
      <c r="H21" s="11">
        <f t="shared" si="9"/>
        <v>4.1500000000000004</v>
      </c>
      <c r="I21" s="11"/>
      <c r="J21" s="11"/>
      <c r="K21" s="11"/>
      <c r="L21" s="11">
        <v>-3.9</v>
      </c>
      <c r="M21" s="11">
        <v>-1.64</v>
      </c>
      <c r="N21" s="11">
        <f t="shared" si="10"/>
        <v>3.9</v>
      </c>
      <c r="O21" s="11">
        <v>-2.59</v>
      </c>
      <c r="P21" s="11">
        <v>-0.86</v>
      </c>
      <c r="Q21" s="11">
        <f t="shared" si="0"/>
        <v>2.59</v>
      </c>
      <c r="R21" s="11">
        <v>-2.4700000000000002</v>
      </c>
      <c r="S21" s="11">
        <v>-0.97</v>
      </c>
      <c r="T21" s="11">
        <f t="shared" si="1"/>
        <v>2.4700000000000002</v>
      </c>
      <c r="U21" s="11">
        <v>-2.37</v>
      </c>
      <c r="V21" s="11">
        <v>-1.06</v>
      </c>
      <c r="W21" s="11">
        <f t="shared" si="2"/>
        <v>2.37</v>
      </c>
      <c r="X21" s="11"/>
      <c r="Y21" s="11"/>
      <c r="Z21" s="11"/>
      <c r="AA21" s="11"/>
      <c r="AB21" s="11"/>
      <c r="AC21" s="11"/>
      <c r="AD21" s="11"/>
      <c r="AE21" s="11"/>
      <c r="AF21" s="11"/>
      <c r="AG21" s="43">
        <f t="shared" si="3"/>
        <v>3.37</v>
      </c>
      <c r="AH21" s="43">
        <f t="shared" si="4"/>
        <v>1.5600000000000005</v>
      </c>
      <c r="AI21" s="43">
        <f t="shared" si="5"/>
        <v>2.4700000000000002</v>
      </c>
      <c r="AJ21" s="43">
        <f t="shared" si="6"/>
        <v>0</v>
      </c>
      <c r="AK21" s="43">
        <f t="shared" si="7"/>
        <v>3.1349999999999998</v>
      </c>
      <c r="AL21" s="43">
        <f t="shared" si="8"/>
        <v>1.5299999999999998</v>
      </c>
    </row>
    <row r="22" spans="2:38" ht="14.25" thickBot="1">
      <c r="B22" s="66"/>
      <c r="C22" s="66"/>
      <c r="D22" s="66"/>
      <c r="E22" s="10">
        <v>2</v>
      </c>
      <c r="F22" s="23"/>
      <c r="G22" s="23"/>
      <c r="H22" s="11"/>
      <c r="I22" s="11"/>
      <c r="J22" s="11"/>
      <c r="K22" s="11"/>
      <c r="L22" s="11"/>
      <c r="M22" s="11"/>
      <c r="N22" s="11"/>
      <c r="O22" s="11">
        <v>-2.34</v>
      </c>
      <c r="P22" s="11">
        <v>-1.1000000000000001</v>
      </c>
      <c r="Q22" s="11">
        <f t="shared" si="0"/>
        <v>2.34</v>
      </c>
      <c r="R22" s="11">
        <v>-2.25</v>
      </c>
      <c r="S22" s="11">
        <v>-1.17</v>
      </c>
      <c r="T22" s="11">
        <f t="shared" si="1"/>
        <v>2.25</v>
      </c>
      <c r="U22" s="11">
        <v>-2.19</v>
      </c>
      <c r="V22" s="11">
        <v>-1.23</v>
      </c>
      <c r="W22" s="11">
        <f t="shared" si="2"/>
        <v>2.19</v>
      </c>
      <c r="X22" s="11"/>
      <c r="Y22" s="11"/>
      <c r="Z22" s="11"/>
      <c r="AA22" s="11"/>
      <c r="AB22" s="11"/>
      <c r="AC22" s="11"/>
      <c r="AD22" s="11"/>
      <c r="AE22" s="11"/>
      <c r="AF22" s="11"/>
      <c r="AG22" s="43">
        <f t="shared" si="3"/>
        <v>2.34</v>
      </c>
      <c r="AH22" s="43">
        <f t="shared" si="4"/>
        <v>0</v>
      </c>
      <c r="AI22" s="43">
        <f t="shared" si="5"/>
        <v>2.25</v>
      </c>
      <c r="AJ22" s="43">
        <f t="shared" si="6"/>
        <v>0</v>
      </c>
      <c r="AK22" s="43">
        <f t="shared" si="7"/>
        <v>2.19</v>
      </c>
      <c r="AL22" s="43">
        <f t="shared" si="8"/>
        <v>0</v>
      </c>
    </row>
    <row r="23" spans="2:38" ht="14.25" thickBot="1">
      <c r="B23" s="66"/>
      <c r="C23" s="66"/>
      <c r="D23" s="67"/>
      <c r="E23" s="10">
        <v>3</v>
      </c>
      <c r="F23" s="11">
        <v>-3.47</v>
      </c>
      <c r="G23" s="11">
        <v>-1.96</v>
      </c>
      <c r="H23" s="11">
        <f t="shared" si="9"/>
        <v>3.47</v>
      </c>
      <c r="I23" s="11"/>
      <c r="J23" s="11"/>
      <c r="K23" s="11"/>
      <c r="L23" s="11">
        <v>-3.41</v>
      </c>
      <c r="M23" s="11">
        <v>-2.09</v>
      </c>
      <c r="N23" s="11">
        <f t="shared" si="10"/>
        <v>3.41</v>
      </c>
      <c r="O23" s="11">
        <v>-2.11</v>
      </c>
      <c r="P23" s="11">
        <v>-1.31</v>
      </c>
      <c r="Q23" s="11">
        <f t="shared" si="0"/>
        <v>2.11</v>
      </c>
      <c r="R23" s="11">
        <v>-2.0699999999999998</v>
      </c>
      <c r="S23" s="11">
        <v>-1.36</v>
      </c>
      <c r="T23" s="11">
        <f t="shared" si="1"/>
        <v>2.0699999999999998</v>
      </c>
      <c r="U23" s="11">
        <v>-2.0299999999999998</v>
      </c>
      <c r="V23" s="11">
        <v>-1.4</v>
      </c>
      <c r="W23" s="11">
        <f t="shared" si="2"/>
        <v>2.0299999999999998</v>
      </c>
      <c r="X23" s="11"/>
      <c r="Y23" s="11"/>
      <c r="Z23" s="11"/>
      <c r="AA23" s="11"/>
      <c r="AB23" s="11"/>
      <c r="AC23" s="11"/>
      <c r="AD23" s="11"/>
      <c r="AE23" s="11"/>
      <c r="AF23" s="11"/>
      <c r="AG23" s="43">
        <f t="shared" si="3"/>
        <v>2.79</v>
      </c>
      <c r="AH23" s="43">
        <f t="shared" si="4"/>
        <v>1.3600000000000003</v>
      </c>
      <c r="AI23" s="43">
        <f t="shared" si="5"/>
        <v>2.0699999999999998</v>
      </c>
      <c r="AJ23" s="43">
        <f t="shared" si="6"/>
        <v>0</v>
      </c>
      <c r="AK23" s="43">
        <f t="shared" si="7"/>
        <v>2.7199999999999998</v>
      </c>
      <c r="AL23" s="43">
        <f t="shared" si="8"/>
        <v>1.3800000000000003</v>
      </c>
    </row>
    <row r="24" spans="2:38" s="15" customFormat="1" ht="14.25" thickBot="1">
      <c r="B24" s="66"/>
      <c r="C24" s="66"/>
      <c r="D24" s="68">
        <v>48</v>
      </c>
      <c r="E24" s="13">
        <v>1</v>
      </c>
      <c r="F24" s="14">
        <v>-3.65</v>
      </c>
      <c r="G24" s="14">
        <v>-1.82</v>
      </c>
      <c r="H24" s="14">
        <f t="shared" si="9"/>
        <v>3.65</v>
      </c>
      <c r="I24" s="14"/>
      <c r="J24" s="14"/>
      <c r="K24" s="14"/>
      <c r="L24" s="24">
        <v>-3.53</v>
      </c>
      <c r="M24" s="24">
        <v>-1.93</v>
      </c>
      <c r="N24" s="14">
        <f t="shared" si="10"/>
        <v>3.53</v>
      </c>
      <c r="O24" s="14">
        <v>-2.36</v>
      </c>
      <c r="P24" s="14">
        <v>-1.1599999999999999</v>
      </c>
      <c r="Q24" s="14">
        <f t="shared" si="0"/>
        <v>2.36</v>
      </c>
      <c r="R24" s="14">
        <v>-2.29</v>
      </c>
      <c r="S24" s="14">
        <v>-1.23</v>
      </c>
      <c r="T24" s="14">
        <f t="shared" si="1"/>
        <v>2.29</v>
      </c>
      <c r="U24" s="14">
        <v>-2.2400000000000002</v>
      </c>
      <c r="V24" s="14">
        <v>-1.29</v>
      </c>
      <c r="W24" s="14">
        <f t="shared" si="2"/>
        <v>2.2400000000000002</v>
      </c>
      <c r="X24" s="14">
        <v>-3.26</v>
      </c>
      <c r="Y24" s="14">
        <v>-1.77</v>
      </c>
      <c r="Z24" s="14">
        <f t="shared" si="11"/>
        <v>3.26</v>
      </c>
      <c r="AA24" s="14">
        <v>-3.09</v>
      </c>
      <c r="AB24" s="14">
        <v>-1.75</v>
      </c>
      <c r="AC24" s="14">
        <f t="shared" si="12"/>
        <v>3.09</v>
      </c>
      <c r="AD24" s="14"/>
      <c r="AE24" s="14"/>
      <c r="AF24" s="14"/>
      <c r="AG24" s="45">
        <f t="shared" si="3"/>
        <v>3.09</v>
      </c>
      <c r="AH24" s="45">
        <f t="shared" si="4"/>
        <v>1.29</v>
      </c>
      <c r="AI24" s="45">
        <f t="shared" si="5"/>
        <v>2.69</v>
      </c>
      <c r="AJ24" s="45">
        <f t="shared" si="6"/>
        <v>0.79999999999999982</v>
      </c>
      <c r="AK24" s="45">
        <f t="shared" si="7"/>
        <v>2.8849999999999998</v>
      </c>
      <c r="AL24" s="45">
        <f t="shared" si="8"/>
        <v>1.2899999999999996</v>
      </c>
    </row>
    <row r="25" spans="2:38" s="15" customFormat="1" ht="14.25" thickBot="1">
      <c r="B25" s="66"/>
      <c r="C25" s="66"/>
      <c r="D25" s="69"/>
      <c r="E25" s="13">
        <v>2</v>
      </c>
      <c r="F25" s="14"/>
      <c r="G25" s="14"/>
      <c r="H25" s="14"/>
      <c r="I25" s="14"/>
      <c r="J25" s="14"/>
      <c r="K25" s="14"/>
      <c r="L25" s="24"/>
      <c r="M25" s="24"/>
      <c r="N25" s="14"/>
      <c r="O25" s="14">
        <v>-2.1800000000000002</v>
      </c>
      <c r="P25" s="14">
        <v>-1.33</v>
      </c>
      <c r="Q25" s="14">
        <f t="shared" si="0"/>
        <v>2.1800000000000002</v>
      </c>
      <c r="R25" s="14">
        <v>-2.14</v>
      </c>
      <c r="S25" s="14">
        <v>-1.39</v>
      </c>
      <c r="T25" s="14">
        <f t="shared" si="1"/>
        <v>2.14</v>
      </c>
      <c r="U25" s="14">
        <v>-2.09</v>
      </c>
      <c r="V25" s="14">
        <v>-1.43</v>
      </c>
      <c r="W25" s="14">
        <f t="shared" si="2"/>
        <v>2.09</v>
      </c>
      <c r="X25" s="14">
        <v>-2.97</v>
      </c>
      <c r="Y25" s="14">
        <v>-1.95</v>
      </c>
      <c r="Z25" s="14">
        <f t="shared" si="11"/>
        <v>2.97</v>
      </c>
      <c r="AA25" s="14">
        <v>-2.85</v>
      </c>
      <c r="AB25" s="14">
        <v>-1.93</v>
      </c>
      <c r="AC25" s="14">
        <f t="shared" si="12"/>
        <v>2.85</v>
      </c>
      <c r="AD25" s="14"/>
      <c r="AE25" s="14"/>
      <c r="AF25" s="14"/>
      <c r="AG25" s="45">
        <f t="shared" si="3"/>
        <v>2.5750000000000002</v>
      </c>
      <c r="AH25" s="45">
        <f t="shared" si="4"/>
        <v>0.79</v>
      </c>
      <c r="AI25" s="45">
        <f t="shared" si="5"/>
        <v>2.4950000000000001</v>
      </c>
      <c r="AJ25" s="45">
        <f t="shared" si="6"/>
        <v>0.71</v>
      </c>
      <c r="AK25" s="45">
        <f t="shared" si="7"/>
        <v>2.09</v>
      </c>
      <c r="AL25" s="45">
        <f t="shared" si="8"/>
        <v>0</v>
      </c>
    </row>
    <row r="26" spans="2:38" s="15" customFormat="1" ht="14.25" thickBot="1">
      <c r="B26" s="67"/>
      <c r="C26" s="67"/>
      <c r="D26" s="70"/>
      <c r="E26" s="13">
        <v>3</v>
      </c>
      <c r="F26" s="14">
        <v>-3.21</v>
      </c>
      <c r="G26" s="14">
        <v>-2.16</v>
      </c>
      <c r="H26" s="14">
        <f t="shared" si="9"/>
        <v>3.21</v>
      </c>
      <c r="I26" s="14"/>
      <c r="J26" s="14"/>
      <c r="K26" s="14"/>
      <c r="L26" s="24">
        <v>-3.16</v>
      </c>
      <c r="M26" s="24">
        <v>-2.25</v>
      </c>
      <c r="N26" s="14">
        <f t="shared" si="10"/>
        <v>3.16</v>
      </c>
      <c r="O26" s="14">
        <v>-2.06</v>
      </c>
      <c r="P26" s="14">
        <v>-1.49</v>
      </c>
      <c r="Q26" s="14">
        <f t="shared" si="0"/>
        <v>2.06</v>
      </c>
      <c r="R26" s="14">
        <v>-2.02</v>
      </c>
      <c r="S26" s="14">
        <v>-1.52</v>
      </c>
      <c r="T26" s="14">
        <f t="shared" si="1"/>
        <v>2.02</v>
      </c>
      <c r="U26" s="14">
        <v>-1.99</v>
      </c>
      <c r="V26" s="14">
        <v>-1.54</v>
      </c>
      <c r="W26" s="14">
        <f t="shared" si="2"/>
        <v>1.99</v>
      </c>
      <c r="X26" s="14"/>
      <c r="Y26" s="14"/>
      <c r="Z26" s="14"/>
      <c r="AA26" s="14"/>
      <c r="AB26" s="14"/>
      <c r="AC26" s="14"/>
      <c r="AD26" s="14"/>
      <c r="AE26" s="14"/>
      <c r="AF26" s="14"/>
      <c r="AG26" s="45">
        <f t="shared" si="3"/>
        <v>2.6349999999999998</v>
      </c>
      <c r="AH26" s="45">
        <f t="shared" si="4"/>
        <v>1.1499999999999999</v>
      </c>
      <c r="AI26" s="45">
        <f t="shared" si="5"/>
        <v>2.02</v>
      </c>
      <c r="AJ26" s="45">
        <f t="shared" si="6"/>
        <v>0</v>
      </c>
      <c r="AK26" s="45">
        <f t="shared" si="7"/>
        <v>2.5750000000000002</v>
      </c>
      <c r="AL26" s="45">
        <f t="shared" si="8"/>
        <v>1.1700000000000002</v>
      </c>
    </row>
    <row r="27" spans="2:38" ht="14.25" thickBot="1">
      <c r="B27" s="65" t="s">
        <v>10</v>
      </c>
      <c r="C27" s="65">
        <v>60</v>
      </c>
      <c r="D27" s="65">
        <v>24</v>
      </c>
      <c r="E27" s="10">
        <v>1</v>
      </c>
      <c r="F27" s="11">
        <v>-3.3</v>
      </c>
      <c r="G27" s="11">
        <v>-1.1499999999999999</v>
      </c>
      <c r="H27" s="11">
        <f t="shared" si="9"/>
        <v>3.3</v>
      </c>
      <c r="I27" s="11"/>
      <c r="J27" s="11"/>
      <c r="K27" s="11"/>
      <c r="L27" s="11">
        <v>-3.12</v>
      </c>
      <c r="M27" s="11">
        <v>-1.29</v>
      </c>
      <c r="N27" s="11">
        <f t="shared" si="10"/>
        <v>3.12</v>
      </c>
      <c r="O27" s="11">
        <v>-2.23</v>
      </c>
      <c r="P27" s="11">
        <v>-0.47</v>
      </c>
      <c r="Q27" s="11">
        <f t="shared" si="0"/>
        <v>2.23</v>
      </c>
      <c r="R27" s="11">
        <v>-2.11</v>
      </c>
      <c r="S27" s="11">
        <v>-0.56000000000000005</v>
      </c>
      <c r="T27" s="11">
        <f t="shared" si="1"/>
        <v>2.11</v>
      </c>
      <c r="U27" s="11">
        <v>-2.0299999999999998</v>
      </c>
      <c r="V27" s="11">
        <v>-0.65</v>
      </c>
      <c r="W27" s="11">
        <f t="shared" si="2"/>
        <v>2.0299999999999998</v>
      </c>
      <c r="X27" s="11"/>
      <c r="Y27" s="11"/>
      <c r="Z27" s="11"/>
      <c r="AA27" s="11"/>
      <c r="AB27" s="11"/>
      <c r="AC27" s="11"/>
      <c r="AD27" s="11"/>
      <c r="AE27" s="11"/>
      <c r="AF27" s="11"/>
      <c r="AG27" s="43">
        <f t="shared" si="3"/>
        <v>2.7649999999999997</v>
      </c>
      <c r="AH27" s="43">
        <f t="shared" si="4"/>
        <v>1.0699999999999998</v>
      </c>
      <c r="AI27" s="43">
        <f t="shared" si="5"/>
        <v>2.11</v>
      </c>
      <c r="AJ27" s="43">
        <f t="shared" si="6"/>
        <v>0</v>
      </c>
      <c r="AK27" s="43">
        <f t="shared" si="7"/>
        <v>2.5750000000000002</v>
      </c>
      <c r="AL27" s="43">
        <f t="shared" si="8"/>
        <v>1.0900000000000003</v>
      </c>
    </row>
    <row r="28" spans="2:38" ht="14.25" thickBot="1">
      <c r="B28" s="66"/>
      <c r="C28" s="66"/>
      <c r="D28" s="66"/>
      <c r="E28" s="10">
        <v>2</v>
      </c>
      <c r="F28" s="23"/>
      <c r="G28" s="23"/>
      <c r="H28" s="11"/>
      <c r="I28" s="11"/>
      <c r="J28" s="11"/>
      <c r="K28" s="11"/>
      <c r="L28" s="11"/>
      <c r="M28" s="11"/>
      <c r="N28" s="11"/>
      <c r="O28" s="11">
        <v>-2</v>
      </c>
      <c r="P28" s="11">
        <v>-0.69</v>
      </c>
      <c r="Q28" s="11">
        <f t="shared" si="0"/>
        <v>2</v>
      </c>
      <c r="R28" s="11">
        <v>-1.92</v>
      </c>
      <c r="S28" s="11">
        <v>-0.76</v>
      </c>
      <c r="T28" s="11">
        <f t="shared" si="1"/>
        <v>1.92</v>
      </c>
      <c r="U28" s="11">
        <v>-1.86</v>
      </c>
      <c r="V28" s="11">
        <v>-0.82</v>
      </c>
      <c r="W28" s="11">
        <f t="shared" si="2"/>
        <v>1.86</v>
      </c>
      <c r="X28" s="11"/>
      <c r="Y28" s="11"/>
      <c r="Z28" s="11"/>
      <c r="AA28" s="11"/>
      <c r="AB28" s="11"/>
      <c r="AC28" s="11"/>
      <c r="AD28" s="11"/>
      <c r="AE28" s="11"/>
      <c r="AF28" s="11"/>
      <c r="AG28" s="43">
        <f t="shared" si="3"/>
        <v>2</v>
      </c>
      <c r="AH28" s="43">
        <f t="shared" si="4"/>
        <v>0</v>
      </c>
      <c r="AI28" s="43">
        <f t="shared" si="5"/>
        <v>1.92</v>
      </c>
      <c r="AJ28" s="43">
        <f t="shared" si="6"/>
        <v>0</v>
      </c>
      <c r="AK28" s="43">
        <f t="shared" si="7"/>
        <v>1.86</v>
      </c>
      <c r="AL28" s="43">
        <f t="shared" si="8"/>
        <v>0</v>
      </c>
    </row>
    <row r="29" spans="2:38" ht="14.25" thickBot="1">
      <c r="B29" s="66"/>
      <c r="C29" s="66"/>
      <c r="D29" s="67"/>
      <c r="E29" s="10">
        <v>3</v>
      </c>
      <c r="F29" s="11">
        <v>-2.85</v>
      </c>
      <c r="G29" s="11">
        <v>-1.5</v>
      </c>
      <c r="H29" s="11">
        <f t="shared" si="9"/>
        <v>2.85</v>
      </c>
      <c r="I29" s="11"/>
      <c r="J29" s="11"/>
      <c r="K29" s="11"/>
      <c r="L29" s="11">
        <v>-2.77</v>
      </c>
      <c r="M29" s="11">
        <v>-1.62</v>
      </c>
      <c r="N29" s="11">
        <f t="shared" si="10"/>
        <v>2.77</v>
      </c>
      <c r="O29" s="11">
        <v>-1.65</v>
      </c>
      <c r="P29" s="11">
        <v>-0.76</v>
      </c>
      <c r="Q29" s="11">
        <f t="shared" si="0"/>
        <v>1.65</v>
      </c>
      <c r="R29" s="11">
        <v>-1.61</v>
      </c>
      <c r="S29" s="11">
        <v>-0.81</v>
      </c>
      <c r="T29" s="11">
        <f t="shared" si="1"/>
        <v>1.61</v>
      </c>
      <c r="U29" s="11">
        <v>-1.57</v>
      </c>
      <c r="V29" s="11">
        <v>-0.84</v>
      </c>
      <c r="W29" s="11">
        <f t="shared" si="2"/>
        <v>1.57</v>
      </c>
      <c r="X29" s="11"/>
      <c r="Y29" s="11"/>
      <c r="Z29" s="11"/>
      <c r="AA29" s="11"/>
      <c r="AB29" s="11"/>
      <c r="AC29" s="11"/>
      <c r="AD29" s="11"/>
      <c r="AE29" s="11"/>
      <c r="AF29" s="11"/>
      <c r="AG29" s="43">
        <f t="shared" si="3"/>
        <v>2.25</v>
      </c>
      <c r="AH29" s="43">
        <f t="shared" si="4"/>
        <v>1.2000000000000002</v>
      </c>
      <c r="AI29" s="43">
        <f t="shared" si="5"/>
        <v>1.61</v>
      </c>
      <c r="AJ29" s="43">
        <f t="shared" si="6"/>
        <v>0</v>
      </c>
      <c r="AK29" s="43">
        <f t="shared" si="7"/>
        <v>2.17</v>
      </c>
      <c r="AL29" s="43">
        <f t="shared" si="8"/>
        <v>1.2</v>
      </c>
    </row>
    <row r="30" spans="2:38" s="15" customFormat="1" ht="14.25" thickBot="1">
      <c r="B30" s="66"/>
      <c r="C30" s="66"/>
      <c r="D30" s="68">
        <v>48</v>
      </c>
      <c r="E30" s="13">
        <v>1</v>
      </c>
      <c r="F30" s="14">
        <v>-3</v>
      </c>
      <c r="G30" s="14">
        <v>-1.34</v>
      </c>
      <c r="H30" s="14">
        <f t="shared" si="9"/>
        <v>3</v>
      </c>
      <c r="I30" s="14"/>
      <c r="J30" s="14"/>
      <c r="K30" s="14"/>
      <c r="L30" s="24">
        <v>-2.88</v>
      </c>
      <c r="M30" s="24">
        <v>-1.5</v>
      </c>
      <c r="N30" s="14">
        <f t="shared" si="10"/>
        <v>2.88</v>
      </c>
      <c r="O30" s="14">
        <v>-1.95</v>
      </c>
      <c r="P30" s="14">
        <v>-0.82</v>
      </c>
      <c r="Q30" s="14">
        <f t="shared" si="0"/>
        <v>1.95</v>
      </c>
      <c r="R30" s="14">
        <v>-1.87</v>
      </c>
      <c r="S30" s="14">
        <v>-0.87</v>
      </c>
      <c r="T30" s="14">
        <f t="shared" si="1"/>
        <v>1.87</v>
      </c>
      <c r="U30" s="14">
        <v>-1.81</v>
      </c>
      <c r="V30" s="14">
        <v>-0.92</v>
      </c>
      <c r="W30" s="14">
        <f t="shared" si="2"/>
        <v>1.81</v>
      </c>
      <c r="X30" s="14">
        <v>-2.79</v>
      </c>
      <c r="Y30" s="14">
        <v>-1.4</v>
      </c>
      <c r="Z30" s="14">
        <f t="shared" si="11"/>
        <v>2.79</v>
      </c>
      <c r="AA30" s="14">
        <v>-2.64</v>
      </c>
      <c r="AB30" s="14">
        <v>-1.39</v>
      </c>
      <c r="AC30" s="14">
        <f t="shared" si="12"/>
        <v>2.64</v>
      </c>
      <c r="AD30" s="14"/>
      <c r="AE30" s="14"/>
      <c r="AF30" s="14"/>
      <c r="AG30" s="45">
        <f t="shared" si="3"/>
        <v>2.58</v>
      </c>
      <c r="AH30" s="45">
        <f t="shared" si="4"/>
        <v>1.05</v>
      </c>
      <c r="AI30" s="45">
        <f t="shared" si="5"/>
        <v>2.2549999999999999</v>
      </c>
      <c r="AJ30" s="45">
        <f t="shared" si="6"/>
        <v>0.77</v>
      </c>
      <c r="AK30" s="45">
        <f t="shared" si="7"/>
        <v>2.3449999999999998</v>
      </c>
      <c r="AL30" s="45">
        <f t="shared" si="8"/>
        <v>1.0699999999999998</v>
      </c>
    </row>
    <row r="31" spans="2:38" s="15" customFormat="1" ht="14.25" thickBot="1">
      <c r="B31" s="66"/>
      <c r="C31" s="66"/>
      <c r="D31" s="69"/>
      <c r="E31" s="13">
        <v>2</v>
      </c>
      <c r="F31" s="14"/>
      <c r="G31" s="14"/>
      <c r="H31" s="14"/>
      <c r="I31" s="14"/>
      <c r="J31" s="14"/>
      <c r="K31" s="14"/>
      <c r="L31" s="24"/>
      <c r="M31" s="24"/>
      <c r="N31" s="14"/>
      <c r="O31" s="14">
        <v>-1.87</v>
      </c>
      <c r="P31" s="14">
        <v>-0.97</v>
      </c>
      <c r="Q31" s="14">
        <f t="shared" si="0"/>
        <v>1.87</v>
      </c>
      <c r="R31" s="14">
        <v>-1.81</v>
      </c>
      <c r="S31" s="14">
        <v>-1.02</v>
      </c>
      <c r="T31" s="14">
        <f t="shared" si="1"/>
        <v>1.81</v>
      </c>
      <c r="U31" s="14">
        <v>-1.76</v>
      </c>
      <c r="V31" s="14">
        <v>-1.07</v>
      </c>
      <c r="W31" s="14">
        <f t="shared" si="2"/>
        <v>1.76</v>
      </c>
      <c r="X31" s="14">
        <v>-2.48</v>
      </c>
      <c r="Y31" s="14">
        <v>-1.55</v>
      </c>
      <c r="Z31" s="14">
        <f t="shared" si="11"/>
        <v>2.48</v>
      </c>
      <c r="AA31" s="14">
        <v>-2.37</v>
      </c>
      <c r="AB31" s="14">
        <v>-1.53</v>
      </c>
      <c r="AC31" s="14">
        <f t="shared" si="12"/>
        <v>2.37</v>
      </c>
      <c r="AD31" s="14"/>
      <c r="AE31" s="14"/>
      <c r="AF31" s="14"/>
      <c r="AG31" s="45">
        <f t="shared" si="3"/>
        <v>2.1749999999999998</v>
      </c>
      <c r="AH31" s="45">
        <f t="shared" si="4"/>
        <v>0.60999999999999988</v>
      </c>
      <c r="AI31" s="45">
        <f t="shared" si="5"/>
        <v>2.09</v>
      </c>
      <c r="AJ31" s="45">
        <f t="shared" si="6"/>
        <v>0.56000000000000005</v>
      </c>
      <c r="AK31" s="45">
        <f t="shared" si="7"/>
        <v>1.76</v>
      </c>
      <c r="AL31" s="45">
        <f t="shared" si="8"/>
        <v>0</v>
      </c>
    </row>
    <row r="32" spans="2:38" s="15" customFormat="1" ht="14.25" thickBot="1">
      <c r="B32" s="66"/>
      <c r="C32" s="67"/>
      <c r="D32" s="70"/>
      <c r="E32" s="13">
        <v>3</v>
      </c>
      <c r="F32" s="14">
        <v>-2.66</v>
      </c>
      <c r="G32" s="14">
        <v>-1.65</v>
      </c>
      <c r="H32" s="14">
        <f t="shared" si="9"/>
        <v>2.66</v>
      </c>
      <c r="I32" s="14"/>
      <c r="J32" s="14"/>
      <c r="K32" s="14"/>
      <c r="L32" s="24">
        <v>-2.54</v>
      </c>
      <c r="M32" s="24">
        <v>-1.75</v>
      </c>
      <c r="N32" s="14">
        <f t="shared" si="10"/>
        <v>2.54</v>
      </c>
      <c r="O32" s="14">
        <v>-1.71</v>
      </c>
      <c r="P32" s="14">
        <v>-1.05</v>
      </c>
      <c r="Q32" s="14">
        <f t="shared" si="0"/>
        <v>1.71</v>
      </c>
      <c r="R32" s="14">
        <v>-1.68</v>
      </c>
      <c r="S32" s="14">
        <v>-1.08</v>
      </c>
      <c r="T32" s="14">
        <f t="shared" si="1"/>
        <v>1.68</v>
      </c>
      <c r="U32" s="14">
        <v>-1.65</v>
      </c>
      <c r="V32" s="14">
        <v>-1.1100000000000001</v>
      </c>
      <c r="W32" s="14">
        <f t="shared" si="2"/>
        <v>1.65</v>
      </c>
      <c r="X32" s="14"/>
      <c r="Y32" s="14"/>
      <c r="Z32" s="14">
        <f t="shared" si="11"/>
        <v>0</v>
      </c>
      <c r="AA32" s="14"/>
      <c r="AB32" s="14"/>
      <c r="AC32" s="14"/>
      <c r="AD32" s="14"/>
      <c r="AE32" s="14"/>
      <c r="AF32" s="14"/>
      <c r="AG32" s="45">
        <f t="shared" si="3"/>
        <v>1.4566666666666668</v>
      </c>
      <c r="AH32" s="45">
        <f t="shared" si="4"/>
        <v>2.66</v>
      </c>
      <c r="AI32" s="45">
        <f t="shared" si="5"/>
        <v>1.68</v>
      </c>
      <c r="AJ32" s="45">
        <f t="shared" si="6"/>
        <v>0</v>
      </c>
      <c r="AK32" s="45">
        <f t="shared" si="7"/>
        <v>2.0949999999999998</v>
      </c>
      <c r="AL32" s="45">
        <f t="shared" si="8"/>
        <v>0.89000000000000012</v>
      </c>
    </row>
    <row r="33" spans="2:38" ht="14.25" thickBot="1">
      <c r="B33" s="66"/>
      <c r="C33" s="65">
        <v>120</v>
      </c>
      <c r="D33" s="65">
        <v>24</v>
      </c>
      <c r="E33" s="10">
        <v>1</v>
      </c>
      <c r="F33" s="11">
        <v>-7.34</v>
      </c>
      <c r="G33" s="11">
        <v>-3.2</v>
      </c>
      <c r="H33" s="11">
        <f t="shared" si="9"/>
        <v>7.34</v>
      </c>
      <c r="I33" s="11"/>
      <c r="J33" s="11"/>
      <c r="K33" s="11"/>
      <c r="L33" s="11">
        <v>-7.07</v>
      </c>
      <c r="M33" s="11">
        <v>-3.51</v>
      </c>
      <c r="N33" s="11">
        <f t="shared" si="10"/>
        <v>7.07</v>
      </c>
      <c r="O33" s="11">
        <v>-5.83</v>
      </c>
      <c r="P33" s="11">
        <v>-2.84</v>
      </c>
      <c r="Q33" s="11">
        <f t="shared" si="0"/>
        <v>5.83</v>
      </c>
      <c r="R33" s="11">
        <v>-5.66</v>
      </c>
      <c r="S33" s="11">
        <v>-2.98</v>
      </c>
      <c r="T33" s="11">
        <f t="shared" si="1"/>
        <v>5.66</v>
      </c>
      <c r="U33" s="11">
        <v>-5.53</v>
      </c>
      <c r="V33" s="11">
        <v>-3.08</v>
      </c>
      <c r="W33" s="11">
        <f t="shared" si="2"/>
        <v>5.53</v>
      </c>
      <c r="X33" s="11"/>
      <c r="Y33" s="11"/>
      <c r="Z33" s="11"/>
      <c r="AA33" s="11"/>
      <c r="AB33" s="11"/>
      <c r="AC33" s="11"/>
      <c r="AD33" s="11"/>
      <c r="AE33" s="11"/>
      <c r="AF33" s="11"/>
      <c r="AG33" s="43">
        <f t="shared" si="3"/>
        <v>6.585</v>
      </c>
      <c r="AH33" s="43">
        <f t="shared" si="4"/>
        <v>1.5099999999999998</v>
      </c>
      <c r="AI33" s="43">
        <f t="shared" si="5"/>
        <v>5.66</v>
      </c>
      <c r="AJ33" s="43">
        <f t="shared" si="6"/>
        <v>0</v>
      </c>
      <c r="AK33" s="43">
        <f t="shared" si="7"/>
        <v>6.3000000000000007</v>
      </c>
      <c r="AL33" s="43">
        <f t="shared" si="8"/>
        <v>1.54</v>
      </c>
    </row>
    <row r="34" spans="2:38" ht="14.25" thickBot="1">
      <c r="B34" s="66"/>
      <c r="C34" s="66"/>
      <c r="D34" s="66"/>
      <c r="E34" s="10">
        <v>2</v>
      </c>
      <c r="F34" s="23"/>
      <c r="G34" s="23"/>
      <c r="H34" s="11"/>
      <c r="I34" s="11"/>
      <c r="J34" s="11"/>
      <c r="K34" s="11"/>
      <c r="L34" s="11"/>
      <c r="M34" s="11"/>
      <c r="N34" s="11"/>
      <c r="O34" s="11">
        <v>-5.63</v>
      </c>
      <c r="P34" s="11">
        <v>-3.12</v>
      </c>
      <c r="Q34" s="11">
        <f t="shared" si="0"/>
        <v>5.63</v>
      </c>
      <c r="R34" s="11">
        <v>-5.58</v>
      </c>
      <c r="S34" s="11">
        <v>-3.22</v>
      </c>
      <c r="T34" s="11">
        <f t="shared" si="1"/>
        <v>5.58</v>
      </c>
      <c r="U34" s="11">
        <v>-5.5</v>
      </c>
      <c r="V34" s="11">
        <v>-3.3</v>
      </c>
      <c r="W34" s="11">
        <f t="shared" si="2"/>
        <v>5.5</v>
      </c>
      <c r="X34" s="11"/>
      <c r="Y34" s="11"/>
      <c r="Z34" s="11"/>
      <c r="AA34" s="11"/>
      <c r="AB34" s="11"/>
      <c r="AC34" s="11"/>
      <c r="AD34" s="11"/>
      <c r="AE34" s="11"/>
      <c r="AF34" s="11"/>
      <c r="AG34" s="43">
        <f t="shared" si="3"/>
        <v>5.63</v>
      </c>
      <c r="AH34" s="43">
        <f t="shared" si="4"/>
        <v>0</v>
      </c>
      <c r="AI34" s="43">
        <f t="shared" si="5"/>
        <v>5.58</v>
      </c>
      <c r="AJ34" s="43">
        <f t="shared" si="6"/>
        <v>0</v>
      </c>
      <c r="AK34" s="43">
        <f t="shared" si="7"/>
        <v>5.5</v>
      </c>
      <c r="AL34" s="43">
        <f t="shared" si="8"/>
        <v>0</v>
      </c>
    </row>
    <row r="35" spans="2:38" ht="14.25" thickBot="1">
      <c r="B35" s="66"/>
      <c r="C35" s="66"/>
      <c r="D35" s="67"/>
      <c r="E35" s="10">
        <v>3</v>
      </c>
      <c r="F35" s="11">
        <v>-6.35</v>
      </c>
      <c r="G35" s="11">
        <v>-3.98</v>
      </c>
      <c r="H35" s="11">
        <f t="shared" si="9"/>
        <v>6.35</v>
      </c>
      <c r="I35" s="11"/>
      <c r="J35" s="11"/>
      <c r="K35" s="11"/>
      <c r="L35" s="11">
        <v>-6.29</v>
      </c>
      <c r="M35" s="11">
        <v>-4.01</v>
      </c>
      <c r="N35" s="11">
        <f t="shared" si="10"/>
        <v>6.29</v>
      </c>
      <c r="O35" s="11">
        <v>-5.67</v>
      </c>
      <c r="P35" s="11">
        <v>-3.63</v>
      </c>
      <c r="Q35" s="11">
        <f t="shared" si="0"/>
        <v>5.67</v>
      </c>
      <c r="R35" s="11">
        <v>-5.62</v>
      </c>
      <c r="S35" s="11">
        <v>-3.68</v>
      </c>
      <c r="T35" s="11">
        <f t="shared" si="1"/>
        <v>5.62</v>
      </c>
      <c r="U35" s="11">
        <v>-5.58</v>
      </c>
      <c r="V35" s="11">
        <v>-3.73</v>
      </c>
      <c r="W35" s="11">
        <f t="shared" si="2"/>
        <v>5.58</v>
      </c>
      <c r="X35" s="11"/>
      <c r="Y35" s="11"/>
      <c r="Z35" s="11"/>
      <c r="AA35" s="11"/>
      <c r="AB35" s="11"/>
      <c r="AC35" s="11"/>
      <c r="AD35" s="11"/>
      <c r="AE35" s="11"/>
      <c r="AF35" s="11"/>
      <c r="AG35" s="43">
        <f t="shared" si="3"/>
        <v>6.01</v>
      </c>
      <c r="AH35" s="43">
        <f t="shared" si="4"/>
        <v>0.67999999999999972</v>
      </c>
      <c r="AI35" s="43">
        <f t="shared" si="5"/>
        <v>5.62</v>
      </c>
      <c r="AJ35" s="43">
        <f t="shared" si="6"/>
        <v>0</v>
      </c>
      <c r="AK35" s="43">
        <f t="shared" si="7"/>
        <v>5.9350000000000005</v>
      </c>
      <c r="AL35" s="43">
        <f t="shared" si="8"/>
        <v>0.71</v>
      </c>
    </row>
    <row r="36" spans="2:38" s="15" customFormat="1" ht="14.25" thickBot="1">
      <c r="B36" s="66"/>
      <c r="C36" s="66"/>
      <c r="D36" s="68">
        <v>48</v>
      </c>
      <c r="E36" s="13">
        <v>1</v>
      </c>
      <c r="F36" s="14">
        <v>-6.65</v>
      </c>
      <c r="G36" s="14">
        <v>-3.71</v>
      </c>
      <c r="H36" s="14">
        <f t="shared" si="9"/>
        <v>6.65</v>
      </c>
      <c r="I36" s="14"/>
      <c r="J36" s="14"/>
      <c r="K36" s="14"/>
      <c r="L36" s="24">
        <v>-6.41</v>
      </c>
      <c r="M36" s="24">
        <v>-3.91</v>
      </c>
      <c r="N36" s="14">
        <f t="shared" si="10"/>
        <v>6.41</v>
      </c>
      <c r="O36" s="14">
        <v>-5.37</v>
      </c>
      <c r="P36" s="14">
        <v>-3.09</v>
      </c>
      <c r="Q36" s="14">
        <f t="shared" si="0"/>
        <v>5.37</v>
      </c>
      <c r="R36" s="14">
        <v>-5.27</v>
      </c>
      <c r="S36" s="14">
        <v>-3.15</v>
      </c>
      <c r="T36" s="14">
        <f t="shared" si="1"/>
        <v>5.27</v>
      </c>
      <c r="U36" s="14">
        <v>-5.21</v>
      </c>
      <c r="V36" s="14">
        <v>-3.22</v>
      </c>
      <c r="W36" s="14">
        <f t="shared" si="2"/>
        <v>5.21</v>
      </c>
      <c r="X36" s="14">
        <v>-6.46</v>
      </c>
      <c r="Y36" s="14">
        <v>-4.17</v>
      </c>
      <c r="Z36" s="14">
        <f t="shared" si="11"/>
        <v>6.46</v>
      </c>
      <c r="AA36" s="14">
        <v>-6.14</v>
      </c>
      <c r="AB36" s="14">
        <v>-4.1500000000000004</v>
      </c>
      <c r="AC36" s="14">
        <f t="shared" si="12"/>
        <v>6.14</v>
      </c>
      <c r="AD36" s="14"/>
      <c r="AE36" s="14"/>
      <c r="AF36" s="14"/>
      <c r="AG36" s="45">
        <f t="shared" si="3"/>
        <v>6.16</v>
      </c>
      <c r="AH36" s="45">
        <f t="shared" si="4"/>
        <v>1.2800000000000002</v>
      </c>
      <c r="AI36" s="45">
        <f t="shared" si="5"/>
        <v>5.7050000000000001</v>
      </c>
      <c r="AJ36" s="45">
        <f t="shared" si="6"/>
        <v>0.87000000000000011</v>
      </c>
      <c r="AK36" s="45">
        <f t="shared" si="7"/>
        <v>5.8100000000000005</v>
      </c>
      <c r="AL36" s="45">
        <f t="shared" si="8"/>
        <v>1.2000000000000002</v>
      </c>
    </row>
    <row r="37" spans="2:38" s="15" customFormat="1" ht="14.25" thickBot="1">
      <c r="B37" s="66"/>
      <c r="C37" s="66"/>
      <c r="D37" s="69"/>
      <c r="E37" s="13">
        <v>2</v>
      </c>
      <c r="F37" s="14"/>
      <c r="G37" s="14"/>
      <c r="H37" s="14"/>
      <c r="I37" s="14"/>
      <c r="J37" s="14"/>
      <c r="K37" s="14"/>
      <c r="L37" s="24"/>
      <c r="M37" s="24"/>
      <c r="N37" s="14"/>
      <c r="O37" s="14">
        <v>-5.12</v>
      </c>
      <c r="P37" s="14">
        <v>-3.32</v>
      </c>
      <c r="Q37" s="14">
        <f t="shared" si="0"/>
        <v>5.12</v>
      </c>
      <c r="R37" s="14">
        <v>-5.0999999999999996</v>
      </c>
      <c r="S37" s="14">
        <v>-3.38</v>
      </c>
      <c r="T37" s="14">
        <f t="shared" si="1"/>
        <v>5.0999999999999996</v>
      </c>
      <c r="U37" s="14">
        <v>-5.0599999999999996</v>
      </c>
      <c r="V37" s="14">
        <v>-3.42</v>
      </c>
      <c r="W37" s="14">
        <f t="shared" si="2"/>
        <v>5.0599999999999996</v>
      </c>
      <c r="X37" s="14">
        <v>-5.92</v>
      </c>
      <c r="Y37" s="14">
        <v>-4.38</v>
      </c>
      <c r="Z37" s="14">
        <f t="shared" si="11"/>
        <v>5.92</v>
      </c>
      <c r="AA37" s="14">
        <v>-5.7</v>
      </c>
      <c r="AB37" s="14">
        <v>-4.33</v>
      </c>
      <c r="AC37" s="14">
        <f t="shared" si="12"/>
        <v>5.7</v>
      </c>
      <c r="AD37" s="14"/>
      <c r="AE37" s="14"/>
      <c r="AF37" s="14"/>
      <c r="AG37" s="45">
        <f t="shared" si="3"/>
        <v>5.52</v>
      </c>
      <c r="AH37" s="45">
        <f t="shared" si="4"/>
        <v>0.79999999999999982</v>
      </c>
      <c r="AI37" s="45">
        <f t="shared" si="5"/>
        <v>5.4</v>
      </c>
      <c r="AJ37" s="45">
        <f t="shared" si="6"/>
        <v>0.60000000000000053</v>
      </c>
      <c r="AK37" s="45">
        <f t="shared" si="7"/>
        <v>5.0599999999999996</v>
      </c>
      <c r="AL37" s="45">
        <f t="shared" si="8"/>
        <v>0</v>
      </c>
    </row>
    <row r="38" spans="2:38" s="15" customFormat="1" ht="14.25" thickBot="1">
      <c r="B38" s="67"/>
      <c r="C38" s="67"/>
      <c r="D38" s="70"/>
      <c r="E38" s="13">
        <v>3</v>
      </c>
      <c r="F38" s="14">
        <v>-6.1</v>
      </c>
      <c r="G38" s="14">
        <v>-4.2</v>
      </c>
      <c r="H38" s="14">
        <f t="shared" si="9"/>
        <v>6.1</v>
      </c>
      <c r="I38" s="14"/>
      <c r="J38" s="14"/>
      <c r="K38" s="14"/>
      <c r="L38" s="24">
        <v>-5.89</v>
      </c>
      <c r="M38" s="24">
        <v>-4.3600000000000003</v>
      </c>
      <c r="N38" s="14">
        <f t="shared" si="10"/>
        <v>5.89</v>
      </c>
      <c r="O38" s="14">
        <v>-4.4400000000000004</v>
      </c>
      <c r="P38" s="14">
        <v>-3.37</v>
      </c>
      <c r="Q38" s="14">
        <f t="shared" si="0"/>
        <v>4.4400000000000004</v>
      </c>
      <c r="R38" s="14">
        <v>-4.4000000000000004</v>
      </c>
      <c r="S38" s="14">
        <v>-3.4</v>
      </c>
      <c r="T38" s="14">
        <f t="shared" si="1"/>
        <v>4.4000000000000004</v>
      </c>
      <c r="U38" s="14">
        <v>-4.3600000000000003</v>
      </c>
      <c r="V38" s="14">
        <v>-3.43</v>
      </c>
      <c r="W38" s="14">
        <f t="shared" si="2"/>
        <v>4.3600000000000003</v>
      </c>
      <c r="X38" s="14"/>
      <c r="Y38" s="14"/>
      <c r="Z38" s="14"/>
      <c r="AA38" s="14"/>
      <c r="AB38" s="14"/>
      <c r="AC38" s="14"/>
      <c r="AD38" s="14"/>
      <c r="AE38" s="14"/>
      <c r="AF38" s="14"/>
      <c r="AG38" s="45">
        <f t="shared" si="3"/>
        <v>5.27</v>
      </c>
      <c r="AH38" s="45">
        <f t="shared" si="4"/>
        <v>1.6599999999999993</v>
      </c>
      <c r="AI38" s="45">
        <f t="shared" si="5"/>
        <v>4.4000000000000004</v>
      </c>
      <c r="AJ38" s="45">
        <f t="shared" si="6"/>
        <v>0</v>
      </c>
      <c r="AK38" s="45">
        <f t="shared" si="7"/>
        <v>5.125</v>
      </c>
      <c r="AL38" s="45">
        <f t="shared" si="8"/>
        <v>1.5299999999999994</v>
      </c>
    </row>
  </sheetData>
  <mergeCells count="39">
    <mergeCell ref="AG4:AL4"/>
    <mergeCell ref="AG5:AL5"/>
    <mergeCell ref="AG6:AH7"/>
    <mergeCell ref="AI6:AJ7"/>
    <mergeCell ref="AK6:AL7"/>
    <mergeCell ref="O6:Q7"/>
    <mergeCell ref="R6:T7"/>
    <mergeCell ref="U6:W7"/>
    <mergeCell ref="O5:W5"/>
    <mergeCell ref="O4:W4"/>
    <mergeCell ref="D24:D26"/>
    <mergeCell ref="B27:B38"/>
    <mergeCell ref="C27:C32"/>
    <mergeCell ref="D27:D29"/>
    <mergeCell ref="D30:D32"/>
    <mergeCell ref="C33:C38"/>
    <mergeCell ref="D33:D35"/>
    <mergeCell ref="D36:D38"/>
    <mergeCell ref="B9:B26"/>
    <mergeCell ref="C9:C14"/>
    <mergeCell ref="D9:D11"/>
    <mergeCell ref="D12:D14"/>
    <mergeCell ref="C15:C20"/>
    <mergeCell ref="D15:D17"/>
    <mergeCell ref="D18:D20"/>
    <mergeCell ref="C21:C26"/>
    <mergeCell ref="B4:B8"/>
    <mergeCell ref="E4:E8"/>
    <mergeCell ref="D21:D23"/>
    <mergeCell ref="F6:H7"/>
    <mergeCell ref="I6:K7"/>
    <mergeCell ref="F5:N5"/>
    <mergeCell ref="F4:N4"/>
    <mergeCell ref="L6:N7"/>
    <mergeCell ref="X6:Z7"/>
    <mergeCell ref="AA6:AC7"/>
    <mergeCell ref="AD6:AF7"/>
    <mergeCell ref="X5:AF5"/>
    <mergeCell ref="X4:AF4"/>
  </mergeCells>
  <phoneticPr fontId="1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33D5-7FEF-41B9-BA6E-7A636F574000}">
  <dimension ref="B3:AL38"/>
  <sheetViews>
    <sheetView zoomScaleNormal="100" workbookViewId="0">
      <selection activeCell="B2" sqref="B2"/>
    </sheetView>
  </sheetViews>
  <sheetFormatPr defaultRowHeight="13.5"/>
  <sheetData>
    <row r="3" spans="2:38" ht="19.5" thickBot="1">
      <c r="B3" s="21" t="s">
        <v>15</v>
      </c>
    </row>
    <row r="4" spans="2:38" ht="14.25" thickBot="1">
      <c r="B4" s="65" t="s">
        <v>0</v>
      </c>
      <c r="C4" s="5" t="s">
        <v>1</v>
      </c>
      <c r="D4" s="5" t="s">
        <v>3</v>
      </c>
      <c r="E4" s="65" t="s">
        <v>5</v>
      </c>
      <c r="F4" s="54" t="s">
        <v>13</v>
      </c>
      <c r="G4" s="55"/>
      <c r="H4" s="55"/>
      <c r="I4" s="55"/>
      <c r="J4" s="55"/>
      <c r="K4" s="55"/>
      <c r="L4" s="55"/>
      <c r="M4" s="55"/>
      <c r="N4" s="56"/>
      <c r="O4" s="54" t="s">
        <v>35</v>
      </c>
      <c r="P4" s="55"/>
      <c r="Q4" s="55"/>
      <c r="R4" s="55"/>
      <c r="S4" s="55"/>
      <c r="T4" s="55"/>
      <c r="U4" s="55"/>
      <c r="V4" s="55"/>
      <c r="W4" s="56"/>
      <c r="X4" s="71" t="s">
        <v>36</v>
      </c>
      <c r="Y4" s="71"/>
      <c r="Z4" s="71"/>
      <c r="AA4" s="71"/>
      <c r="AB4" s="71"/>
      <c r="AC4" s="71"/>
      <c r="AD4" s="71"/>
      <c r="AE4" s="71"/>
      <c r="AF4" s="71"/>
      <c r="AG4" s="57" t="s">
        <v>43</v>
      </c>
      <c r="AH4" s="58"/>
      <c r="AI4" s="58"/>
      <c r="AJ4" s="58"/>
      <c r="AK4" s="58"/>
      <c r="AL4" s="59"/>
    </row>
    <row r="5" spans="2:38" ht="14.25" thickBot="1">
      <c r="B5" s="66"/>
      <c r="C5" s="6" t="s">
        <v>2</v>
      </c>
      <c r="D5" s="6" t="s">
        <v>4</v>
      </c>
      <c r="E5" s="66"/>
      <c r="F5" s="54" t="s">
        <v>11</v>
      </c>
      <c r="G5" s="55"/>
      <c r="H5" s="55"/>
      <c r="I5" s="55"/>
      <c r="J5" s="55"/>
      <c r="K5" s="55"/>
      <c r="L5" s="55"/>
      <c r="M5" s="55"/>
      <c r="N5" s="56"/>
      <c r="O5" s="54" t="s">
        <v>11</v>
      </c>
      <c r="P5" s="55"/>
      <c r="Q5" s="55"/>
      <c r="R5" s="55"/>
      <c r="S5" s="55"/>
      <c r="T5" s="55"/>
      <c r="U5" s="55"/>
      <c r="V5" s="55"/>
      <c r="W5" s="56"/>
      <c r="X5" s="71" t="s">
        <v>11</v>
      </c>
      <c r="Y5" s="71"/>
      <c r="Z5" s="71"/>
      <c r="AA5" s="71"/>
      <c r="AB5" s="71"/>
      <c r="AC5" s="71"/>
      <c r="AD5" s="71"/>
      <c r="AE5" s="71"/>
      <c r="AF5" s="71"/>
      <c r="AG5" s="60" t="s">
        <v>11</v>
      </c>
      <c r="AH5" s="61"/>
      <c r="AI5" s="61"/>
      <c r="AJ5" s="61"/>
      <c r="AK5" s="61"/>
      <c r="AL5" s="62"/>
    </row>
    <row r="6" spans="2:38" ht="14.25" thickBot="1">
      <c r="B6" s="66"/>
      <c r="C6" s="7"/>
      <c r="D6" s="7"/>
      <c r="E6" s="66"/>
      <c r="F6" s="48" t="s">
        <v>6</v>
      </c>
      <c r="G6" s="49"/>
      <c r="H6" s="50"/>
      <c r="I6" s="48" t="s">
        <v>7</v>
      </c>
      <c r="J6" s="49"/>
      <c r="K6" s="50"/>
      <c r="L6" s="48" t="s">
        <v>8</v>
      </c>
      <c r="M6" s="49"/>
      <c r="N6" s="50"/>
      <c r="O6" s="48" t="s">
        <v>6</v>
      </c>
      <c r="P6" s="49"/>
      <c r="Q6" s="50"/>
      <c r="R6" s="48" t="s">
        <v>7</v>
      </c>
      <c r="S6" s="49"/>
      <c r="T6" s="50"/>
      <c r="U6" s="48" t="s">
        <v>8</v>
      </c>
      <c r="V6" s="49"/>
      <c r="W6" s="50"/>
      <c r="X6" s="71" t="s">
        <v>6</v>
      </c>
      <c r="Y6" s="71"/>
      <c r="Z6" s="71"/>
      <c r="AA6" s="71" t="s">
        <v>7</v>
      </c>
      <c r="AB6" s="71"/>
      <c r="AC6" s="71"/>
      <c r="AD6" s="71" t="s">
        <v>8</v>
      </c>
      <c r="AE6" s="71"/>
      <c r="AF6" s="71"/>
      <c r="AG6" s="63" t="s">
        <v>6</v>
      </c>
      <c r="AH6" s="64"/>
      <c r="AI6" s="63" t="s">
        <v>7</v>
      </c>
      <c r="AJ6" s="64"/>
      <c r="AK6" s="63" t="s">
        <v>8</v>
      </c>
      <c r="AL6" s="64"/>
    </row>
    <row r="7" spans="2:38" ht="14.25" thickBot="1">
      <c r="B7" s="66"/>
      <c r="C7" s="7"/>
      <c r="D7" s="7"/>
      <c r="E7" s="66"/>
      <c r="F7" s="51"/>
      <c r="G7" s="52"/>
      <c r="H7" s="53"/>
      <c r="I7" s="51"/>
      <c r="J7" s="52"/>
      <c r="K7" s="53"/>
      <c r="L7" s="51"/>
      <c r="M7" s="52"/>
      <c r="N7" s="53"/>
      <c r="O7" s="51"/>
      <c r="P7" s="52"/>
      <c r="Q7" s="53"/>
      <c r="R7" s="51"/>
      <c r="S7" s="52"/>
      <c r="T7" s="53"/>
      <c r="U7" s="51"/>
      <c r="V7" s="52"/>
      <c r="W7" s="53"/>
      <c r="X7" s="71"/>
      <c r="Y7" s="71"/>
      <c r="Z7" s="71"/>
      <c r="AA7" s="71"/>
      <c r="AB7" s="71"/>
      <c r="AC7" s="71"/>
      <c r="AD7" s="71"/>
      <c r="AE7" s="71"/>
      <c r="AF7" s="71"/>
      <c r="AG7" s="60"/>
      <c r="AH7" s="62"/>
      <c r="AI7" s="60"/>
      <c r="AJ7" s="62"/>
      <c r="AK7" s="60"/>
      <c r="AL7" s="62"/>
    </row>
    <row r="8" spans="2:38" ht="21.75" thickBot="1">
      <c r="B8" s="67"/>
      <c r="C8" s="8"/>
      <c r="D8" s="8"/>
      <c r="E8" s="67"/>
      <c r="F8" s="9">
        <v>0.05</v>
      </c>
      <c r="G8" s="9">
        <v>0.95</v>
      </c>
      <c r="H8" s="9" t="s">
        <v>46</v>
      </c>
      <c r="I8" s="9">
        <v>0.05</v>
      </c>
      <c r="J8" s="9">
        <v>0.95</v>
      </c>
      <c r="K8" s="9" t="s">
        <v>46</v>
      </c>
      <c r="L8" s="9">
        <v>0.05</v>
      </c>
      <c r="M8" s="9">
        <v>0.95</v>
      </c>
      <c r="N8" s="9" t="s">
        <v>46</v>
      </c>
      <c r="O8" s="9">
        <v>0.05</v>
      </c>
      <c r="P8" s="9">
        <v>0.95</v>
      </c>
      <c r="Q8" s="9" t="s">
        <v>46</v>
      </c>
      <c r="R8" s="9">
        <v>0.05</v>
      </c>
      <c r="S8" s="9">
        <v>0.95</v>
      </c>
      <c r="T8" s="9" t="s">
        <v>46</v>
      </c>
      <c r="U8" s="9">
        <v>0.05</v>
      </c>
      <c r="V8" s="9">
        <v>0.95</v>
      </c>
      <c r="W8" s="9" t="s">
        <v>46</v>
      </c>
      <c r="X8" s="9">
        <v>0.05</v>
      </c>
      <c r="Y8" s="9">
        <v>0.95</v>
      </c>
      <c r="Z8" s="9" t="s">
        <v>46</v>
      </c>
      <c r="AA8" s="9">
        <v>0.05</v>
      </c>
      <c r="AB8" s="9">
        <v>0.95</v>
      </c>
      <c r="AC8" s="9" t="s">
        <v>46</v>
      </c>
      <c r="AD8" s="9">
        <v>0.05</v>
      </c>
      <c r="AE8" s="9">
        <v>0.95</v>
      </c>
      <c r="AF8" s="9" t="s">
        <v>46</v>
      </c>
      <c r="AG8" s="35" t="s">
        <v>44</v>
      </c>
      <c r="AH8" s="35" t="s">
        <v>45</v>
      </c>
      <c r="AI8" s="35" t="s">
        <v>44</v>
      </c>
      <c r="AJ8" s="35" t="s">
        <v>45</v>
      </c>
      <c r="AK8" s="35" t="s">
        <v>44</v>
      </c>
      <c r="AL8" s="35" t="s">
        <v>45</v>
      </c>
    </row>
    <row r="9" spans="2:38" ht="14.25" thickBot="1">
      <c r="B9" s="65" t="s">
        <v>9</v>
      </c>
      <c r="C9" s="65">
        <v>15</v>
      </c>
      <c r="D9" s="65">
        <v>24</v>
      </c>
      <c r="E9" s="10">
        <v>1</v>
      </c>
      <c r="F9" s="16">
        <v>-1.05</v>
      </c>
      <c r="G9" s="17">
        <v>0.5</v>
      </c>
      <c r="H9" s="17">
        <f>MAX(ABS(F9), ABS(G9))</f>
        <v>1.05</v>
      </c>
      <c r="I9" s="17"/>
      <c r="J9" s="17"/>
      <c r="K9" s="17"/>
      <c r="L9" s="11">
        <v>-0.88</v>
      </c>
      <c r="M9" s="11">
        <v>0.34</v>
      </c>
      <c r="N9" s="17">
        <f>MAX(ABS(L9), ABS(M9))</f>
        <v>0.88</v>
      </c>
      <c r="O9" s="11">
        <v>-0.73</v>
      </c>
      <c r="P9" s="11">
        <v>0.67</v>
      </c>
      <c r="Q9" s="17">
        <f>MAX(ABS(O9), ABS(P9))</f>
        <v>0.73</v>
      </c>
      <c r="R9" s="11">
        <v>-0.62</v>
      </c>
      <c r="S9" s="11">
        <v>0.57999999999999996</v>
      </c>
      <c r="T9" s="17">
        <f>MAX(ABS(R9), ABS(S9))</f>
        <v>0.62</v>
      </c>
      <c r="U9" s="11">
        <v>-0.54</v>
      </c>
      <c r="V9" s="11">
        <v>0.5</v>
      </c>
      <c r="W9" s="17">
        <f>MAX(ABS(U9), ABS(V9))</f>
        <v>0.54</v>
      </c>
      <c r="X9" s="16"/>
      <c r="Y9" s="17"/>
      <c r="Z9" s="17"/>
      <c r="AA9" s="17"/>
      <c r="AB9" s="17"/>
      <c r="AC9" s="17"/>
      <c r="AD9" s="17"/>
      <c r="AE9" s="17"/>
      <c r="AF9" s="17"/>
      <c r="AG9" s="43">
        <f>AVERAGE(H9,Q9,Z9 )</f>
        <v>0.89</v>
      </c>
      <c r="AH9" s="43">
        <f>MAX(H9,Q9,Z9)-MIN(H9,Q9,Z9)</f>
        <v>0.32000000000000006</v>
      </c>
      <c r="AI9" s="43">
        <f>AVERAGE(K9,T9,AC9 )</f>
        <v>0.62</v>
      </c>
      <c r="AJ9" s="43">
        <f>MAX(K9,T9,AC9 )-MIN(K9,T9,AC9 )</f>
        <v>0</v>
      </c>
      <c r="AK9" s="43">
        <f>AVERAGE(N9,W9,AF9 )</f>
        <v>0.71</v>
      </c>
      <c r="AL9" s="43">
        <f>MAX(N9,W9,AF9 )-MIN(N9,W9,AF9 )</f>
        <v>0.33999999999999997</v>
      </c>
    </row>
    <row r="10" spans="2:38" ht="14.25" thickBot="1">
      <c r="B10" s="66"/>
      <c r="C10" s="66"/>
      <c r="D10" s="66"/>
      <c r="E10" s="10">
        <v>2</v>
      </c>
      <c r="F10" s="29"/>
      <c r="G10" s="23"/>
      <c r="H10" s="11"/>
      <c r="I10" s="11"/>
      <c r="J10" s="11"/>
      <c r="K10" s="11"/>
      <c r="L10" s="23"/>
      <c r="M10" s="23"/>
      <c r="N10" s="11"/>
      <c r="O10" s="11">
        <v>-0.48</v>
      </c>
      <c r="P10" s="11">
        <v>0.5</v>
      </c>
      <c r="Q10" s="11">
        <f t="shared" ref="Q10:Q38" si="0">MAX(ABS(O10), ABS(P10))</f>
        <v>0.5</v>
      </c>
      <c r="R10" s="11">
        <v>-0.41</v>
      </c>
      <c r="S10" s="11">
        <v>0.43</v>
      </c>
      <c r="T10" s="11">
        <f t="shared" ref="T10:T38" si="1">MAX(ABS(R10), ABS(S10))</f>
        <v>0.43</v>
      </c>
      <c r="U10" s="11">
        <v>-0.36</v>
      </c>
      <c r="V10" s="11">
        <v>0.38</v>
      </c>
      <c r="W10" s="11">
        <f t="shared" ref="W10:W38" si="2">MAX(ABS(U10), ABS(V10))</f>
        <v>0.38</v>
      </c>
      <c r="X10" s="18"/>
      <c r="Y10" s="11"/>
      <c r="Z10" s="11"/>
      <c r="AA10" s="11"/>
      <c r="AB10" s="11"/>
      <c r="AC10" s="11"/>
      <c r="AD10" s="11"/>
      <c r="AE10" s="11"/>
      <c r="AF10" s="11"/>
      <c r="AG10" s="43">
        <f t="shared" ref="AG10:AG38" si="3">AVERAGE(H10,Q10,Z10 )</f>
        <v>0.5</v>
      </c>
      <c r="AH10" s="43">
        <f t="shared" ref="AH10:AH38" si="4">MAX(H10,Q10,Z10)-MIN(H10,Q10,Z10)</f>
        <v>0</v>
      </c>
      <c r="AI10" s="43">
        <f t="shared" ref="AI10:AI38" si="5">AVERAGE(K10,T10,AC10 )</f>
        <v>0.43</v>
      </c>
      <c r="AJ10" s="43">
        <f t="shared" ref="AJ10:AJ38" si="6">MAX(K10,T10,AC10 )-MIN(K10,T10,AC10 )</f>
        <v>0</v>
      </c>
      <c r="AK10" s="43">
        <f t="shared" ref="AK10:AK38" si="7">AVERAGE(N10,W10,AF10 )</f>
        <v>0.38</v>
      </c>
      <c r="AL10" s="43">
        <f t="shared" ref="AL10:AL38" si="8">MAX(N10,W10,AF10 )-MIN(N10,W10,AF10 )</f>
        <v>0</v>
      </c>
    </row>
    <row r="11" spans="2:38" ht="14.25" thickBot="1">
      <c r="B11" s="66"/>
      <c r="C11" s="66"/>
      <c r="D11" s="67"/>
      <c r="E11" s="10">
        <v>3</v>
      </c>
      <c r="F11" s="18">
        <v>-0.71</v>
      </c>
      <c r="G11" s="11">
        <v>0.19</v>
      </c>
      <c r="H11" s="11">
        <f t="shared" ref="H11:H38" si="9">MAX(ABS(F11), ABS(G11))</f>
        <v>0.71</v>
      </c>
      <c r="I11" s="11"/>
      <c r="J11" s="11"/>
      <c r="K11" s="11"/>
      <c r="L11" s="11">
        <v>-0.62</v>
      </c>
      <c r="M11" s="11">
        <v>0.1</v>
      </c>
      <c r="N11" s="11">
        <f t="shared" ref="N11:N38" si="10">MAX(ABS(L11), ABS(M11))</f>
        <v>0.62</v>
      </c>
      <c r="O11" s="11">
        <v>-0.36</v>
      </c>
      <c r="P11" s="11">
        <v>0.34</v>
      </c>
      <c r="Q11" s="11">
        <f t="shared" si="0"/>
        <v>0.36</v>
      </c>
      <c r="R11" s="11">
        <v>-0.31</v>
      </c>
      <c r="S11" s="11">
        <v>0.28999999999999998</v>
      </c>
      <c r="T11" s="11">
        <f t="shared" si="1"/>
        <v>0.31</v>
      </c>
      <c r="U11" s="11">
        <v>-0.28000000000000003</v>
      </c>
      <c r="V11" s="11">
        <v>0.25</v>
      </c>
      <c r="W11" s="11">
        <f t="shared" si="2"/>
        <v>0.28000000000000003</v>
      </c>
      <c r="X11" s="18"/>
      <c r="Y11" s="11"/>
      <c r="Z11" s="11"/>
      <c r="AA11" s="11"/>
      <c r="AB11" s="11"/>
      <c r="AC11" s="11"/>
      <c r="AD11" s="11"/>
      <c r="AE11" s="11"/>
      <c r="AF11" s="11"/>
      <c r="AG11" s="43">
        <f t="shared" si="3"/>
        <v>0.53499999999999992</v>
      </c>
      <c r="AH11" s="43">
        <f t="shared" si="4"/>
        <v>0.35</v>
      </c>
      <c r="AI11" s="43">
        <f t="shared" si="5"/>
        <v>0.31</v>
      </c>
      <c r="AJ11" s="43">
        <f t="shared" si="6"/>
        <v>0</v>
      </c>
      <c r="AK11" s="43">
        <f t="shared" si="7"/>
        <v>0.45</v>
      </c>
      <c r="AL11" s="43">
        <f t="shared" si="8"/>
        <v>0.33999999999999997</v>
      </c>
    </row>
    <row r="12" spans="2:38" s="15" customFormat="1" ht="14.25" thickBot="1">
      <c r="B12" s="66"/>
      <c r="C12" s="66"/>
      <c r="D12" s="68">
        <v>48</v>
      </c>
      <c r="E12" s="13">
        <v>1</v>
      </c>
      <c r="F12" s="14">
        <v>-0.77</v>
      </c>
      <c r="G12" s="14">
        <v>0.36</v>
      </c>
      <c r="H12" s="14">
        <f t="shared" si="9"/>
        <v>0.77</v>
      </c>
      <c r="I12" s="14"/>
      <c r="J12" s="14"/>
      <c r="K12" s="14"/>
      <c r="L12" s="24">
        <v>-0.73</v>
      </c>
      <c r="M12" s="24">
        <v>0.22</v>
      </c>
      <c r="N12" s="14">
        <f t="shared" si="10"/>
        <v>0.73</v>
      </c>
      <c r="O12" s="14">
        <v>-0.5</v>
      </c>
      <c r="P12" s="14">
        <v>0.43</v>
      </c>
      <c r="Q12" s="14">
        <f t="shared" si="0"/>
        <v>0.5</v>
      </c>
      <c r="R12" s="14">
        <v>-0.44</v>
      </c>
      <c r="S12" s="14">
        <v>0.38</v>
      </c>
      <c r="T12" s="14">
        <f t="shared" si="1"/>
        <v>0.44</v>
      </c>
      <c r="U12" s="14">
        <v>-0.39</v>
      </c>
      <c r="V12" s="14">
        <v>0.33</v>
      </c>
      <c r="W12" s="14">
        <f t="shared" si="2"/>
        <v>0.39</v>
      </c>
      <c r="X12" s="14">
        <v>-0.76</v>
      </c>
      <c r="Y12" s="14">
        <v>0.18</v>
      </c>
      <c r="Z12" s="14">
        <f t="shared" ref="Z12:Z37" si="11">MAX(ABS(X12), ABS(Y12))</f>
        <v>0.76</v>
      </c>
      <c r="AA12" s="14">
        <v>-0.63</v>
      </c>
      <c r="AB12" s="14">
        <v>0.17</v>
      </c>
      <c r="AC12" s="14">
        <f t="shared" ref="AC12:AC37" si="12">MAX(ABS(AA12), ABS(AB12))</f>
        <v>0.63</v>
      </c>
      <c r="AD12" s="14"/>
      <c r="AE12" s="14"/>
      <c r="AF12" s="14"/>
      <c r="AG12" s="45">
        <f t="shared" si="3"/>
        <v>0.67666666666666675</v>
      </c>
      <c r="AH12" s="45">
        <f t="shared" si="4"/>
        <v>0.27</v>
      </c>
      <c r="AI12" s="45">
        <f t="shared" si="5"/>
        <v>0.53500000000000003</v>
      </c>
      <c r="AJ12" s="45">
        <f t="shared" si="6"/>
        <v>0.19</v>
      </c>
      <c r="AK12" s="45">
        <f t="shared" si="7"/>
        <v>0.56000000000000005</v>
      </c>
      <c r="AL12" s="45">
        <f t="shared" si="8"/>
        <v>0.33999999999999997</v>
      </c>
    </row>
    <row r="13" spans="2:38" s="15" customFormat="1" ht="14.25" thickBot="1">
      <c r="B13" s="66"/>
      <c r="C13" s="66"/>
      <c r="D13" s="69"/>
      <c r="E13" s="13">
        <v>2</v>
      </c>
      <c r="F13" s="14"/>
      <c r="G13" s="14"/>
      <c r="H13" s="14"/>
      <c r="I13" s="14"/>
      <c r="J13" s="14"/>
      <c r="K13" s="14"/>
      <c r="L13" s="24"/>
      <c r="M13" s="24"/>
      <c r="N13" s="14"/>
      <c r="O13" s="14">
        <v>-0.37</v>
      </c>
      <c r="P13" s="14">
        <v>0.31</v>
      </c>
      <c r="Q13" s="14">
        <f t="shared" si="0"/>
        <v>0.37</v>
      </c>
      <c r="R13" s="14">
        <v>-0.32</v>
      </c>
      <c r="S13" s="14">
        <v>0.28000000000000003</v>
      </c>
      <c r="T13" s="14">
        <f t="shared" si="1"/>
        <v>0.32</v>
      </c>
      <c r="U13" s="14">
        <v>-0.28000000000000003</v>
      </c>
      <c r="V13" s="14">
        <v>0.24</v>
      </c>
      <c r="W13" s="14">
        <f t="shared" si="2"/>
        <v>0.28000000000000003</v>
      </c>
      <c r="X13" s="14">
        <v>-0.51</v>
      </c>
      <c r="Y13" s="14">
        <v>0.08</v>
      </c>
      <c r="Z13" s="14">
        <f t="shared" si="11"/>
        <v>0.51</v>
      </c>
      <c r="AA13" s="14">
        <v>-0.42</v>
      </c>
      <c r="AB13" s="14">
        <v>0.09</v>
      </c>
      <c r="AC13" s="14">
        <f t="shared" si="12"/>
        <v>0.42</v>
      </c>
      <c r="AD13" s="14"/>
      <c r="AE13" s="14"/>
      <c r="AF13" s="14"/>
      <c r="AG13" s="45">
        <f t="shared" si="3"/>
        <v>0.44</v>
      </c>
      <c r="AH13" s="45">
        <f t="shared" si="4"/>
        <v>0.14000000000000001</v>
      </c>
      <c r="AI13" s="45">
        <f t="shared" si="5"/>
        <v>0.37</v>
      </c>
      <c r="AJ13" s="45">
        <f t="shared" si="6"/>
        <v>9.9999999999999978E-2</v>
      </c>
      <c r="AK13" s="45">
        <f t="shared" si="7"/>
        <v>0.28000000000000003</v>
      </c>
      <c r="AL13" s="45">
        <f t="shared" si="8"/>
        <v>0</v>
      </c>
    </row>
    <row r="14" spans="2:38" s="15" customFormat="1" ht="14.25" thickBot="1">
      <c r="B14" s="66"/>
      <c r="C14" s="67"/>
      <c r="D14" s="70"/>
      <c r="E14" s="13">
        <v>3</v>
      </c>
      <c r="F14" s="14">
        <v>-0.53</v>
      </c>
      <c r="G14" s="14">
        <v>7.0000000000000007E-2</v>
      </c>
      <c r="H14" s="14">
        <f t="shared" si="9"/>
        <v>0.53</v>
      </c>
      <c r="I14" s="14"/>
      <c r="J14" s="14"/>
      <c r="K14" s="14"/>
      <c r="L14" s="24">
        <v>-0.49</v>
      </c>
      <c r="M14" s="24">
        <v>0.01</v>
      </c>
      <c r="N14" s="14">
        <f t="shared" si="10"/>
        <v>0.49</v>
      </c>
      <c r="O14" s="14">
        <v>-0.24</v>
      </c>
      <c r="P14" s="14">
        <v>0.24</v>
      </c>
      <c r="Q14" s="14">
        <f t="shared" si="0"/>
        <v>0.24</v>
      </c>
      <c r="R14" s="14">
        <v>-0.21</v>
      </c>
      <c r="S14" s="14">
        <v>0.21</v>
      </c>
      <c r="T14" s="14">
        <f t="shared" si="1"/>
        <v>0.21</v>
      </c>
      <c r="U14" s="14">
        <v>-0.19</v>
      </c>
      <c r="V14" s="14">
        <v>0.18</v>
      </c>
      <c r="W14" s="14">
        <f t="shared" si="2"/>
        <v>0.19</v>
      </c>
      <c r="X14" s="14"/>
      <c r="Y14" s="14"/>
      <c r="Z14" s="14"/>
      <c r="AA14" s="14"/>
      <c r="AB14" s="14"/>
      <c r="AC14" s="14"/>
      <c r="AD14" s="14"/>
      <c r="AE14" s="14"/>
      <c r="AF14" s="14"/>
      <c r="AG14" s="45">
        <f t="shared" si="3"/>
        <v>0.38500000000000001</v>
      </c>
      <c r="AH14" s="45">
        <f t="shared" si="4"/>
        <v>0.29000000000000004</v>
      </c>
      <c r="AI14" s="45">
        <f t="shared" si="5"/>
        <v>0.21</v>
      </c>
      <c r="AJ14" s="45">
        <f t="shared" si="6"/>
        <v>0</v>
      </c>
      <c r="AK14" s="45">
        <f t="shared" si="7"/>
        <v>0.33999999999999997</v>
      </c>
      <c r="AL14" s="45">
        <f t="shared" si="8"/>
        <v>0.3</v>
      </c>
    </row>
    <row r="15" spans="2:38" ht="14.25" thickBot="1">
      <c r="B15" s="66"/>
      <c r="C15" s="65">
        <v>30</v>
      </c>
      <c r="D15" s="65">
        <v>24</v>
      </c>
      <c r="E15" s="10">
        <v>1</v>
      </c>
      <c r="F15" s="11">
        <v>-1.33</v>
      </c>
      <c r="G15" s="11">
        <v>0.26</v>
      </c>
      <c r="H15" s="11">
        <f t="shared" si="9"/>
        <v>1.33</v>
      </c>
      <c r="I15" s="11"/>
      <c r="J15" s="11"/>
      <c r="K15" s="11"/>
      <c r="L15" s="11">
        <v>-1.19</v>
      </c>
      <c r="M15" s="11">
        <v>0.16</v>
      </c>
      <c r="N15" s="11">
        <f t="shared" si="10"/>
        <v>1.19</v>
      </c>
      <c r="O15" s="11">
        <v>-0.75</v>
      </c>
      <c r="P15" s="11">
        <v>0.63</v>
      </c>
      <c r="Q15" s="11">
        <f t="shared" si="0"/>
        <v>0.75</v>
      </c>
      <c r="R15" s="11">
        <v>-0.65</v>
      </c>
      <c r="S15" s="11">
        <v>0.55000000000000004</v>
      </c>
      <c r="T15" s="11">
        <f t="shared" si="1"/>
        <v>0.65</v>
      </c>
      <c r="U15" s="11">
        <v>-0.56999999999999995</v>
      </c>
      <c r="V15" s="11">
        <v>0.47</v>
      </c>
      <c r="W15" s="11">
        <f t="shared" si="2"/>
        <v>0.56999999999999995</v>
      </c>
      <c r="X15" s="11"/>
      <c r="Y15" s="11"/>
      <c r="Z15" s="11"/>
      <c r="AA15" s="11"/>
      <c r="AB15" s="11"/>
      <c r="AC15" s="11"/>
      <c r="AD15" s="11"/>
      <c r="AE15" s="11"/>
      <c r="AF15" s="11"/>
      <c r="AG15" s="43">
        <f t="shared" si="3"/>
        <v>1.04</v>
      </c>
      <c r="AH15" s="43">
        <f t="shared" si="4"/>
        <v>0.58000000000000007</v>
      </c>
      <c r="AI15" s="43">
        <f t="shared" si="5"/>
        <v>0.65</v>
      </c>
      <c r="AJ15" s="43">
        <f t="shared" si="6"/>
        <v>0</v>
      </c>
      <c r="AK15" s="43">
        <f t="shared" si="7"/>
        <v>0.87999999999999989</v>
      </c>
      <c r="AL15" s="43">
        <f t="shared" si="8"/>
        <v>0.62</v>
      </c>
    </row>
    <row r="16" spans="2:38" ht="14.25" thickBot="1">
      <c r="B16" s="66"/>
      <c r="C16" s="66"/>
      <c r="D16" s="66"/>
      <c r="E16" s="10">
        <v>2</v>
      </c>
      <c r="F16" s="23"/>
      <c r="G16" s="23"/>
      <c r="H16" s="11"/>
      <c r="I16" s="11"/>
      <c r="J16" s="11"/>
      <c r="K16" s="11"/>
      <c r="L16" s="11"/>
      <c r="M16" s="11"/>
      <c r="N16" s="11"/>
      <c r="O16" s="11">
        <v>-0.51</v>
      </c>
      <c r="P16" s="11">
        <v>0.53</v>
      </c>
      <c r="Q16" s="11">
        <f t="shared" si="0"/>
        <v>0.53</v>
      </c>
      <c r="R16" s="11">
        <v>-0.45</v>
      </c>
      <c r="S16" s="11">
        <v>0.47</v>
      </c>
      <c r="T16" s="11">
        <f t="shared" si="1"/>
        <v>0.47</v>
      </c>
      <c r="U16" s="11">
        <v>-0.4</v>
      </c>
      <c r="V16" s="11">
        <v>0.4</v>
      </c>
      <c r="W16" s="11">
        <f t="shared" si="2"/>
        <v>0.4</v>
      </c>
      <c r="X16" s="11"/>
      <c r="Y16" s="11"/>
      <c r="Z16" s="11"/>
      <c r="AA16" s="11"/>
      <c r="AB16" s="11"/>
      <c r="AC16" s="11"/>
      <c r="AD16" s="11"/>
      <c r="AE16" s="11"/>
      <c r="AF16" s="11"/>
      <c r="AG16" s="43">
        <f t="shared" si="3"/>
        <v>0.53</v>
      </c>
      <c r="AH16" s="43">
        <f t="shared" si="4"/>
        <v>0</v>
      </c>
      <c r="AI16" s="43">
        <f t="shared" si="5"/>
        <v>0.47</v>
      </c>
      <c r="AJ16" s="43">
        <f t="shared" si="6"/>
        <v>0</v>
      </c>
      <c r="AK16" s="43">
        <f t="shared" si="7"/>
        <v>0.4</v>
      </c>
      <c r="AL16" s="43">
        <f t="shared" si="8"/>
        <v>0</v>
      </c>
    </row>
    <row r="17" spans="2:38" ht="14.25" thickBot="1">
      <c r="B17" s="66"/>
      <c r="C17" s="66"/>
      <c r="D17" s="67"/>
      <c r="E17" s="10">
        <v>3</v>
      </c>
      <c r="F17" s="11">
        <v>-0.99</v>
      </c>
      <c r="G17" s="11">
        <v>-0.03</v>
      </c>
      <c r="H17" s="11">
        <f t="shared" si="9"/>
        <v>0.99</v>
      </c>
      <c r="I17" s="11"/>
      <c r="J17" s="11"/>
      <c r="K17" s="11"/>
      <c r="L17" s="11">
        <v>-0.87</v>
      </c>
      <c r="M17" s="11">
        <v>-0.08</v>
      </c>
      <c r="N17" s="11">
        <f t="shared" si="10"/>
        <v>0.87</v>
      </c>
      <c r="O17" s="11">
        <v>-0.4</v>
      </c>
      <c r="P17" s="11">
        <v>0.36</v>
      </c>
      <c r="Q17" s="11">
        <f t="shared" si="0"/>
        <v>0.4</v>
      </c>
      <c r="R17" s="11">
        <v>-0.35</v>
      </c>
      <c r="S17" s="11">
        <v>0.32</v>
      </c>
      <c r="T17" s="11">
        <f t="shared" si="1"/>
        <v>0.35</v>
      </c>
      <c r="U17" s="11">
        <v>-0.31</v>
      </c>
      <c r="V17" s="11">
        <v>0.28000000000000003</v>
      </c>
      <c r="W17" s="11">
        <f t="shared" si="2"/>
        <v>0.31</v>
      </c>
      <c r="X17" s="11"/>
      <c r="Y17" s="11"/>
      <c r="Z17" s="11"/>
      <c r="AA17" s="11"/>
      <c r="AB17" s="11"/>
      <c r="AC17" s="11"/>
      <c r="AD17" s="11"/>
      <c r="AE17" s="11"/>
      <c r="AF17" s="11"/>
      <c r="AG17" s="43">
        <f t="shared" si="3"/>
        <v>0.69500000000000006</v>
      </c>
      <c r="AH17" s="43">
        <f t="shared" si="4"/>
        <v>0.59</v>
      </c>
      <c r="AI17" s="43">
        <f t="shared" si="5"/>
        <v>0.35</v>
      </c>
      <c r="AJ17" s="43">
        <f t="shared" si="6"/>
        <v>0</v>
      </c>
      <c r="AK17" s="43">
        <f t="shared" si="7"/>
        <v>0.59</v>
      </c>
      <c r="AL17" s="43">
        <f t="shared" si="8"/>
        <v>0.56000000000000005</v>
      </c>
    </row>
    <row r="18" spans="2:38" s="15" customFormat="1" ht="14.25" thickBot="1">
      <c r="B18" s="66"/>
      <c r="C18" s="66"/>
      <c r="D18" s="68">
        <v>48</v>
      </c>
      <c r="E18" s="13">
        <v>1</v>
      </c>
      <c r="F18" s="14">
        <v>-1.05</v>
      </c>
      <c r="G18" s="14">
        <v>0.13</v>
      </c>
      <c r="H18" s="14">
        <f t="shared" si="9"/>
        <v>1.05</v>
      </c>
      <c r="I18" s="14"/>
      <c r="J18" s="14"/>
      <c r="K18" s="14"/>
      <c r="L18" s="24">
        <v>-0.92</v>
      </c>
      <c r="M18" s="24">
        <v>-0.02</v>
      </c>
      <c r="N18" s="14">
        <f t="shared" si="10"/>
        <v>0.92</v>
      </c>
      <c r="O18" s="14">
        <v>-0.51</v>
      </c>
      <c r="P18" s="14">
        <v>0.47</v>
      </c>
      <c r="Q18" s="14">
        <f t="shared" si="0"/>
        <v>0.51</v>
      </c>
      <c r="R18" s="14">
        <v>-0.44</v>
      </c>
      <c r="S18" s="14">
        <v>0.42</v>
      </c>
      <c r="T18" s="14">
        <f t="shared" si="1"/>
        <v>0.44</v>
      </c>
      <c r="U18" s="14">
        <v>-0.38</v>
      </c>
      <c r="V18" s="14">
        <v>0.36</v>
      </c>
      <c r="W18" s="14">
        <f t="shared" si="2"/>
        <v>0.38</v>
      </c>
      <c r="X18" s="14">
        <v>-0.67</v>
      </c>
      <c r="Y18" s="14">
        <v>0.18</v>
      </c>
      <c r="Z18" s="14">
        <f t="shared" si="11"/>
        <v>0.67</v>
      </c>
      <c r="AA18" s="14">
        <v>-0.56000000000000005</v>
      </c>
      <c r="AB18" s="14">
        <v>0.18</v>
      </c>
      <c r="AC18" s="14">
        <f t="shared" si="12"/>
        <v>0.56000000000000005</v>
      </c>
      <c r="AD18" s="14"/>
      <c r="AE18" s="14"/>
      <c r="AF18" s="14"/>
      <c r="AG18" s="45">
        <f t="shared" si="3"/>
        <v>0.74333333333333329</v>
      </c>
      <c r="AH18" s="45">
        <f t="shared" si="4"/>
        <v>0.54</v>
      </c>
      <c r="AI18" s="45">
        <f t="shared" si="5"/>
        <v>0.5</v>
      </c>
      <c r="AJ18" s="45">
        <f t="shared" si="6"/>
        <v>0.12000000000000005</v>
      </c>
      <c r="AK18" s="45">
        <f t="shared" si="7"/>
        <v>0.65</v>
      </c>
      <c r="AL18" s="45">
        <f t="shared" si="8"/>
        <v>0.54</v>
      </c>
    </row>
    <row r="19" spans="2:38" s="15" customFormat="1" ht="14.25" thickBot="1">
      <c r="B19" s="66"/>
      <c r="C19" s="66"/>
      <c r="D19" s="69"/>
      <c r="E19" s="13">
        <v>2</v>
      </c>
      <c r="F19" s="14"/>
      <c r="G19" s="14"/>
      <c r="H19" s="14"/>
      <c r="I19" s="14"/>
      <c r="J19" s="14"/>
      <c r="K19" s="14"/>
      <c r="L19" s="24"/>
      <c r="M19" s="24"/>
      <c r="N19" s="14"/>
      <c r="O19" s="14">
        <v>-0.37</v>
      </c>
      <c r="P19" s="14">
        <v>0.35</v>
      </c>
      <c r="Q19" s="14">
        <f t="shared" si="0"/>
        <v>0.37</v>
      </c>
      <c r="R19" s="14">
        <v>-0.32</v>
      </c>
      <c r="S19" s="14">
        <v>0.31</v>
      </c>
      <c r="T19" s="14">
        <f t="shared" si="1"/>
        <v>0.32</v>
      </c>
      <c r="U19" s="14">
        <v>-0.28000000000000003</v>
      </c>
      <c r="V19" s="14">
        <v>0.27</v>
      </c>
      <c r="W19" s="14">
        <f t="shared" si="2"/>
        <v>0.28000000000000003</v>
      </c>
      <c r="X19" s="14">
        <v>-0.48</v>
      </c>
      <c r="Y19" s="14">
        <v>0.09</v>
      </c>
      <c r="Z19" s="14">
        <f t="shared" si="11"/>
        <v>0.48</v>
      </c>
      <c r="AA19" s="14">
        <v>-0.4</v>
      </c>
      <c r="AB19" s="14">
        <v>0.09</v>
      </c>
      <c r="AC19" s="14">
        <f t="shared" si="12"/>
        <v>0.4</v>
      </c>
      <c r="AD19" s="14"/>
      <c r="AE19" s="14"/>
      <c r="AF19" s="14"/>
      <c r="AG19" s="45">
        <f t="shared" si="3"/>
        <v>0.42499999999999999</v>
      </c>
      <c r="AH19" s="45">
        <f t="shared" si="4"/>
        <v>0.10999999999999999</v>
      </c>
      <c r="AI19" s="45">
        <f t="shared" si="5"/>
        <v>0.36</v>
      </c>
      <c r="AJ19" s="45">
        <f t="shared" si="6"/>
        <v>8.0000000000000016E-2</v>
      </c>
      <c r="AK19" s="45">
        <f t="shared" si="7"/>
        <v>0.28000000000000003</v>
      </c>
      <c r="AL19" s="45">
        <f t="shared" si="8"/>
        <v>0</v>
      </c>
    </row>
    <row r="20" spans="2:38" s="15" customFormat="1" ht="14.25" thickBot="1">
      <c r="B20" s="66"/>
      <c r="C20" s="67"/>
      <c r="D20" s="70"/>
      <c r="E20" s="13">
        <v>3</v>
      </c>
      <c r="F20" s="14">
        <v>-0.8</v>
      </c>
      <c r="G20" s="14">
        <v>-0.1</v>
      </c>
      <c r="H20" s="14">
        <f t="shared" si="9"/>
        <v>0.8</v>
      </c>
      <c r="I20" s="14"/>
      <c r="J20" s="14"/>
      <c r="K20" s="14"/>
      <c r="L20" s="24">
        <v>-0.71</v>
      </c>
      <c r="M20" s="24">
        <v>-0.19</v>
      </c>
      <c r="N20" s="14">
        <f t="shared" si="10"/>
        <v>0.71</v>
      </c>
      <c r="O20" s="14">
        <v>-0.27</v>
      </c>
      <c r="P20" s="14">
        <v>0.26</v>
      </c>
      <c r="Q20" s="14">
        <f t="shared" si="0"/>
        <v>0.27</v>
      </c>
      <c r="R20" s="14">
        <v>-0.24</v>
      </c>
      <c r="S20" s="14">
        <v>0.23</v>
      </c>
      <c r="T20" s="14">
        <f t="shared" si="1"/>
        <v>0.24</v>
      </c>
      <c r="U20" s="14">
        <v>-0.21</v>
      </c>
      <c r="V20" s="14">
        <v>0.2</v>
      </c>
      <c r="W20" s="14">
        <f t="shared" si="2"/>
        <v>0.21</v>
      </c>
      <c r="X20" s="14"/>
      <c r="Y20" s="14"/>
      <c r="Z20" s="14"/>
      <c r="AA20" s="14"/>
      <c r="AB20" s="14"/>
      <c r="AC20" s="14"/>
      <c r="AD20" s="14"/>
      <c r="AE20" s="14"/>
      <c r="AF20" s="14"/>
      <c r="AG20" s="45">
        <f t="shared" si="3"/>
        <v>0.53500000000000003</v>
      </c>
      <c r="AH20" s="45">
        <f t="shared" si="4"/>
        <v>0.53</v>
      </c>
      <c r="AI20" s="45">
        <f t="shared" si="5"/>
        <v>0.24</v>
      </c>
      <c r="AJ20" s="45">
        <f t="shared" si="6"/>
        <v>0</v>
      </c>
      <c r="AK20" s="45">
        <f t="shared" si="7"/>
        <v>0.45999999999999996</v>
      </c>
      <c r="AL20" s="45">
        <f t="shared" si="8"/>
        <v>0.5</v>
      </c>
    </row>
    <row r="21" spans="2:38" ht="14.25" thickBot="1">
      <c r="B21" s="66"/>
      <c r="C21" s="65">
        <v>60</v>
      </c>
      <c r="D21" s="65">
        <v>24</v>
      </c>
      <c r="E21" s="10">
        <v>1</v>
      </c>
      <c r="F21" s="11">
        <v>-1.88</v>
      </c>
      <c r="G21" s="11">
        <v>-0.05</v>
      </c>
      <c r="H21" s="11">
        <f t="shared" si="9"/>
        <v>1.88</v>
      </c>
      <c r="I21" s="11"/>
      <c r="J21" s="11"/>
      <c r="K21" s="11"/>
      <c r="L21" s="11">
        <v>-1.67</v>
      </c>
      <c r="M21" s="11">
        <v>-0.16</v>
      </c>
      <c r="N21" s="11">
        <f t="shared" si="10"/>
        <v>1.67</v>
      </c>
      <c r="O21" s="11">
        <v>-1.03</v>
      </c>
      <c r="P21" s="11">
        <v>0.41</v>
      </c>
      <c r="Q21" s="11">
        <f t="shared" si="0"/>
        <v>1.03</v>
      </c>
      <c r="R21" s="11">
        <v>-0.95</v>
      </c>
      <c r="S21" s="11">
        <v>0.3</v>
      </c>
      <c r="T21" s="11">
        <f t="shared" si="1"/>
        <v>0.95</v>
      </c>
      <c r="U21" s="11">
        <v>-0.87</v>
      </c>
      <c r="V21" s="11">
        <v>0.24</v>
      </c>
      <c r="W21" s="11">
        <f t="shared" si="2"/>
        <v>0.87</v>
      </c>
      <c r="X21" s="11"/>
      <c r="Y21" s="11"/>
      <c r="Z21" s="11"/>
      <c r="AA21" s="11"/>
      <c r="AB21" s="11"/>
      <c r="AC21" s="11"/>
      <c r="AD21" s="11"/>
      <c r="AE21" s="11"/>
      <c r="AF21" s="11"/>
      <c r="AG21" s="43">
        <f t="shared" si="3"/>
        <v>1.4550000000000001</v>
      </c>
      <c r="AH21" s="43">
        <f t="shared" si="4"/>
        <v>0.84999999999999987</v>
      </c>
      <c r="AI21" s="43">
        <f t="shared" si="5"/>
        <v>0.95</v>
      </c>
      <c r="AJ21" s="43">
        <f t="shared" si="6"/>
        <v>0</v>
      </c>
      <c r="AK21" s="43">
        <f t="shared" si="7"/>
        <v>1.27</v>
      </c>
      <c r="AL21" s="43">
        <f t="shared" si="8"/>
        <v>0.79999999999999993</v>
      </c>
    </row>
    <row r="22" spans="2:38" ht="14.25" thickBot="1">
      <c r="B22" s="66"/>
      <c r="C22" s="66"/>
      <c r="D22" s="66"/>
      <c r="E22" s="10">
        <v>2</v>
      </c>
      <c r="F22" s="23"/>
      <c r="G22" s="23"/>
      <c r="H22" s="11"/>
      <c r="I22" s="11"/>
      <c r="J22" s="11"/>
      <c r="K22" s="11"/>
      <c r="L22" s="11"/>
      <c r="M22" s="11"/>
      <c r="N22" s="11"/>
      <c r="O22" s="11">
        <v>-0.8</v>
      </c>
      <c r="P22" s="11">
        <v>0.19</v>
      </c>
      <c r="Q22" s="11">
        <f t="shared" si="0"/>
        <v>0.8</v>
      </c>
      <c r="R22" s="11">
        <v>-0.73</v>
      </c>
      <c r="S22" s="11">
        <v>0.12</v>
      </c>
      <c r="T22" s="11">
        <f t="shared" si="1"/>
        <v>0.73</v>
      </c>
      <c r="U22" s="11">
        <v>-0.68</v>
      </c>
      <c r="V22" s="11">
        <v>0.06</v>
      </c>
      <c r="W22" s="11">
        <f t="shared" si="2"/>
        <v>0.68</v>
      </c>
      <c r="X22" s="11"/>
      <c r="Y22" s="11"/>
      <c r="Z22" s="11"/>
      <c r="AA22" s="11"/>
      <c r="AB22" s="11"/>
      <c r="AC22" s="11"/>
      <c r="AD22" s="11"/>
      <c r="AE22" s="11"/>
      <c r="AF22" s="11"/>
      <c r="AG22" s="43">
        <f t="shared" si="3"/>
        <v>0.8</v>
      </c>
      <c r="AH22" s="43">
        <f t="shared" si="4"/>
        <v>0</v>
      </c>
      <c r="AI22" s="43">
        <f t="shared" si="5"/>
        <v>0.73</v>
      </c>
      <c r="AJ22" s="43">
        <f t="shared" si="6"/>
        <v>0</v>
      </c>
      <c r="AK22" s="43">
        <f t="shared" si="7"/>
        <v>0.68</v>
      </c>
      <c r="AL22" s="43">
        <f t="shared" si="8"/>
        <v>0</v>
      </c>
    </row>
    <row r="23" spans="2:38" ht="14.25" thickBot="1">
      <c r="B23" s="66"/>
      <c r="C23" s="66"/>
      <c r="D23" s="67"/>
      <c r="E23" s="10">
        <v>3</v>
      </c>
      <c r="F23" s="11">
        <v>-1.48</v>
      </c>
      <c r="G23" s="11">
        <v>-0.4</v>
      </c>
      <c r="H23" s="11">
        <f t="shared" si="9"/>
        <v>1.48</v>
      </c>
      <c r="I23" s="11"/>
      <c r="J23" s="11"/>
      <c r="K23" s="11"/>
      <c r="L23" s="11">
        <v>-1.34</v>
      </c>
      <c r="M23" s="11">
        <v>-0.46</v>
      </c>
      <c r="N23" s="11">
        <f t="shared" si="10"/>
        <v>1.34</v>
      </c>
      <c r="O23" s="11">
        <v>-0.65</v>
      </c>
      <c r="P23" s="11">
        <v>0.04</v>
      </c>
      <c r="Q23" s="11">
        <f t="shared" si="0"/>
        <v>0.65</v>
      </c>
      <c r="R23" s="11">
        <v>-0.61</v>
      </c>
      <c r="S23" s="11">
        <v>0</v>
      </c>
      <c r="T23" s="11">
        <f t="shared" si="1"/>
        <v>0.61</v>
      </c>
      <c r="U23" s="11">
        <v>-0.57999999999999996</v>
      </c>
      <c r="V23" s="11">
        <v>-0.03</v>
      </c>
      <c r="W23" s="11">
        <f t="shared" si="2"/>
        <v>0.57999999999999996</v>
      </c>
      <c r="X23" s="11"/>
      <c r="Y23" s="11"/>
      <c r="Z23" s="11"/>
      <c r="AA23" s="11"/>
      <c r="AB23" s="11"/>
      <c r="AC23" s="11"/>
      <c r="AD23" s="11"/>
      <c r="AE23" s="11"/>
      <c r="AF23" s="11"/>
      <c r="AG23" s="43">
        <f t="shared" si="3"/>
        <v>1.0649999999999999</v>
      </c>
      <c r="AH23" s="43">
        <f t="shared" si="4"/>
        <v>0.83</v>
      </c>
      <c r="AI23" s="43">
        <f t="shared" si="5"/>
        <v>0.61</v>
      </c>
      <c r="AJ23" s="43">
        <f t="shared" si="6"/>
        <v>0</v>
      </c>
      <c r="AK23" s="43">
        <f t="shared" si="7"/>
        <v>0.96</v>
      </c>
      <c r="AL23" s="43">
        <f t="shared" si="8"/>
        <v>0.76000000000000012</v>
      </c>
    </row>
    <row r="24" spans="2:38" s="15" customFormat="1" ht="14.25" thickBot="1">
      <c r="B24" s="66"/>
      <c r="C24" s="66"/>
      <c r="D24" s="68">
        <v>48</v>
      </c>
      <c r="E24" s="13">
        <v>1</v>
      </c>
      <c r="F24" s="14">
        <v>-1.49</v>
      </c>
      <c r="G24" s="14">
        <v>-0.28999999999999998</v>
      </c>
      <c r="H24" s="14">
        <f t="shared" si="9"/>
        <v>1.49</v>
      </c>
      <c r="I24" s="14"/>
      <c r="J24" s="14"/>
      <c r="K24" s="14"/>
      <c r="L24" s="24">
        <v>-1.44</v>
      </c>
      <c r="M24" s="24">
        <v>-0.37</v>
      </c>
      <c r="N24" s="14">
        <f t="shared" si="10"/>
        <v>1.44</v>
      </c>
      <c r="O24" s="14">
        <v>-0.8</v>
      </c>
      <c r="P24" s="14">
        <v>0.2</v>
      </c>
      <c r="Q24" s="14">
        <f t="shared" si="0"/>
        <v>0.8</v>
      </c>
      <c r="R24" s="14">
        <v>-0.73</v>
      </c>
      <c r="S24" s="14">
        <v>0.14000000000000001</v>
      </c>
      <c r="T24" s="14">
        <f t="shared" si="1"/>
        <v>0.73</v>
      </c>
      <c r="U24" s="14">
        <v>-0.67</v>
      </c>
      <c r="V24" s="14">
        <v>0.09</v>
      </c>
      <c r="W24" s="14">
        <f t="shared" si="2"/>
        <v>0.67</v>
      </c>
      <c r="X24" s="14">
        <v>-1.02</v>
      </c>
      <c r="Y24" s="14">
        <v>-0.12</v>
      </c>
      <c r="Z24" s="14">
        <f t="shared" si="11"/>
        <v>1.02</v>
      </c>
      <c r="AA24" s="14">
        <v>-0.9</v>
      </c>
      <c r="AB24" s="14">
        <v>-0.13</v>
      </c>
      <c r="AC24" s="14">
        <f t="shared" si="12"/>
        <v>0.9</v>
      </c>
      <c r="AD24" s="14"/>
      <c r="AE24" s="14"/>
      <c r="AF24" s="14"/>
      <c r="AG24" s="45">
        <f t="shared" si="3"/>
        <v>1.1033333333333333</v>
      </c>
      <c r="AH24" s="45">
        <f t="shared" si="4"/>
        <v>0.69</v>
      </c>
      <c r="AI24" s="45">
        <f t="shared" si="5"/>
        <v>0.81499999999999995</v>
      </c>
      <c r="AJ24" s="45">
        <f t="shared" si="6"/>
        <v>0.17000000000000004</v>
      </c>
      <c r="AK24" s="45">
        <f t="shared" si="7"/>
        <v>1.0549999999999999</v>
      </c>
      <c r="AL24" s="45">
        <f t="shared" si="8"/>
        <v>0.76999999999999991</v>
      </c>
    </row>
    <row r="25" spans="2:38" s="15" customFormat="1" ht="14.25" thickBot="1">
      <c r="B25" s="66"/>
      <c r="C25" s="66"/>
      <c r="D25" s="69"/>
      <c r="E25" s="13">
        <v>2</v>
      </c>
      <c r="F25" s="14"/>
      <c r="G25" s="14"/>
      <c r="H25" s="14"/>
      <c r="I25" s="14"/>
      <c r="J25" s="14"/>
      <c r="K25" s="14"/>
      <c r="L25" s="24"/>
      <c r="M25" s="24"/>
      <c r="N25" s="14"/>
      <c r="O25" s="14">
        <v>-0.66</v>
      </c>
      <c r="P25" s="14">
        <v>0.06</v>
      </c>
      <c r="Q25" s="14">
        <f t="shared" si="0"/>
        <v>0.66</v>
      </c>
      <c r="R25" s="14">
        <v>-0.61</v>
      </c>
      <c r="S25" s="14">
        <v>0.02</v>
      </c>
      <c r="T25" s="14">
        <f t="shared" si="1"/>
        <v>0.61</v>
      </c>
      <c r="U25" s="14">
        <v>-0.56999999999999995</v>
      </c>
      <c r="V25" s="14">
        <v>-0.02</v>
      </c>
      <c r="W25" s="14">
        <f t="shared" si="2"/>
        <v>0.56999999999999995</v>
      </c>
      <c r="X25" s="14">
        <v>-0.83</v>
      </c>
      <c r="Y25" s="14">
        <v>-0.22</v>
      </c>
      <c r="Z25" s="14">
        <f t="shared" si="11"/>
        <v>0.83</v>
      </c>
      <c r="AA25" s="14">
        <v>-0.74</v>
      </c>
      <c r="AB25" s="14">
        <v>-0.22</v>
      </c>
      <c r="AC25" s="14">
        <f t="shared" si="12"/>
        <v>0.74</v>
      </c>
      <c r="AD25" s="14"/>
      <c r="AE25" s="14"/>
      <c r="AF25" s="14"/>
      <c r="AG25" s="45">
        <f t="shared" si="3"/>
        <v>0.745</v>
      </c>
      <c r="AH25" s="45">
        <f t="shared" si="4"/>
        <v>0.16999999999999993</v>
      </c>
      <c r="AI25" s="45">
        <f t="shared" si="5"/>
        <v>0.67500000000000004</v>
      </c>
      <c r="AJ25" s="45">
        <f t="shared" si="6"/>
        <v>0.13</v>
      </c>
      <c r="AK25" s="45">
        <f t="shared" si="7"/>
        <v>0.56999999999999995</v>
      </c>
      <c r="AL25" s="45">
        <f t="shared" si="8"/>
        <v>0</v>
      </c>
    </row>
    <row r="26" spans="2:38" s="15" customFormat="1" ht="14.25" thickBot="1">
      <c r="B26" s="67"/>
      <c r="C26" s="67"/>
      <c r="D26" s="70"/>
      <c r="E26" s="13">
        <v>3</v>
      </c>
      <c r="F26" s="14">
        <v>-1.26</v>
      </c>
      <c r="G26" s="14">
        <v>-0.51</v>
      </c>
      <c r="H26" s="14">
        <f t="shared" si="9"/>
        <v>1.26</v>
      </c>
      <c r="I26" s="14"/>
      <c r="J26" s="14"/>
      <c r="K26" s="14"/>
      <c r="L26" s="24">
        <v>-1.19</v>
      </c>
      <c r="M26" s="24">
        <v>-0.6</v>
      </c>
      <c r="N26" s="14">
        <f t="shared" si="10"/>
        <v>1.19</v>
      </c>
      <c r="O26" s="14">
        <v>-0.53</v>
      </c>
      <c r="P26" s="14">
        <v>-7.0000000000000007E-2</v>
      </c>
      <c r="Q26" s="14">
        <f t="shared" si="0"/>
        <v>0.53</v>
      </c>
      <c r="R26" s="14">
        <v>-0.49</v>
      </c>
      <c r="S26" s="14">
        <v>-0.09</v>
      </c>
      <c r="T26" s="14">
        <f t="shared" si="1"/>
        <v>0.49</v>
      </c>
      <c r="U26" s="14">
        <v>-0.47</v>
      </c>
      <c r="V26" s="14">
        <v>-0.11</v>
      </c>
      <c r="W26" s="14">
        <f t="shared" si="2"/>
        <v>0.47</v>
      </c>
      <c r="X26" s="14"/>
      <c r="Y26" s="14"/>
      <c r="Z26" s="14"/>
      <c r="AA26" s="14"/>
      <c r="AB26" s="14"/>
      <c r="AC26" s="14"/>
      <c r="AD26" s="14"/>
      <c r="AE26" s="14"/>
      <c r="AF26" s="14"/>
      <c r="AG26" s="45">
        <f t="shared" si="3"/>
        <v>0.89500000000000002</v>
      </c>
      <c r="AH26" s="45">
        <f t="shared" si="4"/>
        <v>0.73</v>
      </c>
      <c r="AI26" s="45">
        <f t="shared" si="5"/>
        <v>0.49</v>
      </c>
      <c r="AJ26" s="45">
        <f t="shared" si="6"/>
        <v>0</v>
      </c>
      <c r="AK26" s="45">
        <f t="shared" si="7"/>
        <v>0.83</v>
      </c>
      <c r="AL26" s="45">
        <f t="shared" si="8"/>
        <v>0.72</v>
      </c>
    </row>
    <row r="27" spans="2:38" ht="14.25" thickBot="1">
      <c r="B27" s="65" t="s">
        <v>10</v>
      </c>
      <c r="C27" s="65">
        <v>60</v>
      </c>
      <c r="D27" s="65">
        <v>24</v>
      </c>
      <c r="E27" s="10">
        <v>1</v>
      </c>
      <c r="F27" s="11">
        <v>-1.35</v>
      </c>
      <c r="G27" s="11">
        <v>0.33</v>
      </c>
      <c r="H27" s="11">
        <f t="shared" si="9"/>
        <v>1.35</v>
      </c>
      <c r="I27" s="11"/>
      <c r="J27" s="11"/>
      <c r="K27" s="11"/>
      <c r="L27" s="11">
        <v>-1.17</v>
      </c>
      <c r="M27" s="11">
        <v>0.17</v>
      </c>
      <c r="N27" s="11">
        <f t="shared" si="10"/>
        <v>1.17</v>
      </c>
      <c r="O27" s="11">
        <v>-0.8</v>
      </c>
      <c r="P27" s="11">
        <v>0.56000000000000005</v>
      </c>
      <c r="Q27" s="11">
        <f t="shared" si="0"/>
        <v>0.8</v>
      </c>
      <c r="R27" s="11">
        <v>-0.72</v>
      </c>
      <c r="S27" s="11">
        <v>0.47</v>
      </c>
      <c r="T27" s="11">
        <f t="shared" si="1"/>
        <v>0.72</v>
      </c>
      <c r="U27" s="11">
        <v>-0.64</v>
      </c>
      <c r="V27" s="11">
        <v>0.4</v>
      </c>
      <c r="W27" s="11">
        <f t="shared" si="2"/>
        <v>0.64</v>
      </c>
      <c r="X27" s="11"/>
      <c r="Y27" s="11"/>
      <c r="Z27" s="11"/>
      <c r="AA27" s="11"/>
      <c r="AB27" s="11"/>
      <c r="AC27" s="11"/>
      <c r="AD27" s="11"/>
      <c r="AE27" s="11"/>
      <c r="AF27" s="11"/>
      <c r="AG27" s="43">
        <f t="shared" si="3"/>
        <v>1.0750000000000002</v>
      </c>
      <c r="AH27" s="43">
        <f t="shared" si="4"/>
        <v>0.55000000000000004</v>
      </c>
      <c r="AI27" s="43">
        <f t="shared" si="5"/>
        <v>0.72</v>
      </c>
      <c r="AJ27" s="43">
        <f t="shared" si="6"/>
        <v>0</v>
      </c>
      <c r="AK27" s="43">
        <f t="shared" si="7"/>
        <v>0.90500000000000003</v>
      </c>
      <c r="AL27" s="43">
        <f t="shared" si="8"/>
        <v>0.52999999999999992</v>
      </c>
    </row>
    <row r="28" spans="2:38" ht="14.25" thickBot="1">
      <c r="B28" s="66"/>
      <c r="C28" s="66"/>
      <c r="D28" s="66"/>
      <c r="E28" s="10">
        <v>2</v>
      </c>
      <c r="F28" s="23"/>
      <c r="G28" s="23"/>
      <c r="H28" s="11"/>
      <c r="I28" s="11"/>
      <c r="J28" s="11"/>
      <c r="K28" s="11"/>
      <c r="L28" s="11"/>
      <c r="M28" s="11"/>
      <c r="N28" s="11"/>
      <c r="O28" s="11">
        <v>-0.63</v>
      </c>
      <c r="P28" s="11">
        <v>0.34</v>
      </c>
      <c r="Q28" s="11">
        <f t="shared" si="0"/>
        <v>0.63</v>
      </c>
      <c r="R28" s="11">
        <v>-0.56999999999999995</v>
      </c>
      <c r="S28" s="11">
        <v>0.28999999999999998</v>
      </c>
      <c r="T28" s="11">
        <f t="shared" si="1"/>
        <v>0.56999999999999995</v>
      </c>
      <c r="U28" s="11">
        <v>-0.52</v>
      </c>
      <c r="V28" s="11">
        <v>0.23</v>
      </c>
      <c r="W28" s="11">
        <f t="shared" si="2"/>
        <v>0.52</v>
      </c>
      <c r="X28" s="11"/>
      <c r="Y28" s="11"/>
      <c r="Z28" s="11"/>
      <c r="AA28" s="11"/>
      <c r="AB28" s="11"/>
      <c r="AC28" s="11"/>
      <c r="AD28" s="11"/>
      <c r="AE28" s="11"/>
      <c r="AF28" s="11"/>
      <c r="AG28" s="43">
        <f t="shared" si="3"/>
        <v>0.63</v>
      </c>
      <c r="AH28" s="43">
        <f t="shared" si="4"/>
        <v>0</v>
      </c>
      <c r="AI28" s="43">
        <f t="shared" si="5"/>
        <v>0.56999999999999995</v>
      </c>
      <c r="AJ28" s="43">
        <f t="shared" si="6"/>
        <v>0</v>
      </c>
      <c r="AK28" s="43">
        <f t="shared" si="7"/>
        <v>0.52</v>
      </c>
      <c r="AL28" s="43">
        <f t="shared" si="8"/>
        <v>0</v>
      </c>
    </row>
    <row r="29" spans="2:38" ht="14.25" thickBot="1">
      <c r="B29" s="66"/>
      <c r="C29" s="66"/>
      <c r="D29" s="67"/>
      <c r="E29" s="10">
        <v>3</v>
      </c>
      <c r="F29" s="11">
        <v>-0.92</v>
      </c>
      <c r="G29" s="11">
        <v>-0.01</v>
      </c>
      <c r="H29" s="11">
        <f t="shared" si="9"/>
        <v>0.92</v>
      </c>
      <c r="I29" s="11"/>
      <c r="J29" s="11"/>
      <c r="K29" s="11"/>
      <c r="L29" s="11">
        <v>-0.9</v>
      </c>
      <c r="M29" s="11">
        <v>-0.1</v>
      </c>
      <c r="N29" s="11">
        <f t="shared" si="10"/>
        <v>0.9</v>
      </c>
      <c r="O29" s="11">
        <v>-0.41</v>
      </c>
      <c r="P29" s="11">
        <v>0.26</v>
      </c>
      <c r="Q29" s="11">
        <f t="shared" si="0"/>
        <v>0.41</v>
      </c>
      <c r="R29" s="11">
        <v>-0.37</v>
      </c>
      <c r="S29" s="11">
        <v>0.21</v>
      </c>
      <c r="T29" s="11">
        <f t="shared" si="1"/>
        <v>0.37</v>
      </c>
      <c r="U29" s="11">
        <v>-0.34</v>
      </c>
      <c r="V29" s="11">
        <v>0.18</v>
      </c>
      <c r="W29" s="11">
        <f t="shared" si="2"/>
        <v>0.34</v>
      </c>
      <c r="X29" s="11"/>
      <c r="Y29" s="11"/>
      <c r="Z29" s="11"/>
      <c r="AA29" s="11"/>
      <c r="AB29" s="11"/>
      <c r="AC29" s="11"/>
      <c r="AD29" s="11"/>
      <c r="AE29" s="11"/>
      <c r="AF29" s="11"/>
      <c r="AG29" s="43">
        <f t="shared" si="3"/>
        <v>0.66500000000000004</v>
      </c>
      <c r="AH29" s="43">
        <f t="shared" si="4"/>
        <v>0.51</v>
      </c>
      <c r="AI29" s="43">
        <f t="shared" si="5"/>
        <v>0.37</v>
      </c>
      <c r="AJ29" s="43">
        <f t="shared" si="6"/>
        <v>0</v>
      </c>
      <c r="AK29" s="43">
        <f t="shared" si="7"/>
        <v>0.62</v>
      </c>
      <c r="AL29" s="43">
        <f t="shared" si="8"/>
        <v>0.56000000000000005</v>
      </c>
    </row>
    <row r="30" spans="2:38" s="15" customFormat="1" ht="14.25" thickBot="1">
      <c r="B30" s="66"/>
      <c r="C30" s="66"/>
      <c r="D30" s="68">
        <v>48</v>
      </c>
      <c r="E30" s="13">
        <v>1</v>
      </c>
      <c r="F30" s="14">
        <v>-1.04</v>
      </c>
      <c r="G30" s="14">
        <v>0.12</v>
      </c>
      <c r="H30" s="14">
        <f t="shared" si="9"/>
        <v>1.04</v>
      </c>
      <c r="I30" s="14"/>
      <c r="J30" s="14"/>
      <c r="K30" s="14"/>
      <c r="L30" s="24">
        <v>-0.98</v>
      </c>
      <c r="M30" s="24">
        <v>0.04</v>
      </c>
      <c r="N30" s="14">
        <f t="shared" si="10"/>
        <v>0.98</v>
      </c>
      <c r="O30" s="14">
        <v>-0.63</v>
      </c>
      <c r="P30" s="14">
        <v>0.32</v>
      </c>
      <c r="Q30" s="14">
        <f t="shared" si="0"/>
        <v>0.63</v>
      </c>
      <c r="R30" s="14">
        <v>-0.56999999999999995</v>
      </c>
      <c r="S30" s="14">
        <v>0.26</v>
      </c>
      <c r="T30" s="14">
        <f t="shared" si="1"/>
        <v>0.56999999999999995</v>
      </c>
      <c r="U30" s="14">
        <v>-0.51</v>
      </c>
      <c r="V30" s="14">
        <v>0.21</v>
      </c>
      <c r="W30" s="14">
        <f t="shared" si="2"/>
        <v>0.51</v>
      </c>
      <c r="X30" s="14">
        <v>-0.92</v>
      </c>
      <c r="Y30" s="14">
        <v>0.05</v>
      </c>
      <c r="Z30" s="14">
        <f t="shared" si="11"/>
        <v>0.92</v>
      </c>
      <c r="AA30" s="14">
        <v>-0.81</v>
      </c>
      <c r="AB30" s="14">
        <v>0.05</v>
      </c>
      <c r="AC30" s="14">
        <f t="shared" si="12"/>
        <v>0.81</v>
      </c>
      <c r="AD30" s="14"/>
      <c r="AE30" s="14"/>
      <c r="AF30" s="14"/>
      <c r="AG30" s="45">
        <f t="shared" si="3"/>
        <v>0.86333333333333329</v>
      </c>
      <c r="AH30" s="45">
        <f t="shared" si="4"/>
        <v>0.41000000000000003</v>
      </c>
      <c r="AI30" s="45">
        <f t="shared" si="5"/>
        <v>0.69</v>
      </c>
      <c r="AJ30" s="45">
        <f t="shared" si="6"/>
        <v>0.2400000000000001</v>
      </c>
      <c r="AK30" s="45">
        <f t="shared" si="7"/>
        <v>0.745</v>
      </c>
      <c r="AL30" s="45">
        <f t="shared" si="8"/>
        <v>0.47</v>
      </c>
    </row>
    <row r="31" spans="2:38" s="15" customFormat="1" ht="14.25" thickBot="1">
      <c r="B31" s="66"/>
      <c r="C31" s="66"/>
      <c r="D31" s="69"/>
      <c r="E31" s="13">
        <v>2</v>
      </c>
      <c r="F31" s="14"/>
      <c r="G31" s="14"/>
      <c r="H31" s="14">
        <f t="shared" si="9"/>
        <v>0</v>
      </c>
      <c r="I31" s="14"/>
      <c r="J31" s="14"/>
      <c r="K31" s="14"/>
      <c r="L31" s="24"/>
      <c r="M31" s="24"/>
      <c r="N31" s="14"/>
      <c r="O31" s="14">
        <v>-0.52</v>
      </c>
      <c r="P31" s="14">
        <v>0.21</v>
      </c>
      <c r="Q31" s="14">
        <f t="shared" si="0"/>
        <v>0.52</v>
      </c>
      <c r="R31" s="14">
        <v>-0.47</v>
      </c>
      <c r="S31" s="14">
        <v>0.17</v>
      </c>
      <c r="T31" s="14">
        <f t="shared" si="1"/>
        <v>0.47</v>
      </c>
      <c r="U31" s="14">
        <v>-0.43</v>
      </c>
      <c r="V31" s="14">
        <v>0.13</v>
      </c>
      <c r="W31" s="14">
        <f t="shared" si="2"/>
        <v>0.43</v>
      </c>
      <c r="X31" s="14">
        <v>-0.69</v>
      </c>
      <c r="Y31" s="14">
        <v>-0.04</v>
      </c>
      <c r="Z31" s="14">
        <f t="shared" si="11"/>
        <v>0.69</v>
      </c>
      <c r="AA31" s="14">
        <v>-0.62</v>
      </c>
      <c r="AB31" s="14">
        <v>-0.04</v>
      </c>
      <c r="AC31" s="14">
        <f t="shared" si="12"/>
        <v>0.62</v>
      </c>
      <c r="AD31" s="14"/>
      <c r="AE31" s="14"/>
      <c r="AF31" s="14"/>
      <c r="AG31" s="45">
        <f t="shared" si="3"/>
        <v>0.40333333333333332</v>
      </c>
      <c r="AH31" s="45">
        <f t="shared" si="4"/>
        <v>0.69</v>
      </c>
      <c r="AI31" s="45">
        <f t="shared" si="5"/>
        <v>0.54499999999999993</v>
      </c>
      <c r="AJ31" s="45">
        <f t="shared" si="6"/>
        <v>0.15000000000000002</v>
      </c>
      <c r="AK31" s="45">
        <f t="shared" si="7"/>
        <v>0.43</v>
      </c>
      <c r="AL31" s="45">
        <f t="shared" si="8"/>
        <v>0</v>
      </c>
    </row>
    <row r="32" spans="2:38" s="15" customFormat="1" ht="14.25" thickBot="1">
      <c r="B32" s="66"/>
      <c r="C32" s="67"/>
      <c r="D32" s="70"/>
      <c r="E32" s="13">
        <v>3</v>
      </c>
      <c r="F32" s="14">
        <v>-0.82</v>
      </c>
      <c r="G32" s="14">
        <v>-0.13</v>
      </c>
      <c r="H32" s="14">
        <f t="shared" si="9"/>
        <v>0.82</v>
      </c>
      <c r="I32" s="14"/>
      <c r="J32" s="14"/>
      <c r="K32" s="14"/>
      <c r="L32" s="24">
        <v>-0.75</v>
      </c>
      <c r="M32" s="24">
        <v>-0.18</v>
      </c>
      <c r="N32" s="14">
        <f t="shared" si="10"/>
        <v>0.75</v>
      </c>
      <c r="O32" s="14">
        <v>-0.4</v>
      </c>
      <c r="P32" s="14">
        <v>0.11</v>
      </c>
      <c r="Q32" s="14">
        <f t="shared" si="0"/>
        <v>0.4</v>
      </c>
      <c r="R32" s="14">
        <v>-0.36</v>
      </c>
      <c r="S32" s="14">
        <v>0.08</v>
      </c>
      <c r="T32" s="14">
        <f t="shared" si="1"/>
        <v>0.36</v>
      </c>
      <c r="U32" s="14">
        <v>-0.32</v>
      </c>
      <c r="V32" s="14">
        <v>0.06</v>
      </c>
      <c r="W32" s="14">
        <f t="shared" si="2"/>
        <v>0.32</v>
      </c>
      <c r="X32" s="14"/>
      <c r="Y32" s="14"/>
      <c r="Z32" s="14"/>
      <c r="AA32" s="14"/>
      <c r="AB32" s="14"/>
      <c r="AC32" s="14"/>
      <c r="AD32" s="14"/>
      <c r="AE32" s="14"/>
      <c r="AF32" s="14"/>
      <c r="AG32" s="45">
        <f t="shared" si="3"/>
        <v>0.61</v>
      </c>
      <c r="AH32" s="45">
        <f t="shared" si="4"/>
        <v>0.41999999999999993</v>
      </c>
      <c r="AI32" s="45">
        <f t="shared" si="5"/>
        <v>0.36</v>
      </c>
      <c r="AJ32" s="45">
        <f t="shared" si="6"/>
        <v>0</v>
      </c>
      <c r="AK32" s="45">
        <f t="shared" si="7"/>
        <v>0.53500000000000003</v>
      </c>
      <c r="AL32" s="45">
        <f t="shared" si="8"/>
        <v>0.43</v>
      </c>
    </row>
    <row r="33" spans="2:38" ht="14.25" thickBot="1">
      <c r="B33" s="66"/>
      <c r="C33" s="65">
        <v>120</v>
      </c>
      <c r="D33" s="65">
        <v>24</v>
      </c>
      <c r="E33" s="10">
        <v>1</v>
      </c>
      <c r="F33" s="11">
        <v>-1.84</v>
      </c>
      <c r="G33" s="11">
        <v>0.01</v>
      </c>
      <c r="H33" s="11">
        <f t="shared" si="9"/>
        <v>1.84</v>
      </c>
      <c r="I33" s="11"/>
      <c r="J33" s="11"/>
      <c r="K33" s="11"/>
      <c r="L33" s="11">
        <v>-1.63</v>
      </c>
      <c r="M33" s="11">
        <v>-0.14000000000000001</v>
      </c>
      <c r="N33" s="11">
        <f t="shared" si="10"/>
        <v>1.63</v>
      </c>
      <c r="O33" s="11">
        <v>-1.3</v>
      </c>
      <c r="P33" s="11">
        <v>0.13</v>
      </c>
      <c r="Q33" s="11">
        <f t="shared" si="0"/>
        <v>1.3</v>
      </c>
      <c r="R33" s="11">
        <v>-1.22</v>
      </c>
      <c r="S33" s="11">
        <v>0.05</v>
      </c>
      <c r="T33" s="11">
        <f t="shared" si="1"/>
        <v>1.22</v>
      </c>
      <c r="U33" s="11">
        <v>-1.1499999999999999</v>
      </c>
      <c r="V33" s="11">
        <v>-0.02</v>
      </c>
      <c r="W33" s="11">
        <f t="shared" si="2"/>
        <v>1.1499999999999999</v>
      </c>
      <c r="X33" s="11"/>
      <c r="Y33" s="11"/>
      <c r="Z33" s="11"/>
      <c r="AA33" s="11"/>
      <c r="AB33" s="11"/>
      <c r="AC33" s="11"/>
      <c r="AD33" s="11"/>
      <c r="AE33" s="11"/>
      <c r="AF33" s="11"/>
      <c r="AG33" s="43">
        <f t="shared" si="3"/>
        <v>1.57</v>
      </c>
      <c r="AH33" s="43">
        <f t="shared" si="4"/>
        <v>0.54</v>
      </c>
      <c r="AI33" s="43">
        <f t="shared" si="5"/>
        <v>1.22</v>
      </c>
      <c r="AJ33" s="43">
        <f t="shared" si="6"/>
        <v>0</v>
      </c>
      <c r="AK33" s="43">
        <f t="shared" si="7"/>
        <v>1.39</v>
      </c>
      <c r="AL33" s="43">
        <f t="shared" si="8"/>
        <v>0.48</v>
      </c>
    </row>
    <row r="34" spans="2:38" ht="14.25" thickBot="1">
      <c r="B34" s="66"/>
      <c r="C34" s="66"/>
      <c r="D34" s="66"/>
      <c r="E34" s="10">
        <v>2</v>
      </c>
      <c r="F34" s="23"/>
      <c r="G34" s="23"/>
      <c r="H34" s="11"/>
      <c r="I34" s="11"/>
      <c r="J34" s="11"/>
      <c r="K34" s="11"/>
      <c r="L34" s="11"/>
      <c r="M34" s="11"/>
      <c r="N34" s="11"/>
      <c r="O34" s="11">
        <v>-1.1399999999999999</v>
      </c>
      <c r="P34" s="11">
        <v>-0.03</v>
      </c>
      <c r="Q34" s="11">
        <f t="shared" si="0"/>
        <v>1.1399999999999999</v>
      </c>
      <c r="R34" s="11">
        <v>-1.08</v>
      </c>
      <c r="S34" s="11">
        <v>-0.09</v>
      </c>
      <c r="T34" s="11">
        <f t="shared" si="1"/>
        <v>1.08</v>
      </c>
      <c r="U34" s="11">
        <v>-1.02</v>
      </c>
      <c r="V34" s="11">
        <v>-0.14000000000000001</v>
      </c>
      <c r="W34" s="11">
        <f t="shared" si="2"/>
        <v>1.02</v>
      </c>
      <c r="X34" s="11"/>
      <c r="Y34" s="11"/>
      <c r="Z34" s="11"/>
      <c r="AA34" s="11"/>
      <c r="AB34" s="11"/>
      <c r="AC34" s="11"/>
      <c r="AD34" s="11"/>
      <c r="AE34" s="11"/>
      <c r="AF34" s="11"/>
      <c r="AG34" s="43">
        <f t="shared" si="3"/>
        <v>1.1399999999999999</v>
      </c>
      <c r="AH34" s="43">
        <f t="shared" si="4"/>
        <v>0</v>
      </c>
      <c r="AI34" s="43">
        <f t="shared" si="5"/>
        <v>1.08</v>
      </c>
      <c r="AJ34" s="43">
        <f t="shared" si="6"/>
        <v>0</v>
      </c>
      <c r="AK34" s="43">
        <f t="shared" si="7"/>
        <v>1.02</v>
      </c>
      <c r="AL34" s="43">
        <f t="shared" si="8"/>
        <v>0</v>
      </c>
    </row>
    <row r="35" spans="2:38" ht="14.25" thickBot="1">
      <c r="B35" s="66"/>
      <c r="C35" s="66"/>
      <c r="D35" s="67"/>
      <c r="E35" s="10">
        <v>3</v>
      </c>
      <c r="F35" s="11">
        <v>-1.54</v>
      </c>
      <c r="G35" s="11">
        <v>-0.31</v>
      </c>
      <c r="H35" s="11">
        <f t="shared" si="9"/>
        <v>1.54</v>
      </c>
      <c r="I35" s="11"/>
      <c r="J35" s="11"/>
      <c r="K35" s="11"/>
      <c r="L35" s="11">
        <v>-1.43</v>
      </c>
      <c r="M35" s="11">
        <v>-0.42</v>
      </c>
      <c r="N35" s="11">
        <f t="shared" si="10"/>
        <v>1.43</v>
      </c>
      <c r="O35" s="11">
        <v>-0.87</v>
      </c>
      <c r="P35" s="11">
        <v>-0.1</v>
      </c>
      <c r="Q35" s="11">
        <f t="shared" si="0"/>
        <v>0.87</v>
      </c>
      <c r="R35" s="11">
        <v>-0.83</v>
      </c>
      <c r="S35" s="11">
        <v>-0.13</v>
      </c>
      <c r="T35" s="11">
        <f t="shared" si="1"/>
        <v>0.83</v>
      </c>
      <c r="U35" s="11">
        <v>-0.79</v>
      </c>
      <c r="V35" s="11">
        <v>-0.17</v>
      </c>
      <c r="W35" s="11">
        <f t="shared" si="2"/>
        <v>0.79</v>
      </c>
      <c r="X35" s="11"/>
      <c r="Y35" s="11"/>
      <c r="Z35" s="11"/>
      <c r="AA35" s="11"/>
      <c r="AB35" s="11"/>
      <c r="AC35" s="11"/>
      <c r="AD35" s="11"/>
      <c r="AE35" s="11"/>
      <c r="AF35" s="11"/>
      <c r="AG35" s="43">
        <f t="shared" si="3"/>
        <v>1.2050000000000001</v>
      </c>
      <c r="AH35" s="43">
        <f t="shared" si="4"/>
        <v>0.67</v>
      </c>
      <c r="AI35" s="43">
        <f t="shared" si="5"/>
        <v>0.83</v>
      </c>
      <c r="AJ35" s="43">
        <f t="shared" si="6"/>
        <v>0</v>
      </c>
      <c r="AK35" s="43">
        <f t="shared" si="7"/>
        <v>1.1099999999999999</v>
      </c>
      <c r="AL35" s="43">
        <f t="shared" si="8"/>
        <v>0.6399999999999999</v>
      </c>
    </row>
    <row r="36" spans="2:38" s="15" customFormat="1" ht="14.25" thickBot="1">
      <c r="B36" s="66"/>
      <c r="C36" s="66"/>
      <c r="D36" s="68">
        <v>48</v>
      </c>
      <c r="E36" s="13">
        <v>1</v>
      </c>
      <c r="F36" s="14">
        <v>-1.5</v>
      </c>
      <c r="G36" s="14">
        <v>-0.19</v>
      </c>
      <c r="H36" s="14">
        <f t="shared" si="9"/>
        <v>1.5</v>
      </c>
      <c r="I36" s="14"/>
      <c r="J36" s="14"/>
      <c r="K36" s="14"/>
      <c r="L36" s="24">
        <v>-1.48</v>
      </c>
      <c r="M36" s="24">
        <v>-0.28000000000000003</v>
      </c>
      <c r="N36" s="14">
        <f t="shared" si="10"/>
        <v>1.48</v>
      </c>
      <c r="O36" s="14">
        <v>-1.06</v>
      </c>
      <c r="P36" s="14">
        <v>-0.08</v>
      </c>
      <c r="Q36" s="14">
        <f t="shared" si="0"/>
        <v>1.06</v>
      </c>
      <c r="R36" s="14">
        <v>-1.02</v>
      </c>
      <c r="S36" s="14">
        <v>-0.13</v>
      </c>
      <c r="T36" s="14">
        <f t="shared" si="1"/>
        <v>1.02</v>
      </c>
      <c r="U36" s="14">
        <v>-0.97</v>
      </c>
      <c r="V36" s="14">
        <v>-0.17</v>
      </c>
      <c r="W36" s="14">
        <f t="shared" si="2"/>
        <v>0.97</v>
      </c>
      <c r="X36" s="14">
        <v>-1.38</v>
      </c>
      <c r="Y36" s="14">
        <v>-0.24</v>
      </c>
      <c r="Z36" s="14">
        <f t="shared" si="11"/>
        <v>1.38</v>
      </c>
      <c r="AA36" s="14">
        <v>-1.27</v>
      </c>
      <c r="AB36" s="14">
        <v>-0.25</v>
      </c>
      <c r="AC36" s="14">
        <f t="shared" si="12"/>
        <v>1.27</v>
      </c>
      <c r="AD36" s="14"/>
      <c r="AE36" s="14"/>
      <c r="AF36" s="14"/>
      <c r="AG36" s="45">
        <f t="shared" si="3"/>
        <v>1.3133333333333332</v>
      </c>
      <c r="AH36" s="45">
        <f t="shared" si="4"/>
        <v>0.43999999999999995</v>
      </c>
      <c r="AI36" s="45">
        <f t="shared" si="5"/>
        <v>1.145</v>
      </c>
      <c r="AJ36" s="45">
        <f t="shared" si="6"/>
        <v>0.25</v>
      </c>
      <c r="AK36" s="45">
        <f t="shared" si="7"/>
        <v>1.2250000000000001</v>
      </c>
      <c r="AL36" s="45">
        <f t="shared" si="8"/>
        <v>0.51</v>
      </c>
    </row>
    <row r="37" spans="2:38" s="15" customFormat="1" ht="14.25" thickBot="1">
      <c r="B37" s="66"/>
      <c r="C37" s="66"/>
      <c r="D37" s="69"/>
      <c r="E37" s="13">
        <v>2</v>
      </c>
      <c r="F37" s="14"/>
      <c r="G37" s="14"/>
      <c r="H37" s="14"/>
      <c r="I37" s="14"/>
      <c r="J37" s="14"/>
      <c r="K37" s="14"/>
      <c r="L37" s="24"/>
      <c r="M37" s="24"/>
      <c r="N37" s="14"/>
      <c r="O37" s="14">
        <v>-1</v>
      </c>
      <c r="P37" s="14">
        <v>-0.24</v>
      </c>
      <c r="Q37" s="14">
        <f t="shared" si="0"/>
        <v>1</v>
      </c>
      <c r="R37" s="14">
        <v>-0.96</v>
      </c>
      <c r="S37" s="14">
        <v>-0.28000000000000003</v>
      </c>
      <c r="T37" s="14">
        <f t="shared" si="1"/>
        <v>0.96</v>
      </c>
      <c r="U37" s="14">
        <v>-0.92</v>
      </c>
      <c r="V37" s="14">
        <v>-0.31</v>
      </c>
      <c r="W37" s="14">
        <f t="shared" si="2"/>
        <v>0.92</v>
      </c>
      <c r="X37" s="14">
        <v>-1.1100000000000001</v>
      </c>
      <c r="Y37" s="14">
        <v>-0.35</v>
      </c>
      <c r="Z37" s="14">
        <f t="shared" si="11"/>
        <v>1.1100000000000001</v>
      </c>
      <c r="AA37" s="14">
        <v>-1.03</v>
      </c>
      <c r="AB37" s="14">
        <v>-0.34</v>
      </c>
      <c r="AC37" s="14">
        <f t="shared" si="12"/>
        <v>1.03</v>
      </c>
      <c r="AD37" s="14"/>
      <c r="AE37" s="14"/>
      <c r="AF37" s="14"/>
      <c r="AG37" s="45">
        <f t="shared" si="3"/>
        <v>1.0550000000000002</v>
      </c>
      <c r="AH37" s="45">
        <f t="shared" si="4"/>
        <v>0.1100000000000001</v>
      </c>
      <c r="AI37" s="45">
        <f t="shared" si="5"/>
        <v>0.995</v>
      </c>
      <c r="AJ37" s="45">
        <f t="shared" si="6"/>
        <v>7.0000000000000062E-2</v>
      </c>
      <c r="AK37" s="45">
        <f t="shared" si="7"/>
        <v>0.92</v>
      </c>
      <c r="AL37" s="45">
        <f t="shared" si="8"/>
        <v>0</v>
      </c>
    </row>
    <row r="38" spans="2:38" s="15" customFormat="1" ht="14.25" thickBot="1">
      <c r="B38" s="67"/>
      <c r="C38" s="67"/>
      <c r="D38" s="70"/>
      <c r="E38" s="13">
        <v>3</v>
      </c>
      <c r="F38" s="14">
        <v>-1.35</v>
      </c>
      <c r="G38" s="14">
        <v>-0.42</v>
      </c>
      <c r="H38" s="14">
        <f t="shared" si="9"/>
        <v>1.35</v>
      </c>
      <c r="I38" s="14"/>
      <c r="J38" s="14"/>
      <c r="K38" s="14"/>
      <c r="L38" s="24">
        <v>-1.28</v>
      </c>
      <c r="M38" s="24">
        <v>-0.51</v>
      </c>
      <c r="N38" s="14">
        <f t="shared" si="10"/>
        <v>1.28</v>
      </c>
      <c r="O38" s="14">
        <v>-0.84</v>
      </c>
      <c r="P38" s="14">
        <v>-0.31</v>
      </c>
      <c r="Q38" s="14">
        <f t="shared" si="0"/>
        <v>0.84</v>
      </c>
      <c r="R38" s="14">
        <v>-0.81</v>
      </c>
      <c r="S38" s="14">
        <v>-0.33</v>
      </c>
      <c r="T38" s="14">
        <f t="shared" si="1"/>
        <v>0.81</v>
      </c>
      <c r="U38" s="14">
        <v>-0.78</v>
      </c>
      <c r="V38" s="14">
        <v>-0.36</v>
      </c>
      <c r="W38" s="14">
        <f t="shared" si="2"/>
        <v>0.78</v>
      </c>
      <c r="X38" s="14"/>
      <c r="Y38" s="14"/>
      <c r="Z38" s="14"/>
      <c r="AA38" s="14"/>
      <c r="AB38" s="14"/>
      <c r="AC38" s="14"/>
      <c r="AD38" s="14"/>
      <c r="AE38" s="14"/>
      <c r="AF38" s="14"/>
      <c r="AG38" s="45">
        <f t="shared" si="3"/>
        <v>1.095</v>
      </c>
      <c r="AH38" s="45">
        <f t="shared" si="4"/>
        <v>0.51000000000000012</v>
      </c>
      <c r="AI38" s="45">
        <f t="shared" si="5"/>
        <v>0.81</v>
      </c>
      <c r="AJ38" s="45">
        <f t="shared" si="6"/>
        <v>0</v>
      </c>
      <c r="AK38" s="45">
        <f t="shared" si="7"/>
        <v>1.03</v>
      </c>
      <c r="AL38" s="45">
        <f t="shared" si="8"/>
        <v>0.5</v>
      </c>
    </row>
  </sheetData>
  <mergeCells count="39">
    <mergeCell ref="AG4:AL4"/>
    <mergeCell ref="AG5:AL5"/>
    <mergeCell ref="AG6:AH7"/>
    <mergeCell ref="AI6:AJ7"/>
    <mergeCell ref="AK6:AL7"/>
    <mergeCell ref="O6:Q7"/>
    <mergeCell ref="R6:T7"/>
    <mergeCell ref="U6:W7"/>
    <mergeCell ref="O5:W5"/>
    <mergeCell ref="O4:W4"/>
    <mergeCell ref="D24:D26"/>
    <mergeCell ref="B27:B38"/>
    <mergeCell ref="C27:C32"/>
    <mergeCell ref="D27:D29"/>
    <mergeCell ref="D30:D32"/>
    <mergeCell ref="C33:C38"/>
    <mergeCell ref="D33:D35"/>
    <mergeCell ref="D36:D38"/>
    <mergeCell ref="B9:B26"/>
    <mergeCell ref="C9:C14"/>
    <mergeCell ref="D9:D11"/>
    <mergeCell ref="D12:D14"/>
    <mergeCell ref="C15:C20"/>
    <mergeCell ref="D15:D17"/>
    <mergeCell ref="D18:D20"/>
    <mergeCell ref="C21:C26"/>
    <mergeCell ref="B4:B8"/>
    <mergeCell ref="E4:E8"/>
    <mergeCell ref="D21:D23"/>
    <mergeCell ref="F6:H7"/>
    <mergeCell ref="I6:K7"/>
    <mergeCell ref="F5:N5"/>
    <mergeCell ref="F4:N4"/>
    <mergeCell ref="L6:N7"/>
    <mergeCell ref="X6:Z7"/>
    <mergeCell ref="AA6:AC7"/>
    <mergeCell ref="AD6:AF7"/>
    <mergeCell ref="X5:AF5"/>
    <mergeCell ref="X4:AF4"/>
  </mergeCells>
  <phoneticPr fontId="1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Cover</vt:lpstr>
      <vt:lpstr>Case 1 + AWGN</vt:lpstr>
      <vt:lpstr>Case 2 +AWGN</vt:lpstr>
      <vt:lpstr>Case 1 + TDLA</vt:lpstr>
      <vt:lpstr>Case 2 +TDLA</vt:lpstr>
      <vt:lpstr>Case 1 + TDLC</vt:lpstr>
      <vt:lpstr>Case 2 +TDLC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zl2411</dc:creator>
  <cp:lastModifiedBy>Huawei</cp:lastModifiedBy>
  <cp:lastPrinted>2006-01-19T03:50:08Z</cp:lastPrinted>
  <dcterms:created xsi:type="dcterms:W3CDTF">2003-11-11T03:59:45Z</dcterms:created>
  <dcterms:modified xsi:type="dcterms:W3CDTF">2025-08-19T03:51:06Z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(3)7k0Wgumv+G8HLbA/EmpctOuOLSAHxuGn5NVogbjpfsfc2UM9gT+EQEgmHV5Yy73Q7B8MkEdY
JIUT41af0DGKNev13jxAqoBfHH0RovS5pPwuLtnZ8AdppF3w+oNtHAhtUqJDLjdF4kcx040p
NRj+Dxy0HyEdoKrIiJsAnEdlkqUE1zP1xjTCqpnR5Xp1pqCIxNb8fgcsZ5Tr7l9m7SxNWxTp
URMbv297cRos0hDto0</vt:lpwstr>
  </property>
  <property fmtid="{D5CDD505-2E9C-101B-9397-08002B2CF9AE}" pid="7" name="_2015_ms_pID_7253431">
    <vt:lpwstr>G2vArXhbty1134Lpuu5JjZxCuA58FGtnM9RtnchE3UrTI+QPZU4s3K
lPyNjn+Oqnnh2B4ky1UQ6k/b6wEYsQsENo7PJPqKaEFZTFFmDoDdaxIuS43izpTJnN2pjcAe
s5WuaJrYZf+Um96WGNcHWPXmlGvSzRnDiPK+GpbtVG3Cg91jMxfGTl5fyTaOLSOIzPgS3Dc2
Kr7SQUXO1M3mhwQuEj9OrGfBlhjYWkgOZ8Eg</vt:lpwstr>
  </property>
  <property fmtid="{D5CDD505-2E9C-101B-9397-08002B2CF9AE}" pid="8" name="_2015_ms_pID_7253432">
    <vt:lpwstr>5w==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1540172733</vt:lpwstr>
  </property>
</Properties>
</file>