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670" windowHeight="8775" activeTab="2"/>
  </bookViews>
  <sheets>
    <sheet name="Version history" sheetId="1" r:id="rId1"/>
    <sheet name="Statistics" sheetId="2" r:id="rId2"/>
    <sheet name="Table" sheetId="3" r:id="rId3"/>
  </sheets>
  <definedNames/>
  <calcPr fullCalcOnLoad="1"/>
</workbook>
</file>

<file path=xl/sharedStrings.xml><?xml version="1.0" encoding="utf-8"?>
<sst xmlns="http://schemas.openxmlformats.org/spreadsheetml/2006/main" count="1983" uniqueCount="963">
  <si>
    <t>The possibility for the UE to authenticate its proxy</t>
  </si>
  <si>
    <t>Mutual authentication does not work</t>
  </si>
  <si>
    <t>Version going to TSG SA #40 with CT comments included. Draft-ietf-mipshop-mos-dns-discovery, draft-ietf-mipshop-dhcp-options and dotson-sip-mutual-auth added as new dependencies and full status update of all drafts</t>
  </si>
  <si>
    <t>Service URIs for SIP connections towards voice mail or interactive voice recognitions systems</t>
  </si>
  <si>
    <t>jennings-sip-voicemail-uri</t>
  </si>
  <si>
    <t>Updates from 3GPP - IETF conference call. draft-elwell-sipping-redirection-reason and draft-jesske-sipping-etsi-ngn-reason removed and draft-jennings-sip-voicemail-uri and draft-sip-acr-code added</t>
  </si>
  <si>
    <t>6.5.7</t>
  </si>
  <si>
    <t>No means to offer anonymous call rejection which is regulatory requirement</t>
  </si>
  <si>
    <t>6.6.0</t>
  </si>
  <si>
    <t>Updates for the March 3GPP plenaries, draft-arkko-map-doi removed</t>
  </si>
  <si>
    <t>CT1, CT3</t>
  </si>
  <si>
    <t>NGN, MITE</t>
  </si>
  <si>
    <t>6.6.1</t>
  </si>
  <si>
    <t>Updates from 3GPP - IETF conference call included</t>
  </si>
  <si>
    <t>6.6.2</t>
  </si>
  <si>
    <t>Updates on statistics worksheet</t>
  </si>
  <si>
    <t>6.6.3</t>
  </si>
  <si>
    <t>DHCP mechanism to find the current location</t>
  </si>
  <si>
    <t>Location of IMS emergency calls</t>
  </si>
  <si>
    <t>no DHCP mechanism to locate IMS emergency calls</t>
  </si>
  <si>
    <t>SA2 (23.167)</t>
  </si>
  <si>
    <t>Informing the network entity of the terminal's location</t>
  </si>
  <si>
    <t>No way to inform the network of the terminal's location</t>
  </si>
  <si>
    <t>identifying an emergency call at session setup</t>
  </si>
  <si>
    <t>Identification of emergency session (SOS)</t>
  </si>
  <si>
    <t>No way for the network to know that a session establishment is due to emergency</t>
  </si>
  <si>
    <t>CT1 24.504, 24.604</t>
  </si>
  <si>
    <t>MAINT_R2</t>
  </si>
  <si>
    <t>No notification of re-direction or forwarding towards the recipient of terminating sessions</t>
  </si>
  <si>
    <t>Additional info on diversions for the receiver of SIP call</t>
  </si>
  <si>
    <t>SA2 23.402 CT1 24.304</t>
  </si>
  <si>
    <t>RFC 5389</t>
  </si>
  <si>
    <t>Status update for 3GPP - IETF telco: draft-ietf-bliss-call-completion is becoming critical to avoid parallel solutions, draft-saklikar-diversion-notification added and systematic status update of all drafts</t>
  </si>
  <si>
    <t>bakker-sipping-3gpp-ims-xml-body-handling</t>
  </si>
  <si>
    <t>Registration of new disposition-types for content-disposition header that apply to application / 3gpp-ims+xml body used in 3GPP</t>
  </si>
  <si>
    <t>41.0.2</t>
  </si>
  <si>
    <t>Update for TSGs #41: draft-bakker-sipping-3gpp-ims-xml-body-handling added</t>
  </si>
  <si>
    <t>Needed for IANA registration of 3gpp-alternative-service and 3gpp-service-info</t>
  </si>
  <si>
    <t>IANA registration is not possible</t>
  </si>
  <si>
    <t>Updates during after the 3GPP #31 plenaries, draft-ietf-geopriv-dhcp-civil, draft-ietf-ecrit-service-urn, draft-ietf-sipping-sos and draft-ietf-sip-location-conveyance added</t>
  </si>
  <si>
    <t>The Rel-7 IETF dependencies from 3GPP TRs and draft TSs were added to this version</t>
  </si>
  <si>
    <t>SA1 (22.980)</t>
  </si>
  <si>
    <t>geopriv-dhcp-civil</t>
  </si>
  <si>
    <t>ietf-hip-arch</t>
  </si>
  <si>
    <t>ietf-ecrit-service-urn</t>
  </si>
  <si>
    <t>ietf-sip-location-conveyance</t>
  </si>
  <si>
    <t>ietf-sip-gruu</t>
  </si>
  <si>
    <t>SA2 (23.808)</t>
  </si>
  <si>
    <t>ietf-sipping-gruu-reg-event</t>
  </si>
  <si>
    <t>Host Identity namespace and protocol architecture</t>
  </si>
  <si>
    <t>GRUU</t>
  </si>
  <si>
    <t>Globally Routable UA URI</t>
  </si>
  <si>
    <t>Need to define a 3GPP specific routable URI</t>
  </si>
  <si>
    <t>Event package for GRUU</t>
  </si>
  <si>
    <t>SAE</t>
  </si>
  <si>
    <t>NETLMM</t>
  </si>
  <si>
    <t>torvinen-http-digest-aka-v2</t>
  </si>
  <si>
    <t>SA3 (33.801)</t>
  </si>
  <si>
    <t>Example of one particular type of security attack</t>
  </si>
  <si>
    <t>SEC</t>
  </si>
  <si>
    <t>RFC 4169</t>
  </si>
  <si>
    <t>Identifies a TLS related MiM attack</t>
  </si>
  <si>
    <t>None</t>
  </si>
  <si>
    <t>myers-ikev2-ocsp</t>
  </si>
  <si>
    <t>SA3 (33.234)</t>
  </si>
  <si>
    <t>OCSP extensions to IKEv2</t>
  </si>
  <si>
    <t>Checking of revocation status of certificates</t>
  </si>
  <si>
    <t>The UE may not be able to check the status of certificates in all cases</t>
  </si>
  <si>
    <t>Rel-8</t>
  </si>
  <si>
    <t>Network composition feasibility study</t>
  </si>
  <si>
    <t>Definition of globally routable UA URI</t>
  </si>
  <si>
    <t>SUBSCRIBE and NOTIFY for GRUU events</t>
  </si>
  <si>
    <t>Notification of GRUU state cannot be given</t>
  </si>
  <si>
    <t>Low</t>
  </si>
  <si>
    <t>6.7.1</t>
  </si>
  <si>
    <t>6.7.0</t>
  </si>
  <si>
    <t>Rel-8 SAE dependencies were added</t>
  </si>
  <si>
    <t>6.7.2</t>
  </si>
  <si>
    <t>RFC 4346</t>
  </si>
  <si>
    <t>RFC 4396</t>
  </si>
  <si>
    <t>RFC 4457</t>
  </si>
  <si>
    <t>RFC 4458</t>
  </si>
  <si>
    <t>eronen-ipsec-ikev2-multiple-auth</t>
  </si>
  <si>
    <t>Multiple authentication to support private network access over WLAN</t>
  </si>
  <si>
    <t>VPN access over WLAN cannot be done</t>
  </si>
  <si>
    <t>IKEv2 extensions to allow multiple authentications, even using different mechanisms</t>
  </si>
  <si>
    <t>CT4 (29.234)</t>
  </si>
  <si>
    <t>Introduction of new RADIUS attributes to limit user access by filtering</t>
  </si>
  <si>
    <t>SA1, CT1 (22.101, 24.229)</t>
  </si>
  <si>
    <t>6.7.3</t>
  </si>
  <si>
    <t>draft-schulzrinne-sipping-emergency-arch is removed from the list as it is not referenced by 3GPP, draft-ietf-radext-ieee802 was replaced with draft-ietf-radext-filter-rules</t>
  </si>
  <si>
    <t>sipping-sos was removed from the list as it is not referenced by 3GPP any more.</t>
  </si>
  <si>
    <t>RFC 4423</t>
  </si>
  <si>
    <t>Also CT3 needs draft-eronen-ipsec-ikev2-multiple-auth</t>
  </si>
  <si>
    <t>6.7.4</t>
  </si>
  <si>
    <t>SA3, CT3 (33.234, 29.161)</t>
  </si>
  <si>
    <t>6.7.5</t>
  </si>
  <si>
    <t>Updates for IETF #66 review: No status updates on any drafts, just more questions to ADs on the status of some drafts</t>
  </si>
  <si>
    <t>CT1 (24.229)</t>
  </si>
  <si>
    <t>ietf-sip-outbound</t>
  </si>
  <si>
    <t>GRUU does not work without this</t>
  </si>
  <si>
    <t>Delivering requests on the existing connections established by UA through firewall or NAT</t>
  </si>
  <si>
    <t>ietf-geopriv-common-policy</t>
  </si>
  <si>
    <t>CT3 (29.163)</t>
  </si>
  <si>
    <t>SA2 23.204 CT3 29.311</t>
  </si>
  <si>
    <t>41.0.0</t>
  </si>
  <si>
    <t>Updates during CT1 #42bis and IETF 66: sip-outbound and geopriv-common-policy added and some status updates</t>
  </si>
  <si>
    <t>XML document format for expressing privacy preferences</t>
  </si>
  <si>
    <t>Privacy</t>
  </si>
  <si>
    <t>FBI</t>
  </si>
  <si>
    <t>6.7.6</t>
  </si>
  <si>
    <t>6.8.0</t>
  </si>
  <si>
    <t>43_3</t>
  </si>
  <si>
    <t>CT1 24.302 CT4 23.003</t>
  </si>
  <si>
    <t>Event package for subscription and notification on diversions of incoming sessions</t>
  </si>
  <si>
    <t>Updates for TSGs #33: simple-message-sessions, simple-xcap, srtp-rcc, gruu-reg-event are in IESG and geopriv-common-policy and ikev2-multiple-auth are in RFC editor's queue</t>
  </si>
  <si>
    <t>6.8.1</t>
  </si>
  <si>
    <t>RFC 4566</t>
  </si>
  <si>
    <t>RFC 4585</t>
  </si>
  <si>
    <t>RFC 4588</t>
  </si>
  <si>
    <t>RFC 4563</t>
  </si>
  <si>
    <t>RFC 4570</t>
  </si>
  <si>
    <t>RFC 4482</t>
  </si>
  <si>
    <t>RFC 4662</t>
  </si>
  <si>
    <t>RFC 4479</t>
  </si>
  <si>
    <t>RFC 4480</t>
  </si>
  <si>
    <t>RFC 4483</t>
  </si>
  <si>
    <t>RFC 4579</t>
  </si>
  <si>
    <t>RFC 4575</t>
  </si>
  <si>
    <t>Also the new RFCs were updated since the previous version (sdp-new, avt-rtcp-feedback, avt-rtp-retransmission, newtype-keyid, sdp-srcfilter, simple-cipid, event-list, presence-data-model, simple-rpid, indirect-mech, cc-conferencing, conference-package, mobike-protocol) and ikev2-ocsp has proceeded to IESG evaluation</t>
  </si>
  <si>
    <t>RFC 4555 was changed to "desirable" instead of "critical"</t>
  </si>
  <si>
    <t>6.8.2</t>
  </si>
  <si>
    <t>RFC 4660</t>
  </si>
  <si>
    <t>RFC 4661</t>
  </si>
  <si>
    <t>Status update before IETF #67: RFC 4660, 4661 published, lehtovirta-srtp-rcc and ikev2-ocsp are approved by IESG</t>
  </si>
  <si>
    <t>Multiple access and NAT traversal</t>
  </si>
  <si>
    <t>NAT traversal does not work without this</t>
  </si>
  <si>
    <t>6.8.3</t>
  </si>
  <si>
    <t>IPv4 and IPv6 tunneling for dual stack</t>
  </si>
  <si>
    <t>Release 8 dependencies</t>
  </si>
  <si>
    <t>Release 7 dependencies</t>
  </si>
  <si>
    <t>Rel-7 dependencies</t>
  </si>
  <si>
    <t>Rel-8 dependencies</t>
  </si>
  <si>
    <t>7.0.0</t>
  </si>
  <si>
    <t>Status update before CT and SA #34: Rel-7 and Rel-8 dependencies are reported separately and redundant number column is removed.</t>
  </si>
  <si>
    <t>Status update of all dependencies and koodli-mip4-fmipv4 replaced by draft-ietf-mip4-fmipv4, giaretta-netlmm-protocol replaced with giaretta-netlmm-dt-protocol, gundavelli-netlmm-mip6-proxy replaced with draft-sgundave-mip6-proxymip6, wood-netlmm-emp-base replaced with chowdhury-netmip6, leung-mip4-proxy-mode and ietf-mip6-nemo-v4traversal were added</t>
  </si>
  <si>
    <t>7.0.1</t>
  </si>
  <si>
    <t>jesske-sipping-etsi-ngn-reason</t>
  </si>
  <si>
    <t>CT1 24.229, CT3 29.163</t>
  </si>
  <si>
    <t>Conveying the telephony reason code in SIP (reject) message</t>
  </si>
  <si>
    <t>Error handling at SIP level cannot take into account all real life telephony error cases</t>
  </si>
  <si>
    <t>The use of the reason header field in SIP responses</t>
  </si>
  <si>
    <t>monrad-sipping-3gpp-urn-namespace</t>
  </si>
  <si>
    <t>SA3 33.110, 33.259</t>
  </si>
  <si>
    <t>Namespace identifier for URN resources published by 3GPP</t>
  </si>
  <si>
    <t>PNM</t>
  </si>
  <si>
    <t>URN definitions for key request/response between the UE and NAF and ME - UICC</t>
  </si>
  <si>
    <t>Need to define 3GPP specific URNs</t>
  </si>
  <si>
    <t>40.0.3</t>
  </si>
  <si>
    <t>Version going to TSGs #40, jesske-sipping-ngn-reason and monrad-sipping-3gpp-urn-namespace added and full status update done to all drafts</t>
  </si>
  <si>
    <t>RFC 5216</t>
  </si>
  <si>
    <t>Status update before CT and SA #34: rosenberg-presence-processing-model removed</t>
  </si>
  <si>
    <t>7.0.2</t>
  </si>
  <si>
    <t>Comments removed</t>
  </si>
  <si>
    <t>35.0.0</t>
  </si>
  <si>
    <t>tschofenig-radext-qos</t>
  </si>
  <si>
    <t>tschofenig-dime-diameter-qos</t>
  </si>
  <si>
    <t>Diameter application to perform AAA on QoS reservations</t>
  </si>
  <si>
    <t>QoS provisioning over WLAN</t>
  </si>
  <si>
    <t>WLAN services can be authenticated and authorised, but there is no means to provide QoS classes</t>
  </si>
  <si>
    <t>ietf-sip-uri-list-message</t>
  </si>
  <si>
    <t>Document version numbering aligned with 3GPP plenary meeting numbers, tschofenig-radext-qos, tschofenig-dime-diameter-qos added, draft-ietf-sip-uri-list-message moves from SIPPING to SIP, status update of all drafts</t>
  </si>
  <si>
    <t>RFC 4771</t>
  </si>
  <si>
    <t>RFC 4739</t>
  </si>
  <si>
    <t>RFC 4745</t>
  </si>
  <si>
    <t>DIME</t>
  </si>
  <si>
    <t>35.1.0</t>
  </si>
  <si>
    <t>RFC 4776</t>
  </si>
  <si>
    <t>mahy-iptel-cpc</t>
  </si>
  <si>
    <t>camarillo-sipping-profile-key</t>
  </si>
  <si>
    <t>ietf-mmusic-ice</t>
  </si>
  <si>
    <t>ietf-behave-rfc3489bis</t>
  </si>
  <si>
    <t>ietf-behave-turn</t>
  </si>
  <si>
    <t>ietf-sip-ice-option-tag</t>
  </si>
  <si>
    <t>rosen-iptel-dialstring</t>
  </si>
  <si>
    <t>ietf-sip-uri-list-conferencing</t>
  </si>
  <si>
    <t>CT1 (24.229, 24.147)</t>
  </si>
  <si>
    <t>ECRIT</t>
  </si>
  <si>
    <t>EMC1</t>
  </si>
  <si>
    <t>patel-ecrit-sos-parameter</t>
  </si>
  <si>
    <t>URI parameter for marking SIP registrations for emergency services</t>
  </si>
  <si>
    <t>Emergency registration</t>
  </si>
  <si>
    <t>Not possible to distinguish emergency registration from normal one</t>
  </si>
  <si>
    <t>43_2</t>
  </si>
  <si>
    <t>New URI parameter to represent calling party category (CPC)</t>
  </si>
  <si>
    <t>Interactive Connectivity Establishment protocol for NAT traversal.</t>
  </si>
  <si>
    <t>Simple Traversal Underneath NATs, i.e.  updated version of NAT traversal protocol</t>
  </si>
  <si>
    <t>BEHAVE</t>
  </si>
  <si>
    <t xml:space="preserve">Defines NAT traversal for UDP using STUN </t>
  </si>
  <si>
    <t>Definition of SIP media feature tag and option tag for UA to require the support of ICE by the registrar</t>
  </si>
  <si>
    <t>New value for the "dialstring" parameter to allow encoding of dial string to SIP URI (as Tel-URI cannot represent a dial string)</t>
  </si>
  <si>
    <t>Handling of dial strings in telephony and IMS emergency calls</t>
  </si>
  <si>
    <t>No means to encode dial string in Tel-URI</t>
  </si>
  <si>
    <t>Creation of conference using SIP URI-list contained in INVITE</t>
  </si>
  <si>
    <t>ietf-radext-filter-rules</t>
  </si>
  <si>
    <t>Rel-5, 6 and 7 dependencies</t>
  </si>
  <si>
    <t>MIP6 home agent discovery</t>
  </si>
  <si>
    <t>Method of home agent information discovery for the integrated scenario where the mobility service and network access are authorized by the same server</t>
  </si>
  <si>
    <t>IPv6 bootstrapping in integrated scenario needs this</t>
  </si>
  <si>
    <t>RFC 5295</t>
  </si>
  <si>
    <t>Reserves EMSK (Extended Master Session Key) for the sole purpose of deriving root keys. Also definition of the use of the root keys and separation between root keys.</t>
  </si>
  <si>
    <t>Protocol to allow nodes to remain reachable while moving in the IPv6 Internet. Binding of IPv6 node's home address with its care-of address and to route packets directly to care-of address.</t>
  </si>
  <si>
    <t>Mobile IPv6</t>
  </si>
  <si>
    <t>MIP6 does not work</t>
  </si>
  <si>
    <t>Comments from 3GPP - IETF conference call, new Rel-7 dependencies added towards draft-mahy-iptel-cpc, draft-camarillo-sipping-profile-key, draft-ietf-mmusic-ice, draft-ietf-behave-rfc3489bis, draft-ietf-behave-turn, draft-ietf-sip-ice-option-tag, draft-rosen-iptel-dialstring, draft-ietf-sip-uri-list-conferencing and status update of existing dependencies. Rel-7 is considered frozen in 3GPP TSGs #35</t>
  </si>
  <si>
    <t>MTSI, Emergency</t>
  </si>
  <si>
    <t>All frozen releases (Rel-5, Rel-6 and Rel-7)</t>
  </si>
  <si>
    <t>35.2.0</t>
  </si>
  <si>
    <t>Status update for TSG SA #35: all checked, no changes</t>
  </si>
  <si>
    <t>35.3.0</t>
  </si>
  <si>
    <t>Including CPC URI parameter in SIP URI and Tel URI</t>
  </si>
  <si>
    <t>The AS cannot provide the SS7 or ISUP calling party category CPC</t>
  </si>
  <si>
    <t>Definition of P-Profile-Key P-header for SIP registrars and SIP proxies. The profile key corresponds to the destination SIP URI of a request</t>
  </si>
  <si>
    <t>Establishment of ad hoc conferences with multple remote parties</t>
  </si>
  <si>
    <t>Ad hoc conferences cannot be supported</t>
  </si>
  <si>
    <t>42.0</t>
  </si>
  <si>
    <t>No CCBS in Rel-8 or 3GPP has to define suspend and resume procedures in 3GPP TS</t>
  </si>
  <si>
    <t>SIP proxies need a pointer to the user database and if the Public Service Identity (PSI) is wildcarded, then the proxy needs to index with P-Profile-Key instead</t>
  </si>
  <si>
    <t>Wildcarded PSI does not work</t>
  </si>
  <si>
    <t>Update for TSGs #41: draft-muhanna-mip6-binding-revocation replaced with draft-muhanna-mext-binding-revocation, draft-dawes-sipping-debug-event, draft-dawes-sipping-debug-id and draft-arkko-eap-aka-kdf added as new drafts and systematic status update of all drafts</t>
  </si>
  <si>
    <t>More details filled in to the new Rel-7 dependencies</t>
  </si>
  <si>
    <t>36.0.0</t>
  </si>
  <si>
    <t>SIP extension for early media authorization</t>
  </si>
  <si>
    <t>ejzak-sipping-p-em-auth</t>
  </si>
  <si>
    <t>Early media authorization</t>
  </si>
  <si>
    <t>Early media handling cannot be specified</t>
  </si>
  <si>
    <t>IMSProtoc</t>
  </si>
  <si>
    <t>allen-sipping-poc-p-answer-state-header</t>
  </si>
  <si>
    <t>P-Answer-State header extension to SIP for OMA push to talk</t>
  </si>
  <si>
    <t>PoC functionality for UE and AS roles</t>
  </si>
  <si>
    <t>PktCbl-Intw</t>
  </si>
  <si>
    <t>yu-tel-dai</t>
  </si>
  <si>
    <t>DAI parameter for 'tel' URI</t>
  </si>
  <si>
    <t>Handling of cic and dai parameters in tel-URI</t>
  </si>
  <si>
    <t>ietf-mext-nemo-v4traversal</t>
  </si>
  <si>
    <t>CT1 24.801, 24.303</t>
  </si>
  <si>
    <t>Additional connections to another PDN does not work</t>
  </si>
  <si>
    <t>Network initiated detach procedures for PMIP6 and DSMIP6 do not work</t>
  </si>
  <si>
    <t>johnston-sipping-cc-uui</t>
  </si>
  <si>
    <t>Transport of telephony User-User-Information in SIP messages</t>
  </si>
  <si>
    <t>UUSIW</t>
  </si>
  <si>
    <t>NGN needs to support  UUS during call</t>
  </si>
  <si>
    <t>No means to transfer UUS data to user</t>
  </si>
  <si>
    <t>More updates based on CT rapporteurs comments, draft-johnston-sipping-cc-uui added</t>
  </si>
  <si>
    <t>Preferred circuit carrier access and preferred circuit carrier selection does not work as the related BGCF and MGCF procecures cannot be specified</t>
  </si>
  <si>
    <t>Updated for TSGs #36: draft-ejzak-sipping-p-em-auth, allen-sipping-poc-p-answer-state-header and yu-tel-dai added</t>
  </si>
  <si>
    <t xml:space="preserve">Not possible to specify the UE answering mode </t>
  </si>
  <si>
    <t>36.0.1</t>
  </si>
  <si>
    <t>RFC 4849</t>
  </si>
  <si>
    <t>RFC 4806</t>
  </si>
  <si>
    <t>ietf-simple-imdn</t>
  </si>
  <si>
    <t>Messaging interworking</t>
  </si>
  <si>
    <t>CT4 29.273</t>
  </si>
  <si>
    <t>ietf-dime-qos-attributes</t>
  </si>
  <si>
    <t>ietf-dime-mip6-split</t>
  </si>
  <si>
    <t>ietf-sipping-race-examples</t>
  </si>
  <si>
    <t>CT4 29.231</t>
  </si>
  <si>
    <t>40.0.1</t>
  </si>
  <si>
    <t>More updates: draft-ietf-qos-attributes added as Rel-7 dependency, draft-ietf-simple-imdn, draft-ietf-dime-qos-attributes, draft-ietf-dime-mip6-split and draft-ietf-sipping-race-examples added</t>
  </si>
  <si>
    <t>SA2 23.402 CT4 29.275</t>
  </si>
  <si>
    <t>CT1 24.229</t>
  </si>
  <si>
    <t>SA2, CT1, CT4 23.402, 24.801, 29.275</t>
  </si>
  <si>
    <t>SA2 23.401</t>
  </si>
  <si>
    <t>40.0.2</t>
  </si>
  <si>
    <t>Mechanism whereby endpoints can request Instand Message Disposition Notifications (IMDN), including delivery, processing, and read-notifications for page-mode message</t>
  </si>
  <si>
    <t>Extension of the QoSFilterRule AVP functionality of the Diameter Base Protocol and the functionality of the QoS-Filter-Rule AVP in RFC 4005</t>
  </si>
  <si>
    <t>Interaction between the Home Agent and the Diameter Server of the Mobile Service Provider (MSP) while bootstrapping mobile IPv6 operation</t>
  </si>
  <si>
    <t>Example call flows of race conditions in SIP and best practices to handle them</t>
  </si>
  <si>
    <t>Termination of mobility session between UE and mobility anchor</t>
  </si>
  <si>
    <t>Negotiation of IP version encapsulation mode and Generic Routing Encapsulation (GRE) key for marking the flows</t>
  </si>
  <si>
    <t>MIP6 tunneling and GRE does not work at PMIP interfaces S2, S5 and S8</t>
  </si>
  <si>
    <t>Interaction of PMIP6 and MIP6 at PMIP interfaces</t>
  </si>
  <si>
    <t>Progress notifications on the SIP side of SIP and SMS message interworking</t>
  </si>
  <si>
    <t>Interoperability still works, but the notifications cannot be given on the SIP side of the interworking</t>
  </si>
  <si>
    <t>ExtSIPI</t>
  </si>
  <si>
    <t>IETF WG added for yu-tel-dai -draft, draft-ietf-radext-filter-rules is now RFC 4849. Systematic status update of all drafts</t>
  </si>
  <si>
    <t>RFC 4825</t>
  </si>
  <si>
    <t>36.0.2</t>
  </si>
  <si>
    <t>Status update for TSGs #36</t>
  </si>
  <si>
    <t>draft-simon-emu-rfc2716bis</t>
  </si>
  <si>
    <t>Support of IMS emergency calls without UICC in I-WLAN</t>
  </si>
  <si>
    <t>UICC-less emergency calls are not possible</t>
  </si>
  <si>
    <t>Definition of EAP-TLS which includes support for certificate-based mutual authentication and key derivation</t>
  </si>
  <si>
    <t>36.0.3</t>
  </si>
  <si>
    <t>drage-sipping-service-identification</t>
  </si>
  <si>
    <t>Indication of IMS communication services</t>
  </si>
  <si>
    <t>IMS Service ID will not work</t>
  </si>
  <si>
    <t>ServID</t>
  </si>
  <si>
    <t>rosenberg-sip-app-media-tag</t>
  </si>
  <si>
    <t>Definition of P-Preferred-Service and P-Asserted-Service headers for service identification</t>
  </si>
  <si>
    <t>Definition of MIME type sub-types to identify accurately an application in the user agent</t>
  </si>
  <si>
    <t>draft-simon-emu-rfc2716bis added, draft-drage-sipping-service-identification and draft-rosenberg-sip-app-media-tag were added. Also full status update</t>
  </si>
  <si>
    <t>RFC 4827</t>
  </si>
  <si>
    <t>36.0.4</t>
  </si>
  <si>
    <t>Status update of all drafts based on I-D tracker</t>
  </si>
  <si>
    <t>RFC 4826</t>
  </si>
  <si>
    <t>RFC 5002</t>
  </si>
  <si>
    <t>37.0.0</t>
  </si>
  <si>
    <t>feature tag usage is not defined</t>
  </si>
  <si>
    <t>RFC 4967</t>
  </si>
  <si>
    <t>ietf-netlmm-proxymip6</t>
  </si>
  <si>
    <t>Proxy Mobile IPv6</t>
  </si>
  <si>
    <t xml:space="preserve">Critical </t>
  </si>
  <si>
    <t>IPv4 support for proxy mobile IPv6</t>
  </si>
  <si>
    <t>ietf-netlmm-pmip6-ipv4-support</t>
  </si>
  <si>
    <t>ietf-mip6-bootstrapping-split</t>
  </si>
  <si>
    <t>40.0.0</t>
  </si>
  <si>
    <t>Updates from March plenaries and April WG meeting round</t>
  </si>
  <si>
    <t>ietf-qos-attributes</t>
  </si>
  <si>
    <t>Mobile IPv6 bootstrapping in split scenario</t>
  </si>
  <si>
    <t>IPv6 bootstrapping</t>
  </si>
  <si>
    <t>RFC 4975</t>
  </si>
  <si>
    <t>38.0.0</t>
  </si>
  <si>
    <t>Status update for 3GPP - IETF conference call</t>
  </si>
  <si>
    <t>RFC 5009</t>
  </si>
  <si>
    <t>RFC 4964</t>
  </si>
  <si>
    <t>38.0.1</t>
  </si>
  <si>
    <t>38.0.2</t>
  </si>
  <si>
    <t>RFC 5026</t>
  </si>
  <si>
    <t>IPv6 autoconfiguration</t>
  </si>
  <si>
    <t>ietf-ipv6-rfc2462bis</t>
  </si>
  <si>
    <t>Assignment of UI IPv6 address prefix</t>
  </si>
  <si>
    <t>RFC 4862</t>
  </si>
  <si>
    <t>Stateless IPv6 address autoconfiguration does not work</t>
  </si>
  <si>
    <t>Status update for TSGs #38</t>
  </si>
  <si>
    <t>No DSMIP solution</t>
  </si>
  <si>
    <t>Status update for 3GPP - IETF conference call and draft-ietf-mip6-hiopt added</t>
  </si>
  <si>
    <t>DHCP option for home network information discovery in MIP6</t>
  </si>
  <si>
    <t>Home Agent discovery via DHCPv6</t>
  </si>
  <si>
    <t>Need some other mechanism for the HA discovery</t>
  </si>
  <si>
    <t>42.1</t>
  </si>
  <si>
    <t>CT4 29.272</t>
  </si>
  <si>
    <t>Diameter command codes registered by IANA</t>
  </si>
  <si>
    <t>New IANA Diameter command codes for vendor-specific Diameter applications for 3GPP EPS</t>
  </si>
  <si>
    <t>Updates from the 3GPP - IETF conference call: mip6-ha-switch, korhonen-dime-pmip6, ietf-dime-mip6-integrated, korhonen-mip4-service, muhanna-mip6-binding-revocation, muhanna-netlmm-grekey-option and giaretta-netlmm-mip-interactions were added and a systematic status update was made on all drafts</t>
  </si>
  <si>
    <t>CT1 24.801</t>
  </si>
  <si>
    <t>IPv4 mobility for non-3GPP access</t>
  </si>
  <si>
    <t>PMIP6 mobility for non-3GPP access</t>
  </si>
  <si>
    <t>jones-3gpp-dime-eps-command-codes</t>
  </si>
  <si>
    <t>IPv4 address allocation via DHCP for non-3GPP access</t>
  </si>
  <si>
    <t>PDN GW acts as HA for DSMIP UE</t>
  </si>
  <si>
    <t>RFC 5025</t>
  </si>
  <si>
    <t>RFC 5079</t>
  </si>
  <si>
    <t>RFC 5031</t>
  </si>
  <si>
    <t>MEXT</t>
  </si>
  <si>
    <t>39.0.2</t>
  </si>
  <si>
    <t>SA2 23.402</t>
  </si>
  <si>
    <t>ietf-mip6-ha-switch</t>
  </si>
  <si>
    <t>Mobility header home agent switch message</t>
  </si>
  <si>
    <t>PDN GW reallocation</t>
  </si>
  <si>
    <t>Cannot preserve IP address in some handover scenarios over S2c</t>
  </si>
  <si>
    <t>korhonen-dime-pmip6</t>
  </si>
  <si>
    <t>ietf-dime-mip6-integrated</t>
  </si>
  <si>
    <t>ietf-mip6-hiopt</t>
  </si>
  <si>
    <t>Support of mobility access gateway and local mobility anchor to Diameter server interaction</t>
  </si>
  <si>
    <t>Diameter mobile IPv6: Support for network access server to Diameter server interaction</t>
  </si>
  <si>
    <t>Download of mobility and access authentication related parameters at ePDG-AAA</t>
  </si>
  <si>
    <t>No bearer control on untrusted non-3GPP access technologies</t>
  </si>
  <si>
    <t>korhonen-mip4-service</t>
  </si>
  <si>
    <t>MIP4 FA CoA procedures for non-3GPP access interworking</t>
  </si>
  <si>
    <t>Service selection for MIPv4</t>
  </si>
  <si>
    <t>Binding revocation for IPv6 mobility</t>
  </si>
  <si>
    <t>muhanna-netlmm-grekey-option</t>
  </si>
  <si>
    <t>GRE key option for Proxy mobile IPv6</t>
  </si>
  <si>
    <t>giaretta-netlmm-mip-interactions</t>
  </si>
  <si>
    <t>Interactions between PMIPv6 and MIPv6: scenarios and related issues</t>
  </si>
  <si>
    <t>RFC 5142</t>
  </si>
  <si>
    <t>39.0.1</t>
  </si>
  <si>
    <t>IP mobility support for IPv4, revised</t>
  </si>
  <si>
    <t>ietf-mip4-rfc3344bis</t>
  </si>
  <si>
    <t>MIP4 does not work</t>
  </si>
  <si>
    <t>No PMIP6</t>
  </si>
  <si>
    <t>muhanna-mext-binding-revocation</t>
  </si>
  <si>
    <t>CT1  24.229</t>
  </si>
  <si>
    <t>IMS Trace</t>
  </si>
  <si>
    <t>SIP event package for debugging</t>
  </si>
  <si>
    <t>IMS tracing does not work</t>
  </si>
  <si>
    <t>IMS tracing for troubleshooting and testing purposes</t>
  </si>
  <si>
    <t>SIP P-header to trigger signal logging and identification of trace logs</t>
  </si>
  <si>
    <t>New EAP method, EAP-AKA' as a revision of EAP-AKA with binding of derived keys with the name of the access network</t>
  </si>
  <si>
    <t>Security procedures for trusted CDMA 2000 take access network identity as one parameter for key derivation</t>
  </si>
  <si>
    <t>Key derivation for trusted CDMA 2000 does not work</t>
  </si>
  <si>
    <t>RFC 5213</t>
  </si>
  <si>
    <t>IMSProtoc2</t>
  </si>
  <si>
    <t xml:space="preserve">Outdated SAE dependencies from 23.882 are identified in this version as well as the updates from the 3GPP - IETF conference call. ietf-mip4-rfc3344bis was added based on 24.801 reference and ietf-mobike-protocol, ietf-mip4-fmipv4, giaretta-netlmm-dt-protocol, leung-mip4-proxy-mode, chowdhury-netmip6, sgundave-mip6-proxymip6, ietf-mip4-dsmipv4 were removed from the list as they were only referenced from the outdated 3GPP TR 23.882 </t>
  </si>
  <si>
    <t>ietf-avt-rtcp-non-compound</t>
  </si>
  <si>
    <t>arkko-eap-aka-kdf</t>
  </si>
  <si>
    <t>dawes-sipping-debug-event</t>
  </si>
  <si>
    <t>dawes-sipping-debug-id</t>
  </si>
  <si>
    <t>ietf-mip6-bootstrapping-integrated</t>
  </si>
  <si>
    <t>ietf-hokey-emsk-hierarchy</t>
  </si>
  <si>
    <t>SA3 33.402</t>
  </si>
  <si>
    <t>arkko-mext-rfc3775-altcoa-check</t>
  </si>
  <si>
    <t>CT1 24.303</t>
  </si>
  <si>
    <t>43_0</t>
  </si>
  <si>
    <t>mext-rfc3775bis</t>
  </si>
  <si>
    <t>draft-ietf-mip6-bootstrapping-integrated, draft-ietf-hokey-emsk-hierarchy, draft-arkko-mext-rfc3775-altcoa-check, draft-ietf-mext-rfc3775bis added</t>
  </si>
  <si>
    <t xml:space="preserve">Rel-8 </t>
  </si>
  <si>
    <t>Status update for TSGs #37. New RFCs: P-Profile key, rosen-iptel-dialstring. IESG approved drafts in RFC editor's queue: sip-acr-code, ietf-ecrit-service-urn, sipping-gruu-reg-event, ice-option-tag, ejzak-sipping-p-em-auth, simple-presence-rules. SAE dependencies ietf-mip6-nemo-v4traversal, netlmm-proxymip6 and netlmm-pmip6-ipv4-support have become definite references from TS instead of possibly needed in TR. New dependencies to draft-ietf-mip6-bootstrapping-split, draft-ietf-netlmm-pmip6-ipv4-support, draft-ietf-netlmm-proxymip6</t>
  </si>
  <si>
    <t>Title</t>
  </si>
  <si>
    <t>DraftBaseName</t>
  </si>
  <si>
    <t>Risk</t>
  </si>
  <si>
    <t>How definite?</t>
  </si>
  <si>
    <t>3GPP Priority</t>
  </si>
  <si>
    <t>3GPP Need</t>
  </si>
  <si>
    <t>Consequences if not done</t>
  </si>
  <si>
    <t>3GPP WG</t>
  </si>
  <si>
    <t>IETF WG</t>
  </si>
  <si>
    <t>IETF Status</t>
  </si>
  <si>
    <t>Diameter Credit Control Application</t>
  </si>
  <si>
    <t>ietf-aaa-diameter-cc</t>
  </si>
  <si>
    <t>COMPLETED except for publication</t>
  </si>
  <si>
    <t>Definite</t>
  </si>
  <si>
    <t>Critical</t>
  </si>
  <si>
    <t>SA5</t>
  </si>
  <si>
    <t>AAA</t>
  </si>
  <si>
    <t>RFC Ed Queue</t>
  </si>
  <si>
    <t>SDP: Session Description Protocol</t>
  </si>
  <si>
    <t>ietf-mmusic-sdp-new</t>
  </si>
  <si>
    <t>High</t>
  </si>
  <si>
    <t>Possible</t>
  </si>
  <si>
    <t>Desirable</t>
  </si>
  <si>
    <t>New version of SDP</t>
  </si>
  <si>
    <t>Must use old version</t>
  </si>
  <si>
    <t>CT1</t>
  </si>
  <si>
    <t>MMUSIC</t>
  </si>
  <si>
    <t>Diameter Network Access Server Application</t>
  </si>
  <si>
    <t>ietf-aaa-diameter-nasreq</t>
  </si>
  <si>
    <t>WLAN charging</t>
  </si>
  <si>
    <t>Cannot use Diameter for charging collection</t>
  </si>
  <si>
    <t>SA2 CT4</t>
  </si>
  <si>
    <t>Rel 6</t>
  </si>
  <si>
    <t>Diameter Extensible Authentication Protocol (EAP) Application</t>
  </si>
  <si>
    <t>ietf-aaa-eap</t>
  </si>
  <si>
    <t>Cannot reuse 3GPP security in WLAN</t>
  </si>
  <si>
    <t>SA2 SA3</t>
  </si>
  <si>
    <t>Extended RTP Profile fo RTCP-based Feedback (RTP/AVPF)</t>
  </si>
  <si>
    <t>ietf-avt-rtcp-feedback</t>
  </si>
  <si>
    <t>Improved feedback mechanism for Audio Visual Profile</t>
  </si>
  <si>
    <t>AV stream QoS degrades</t>
  </si>
  <si>
    <t>SA4</t>
  </si>
  <si>
    <t>AVT</t>
  </si>
  <si>
    <t>RTP Control Protocol Extended Reports (RTCP XR)</t>
  </si>
  <si>
    <t>ietf-avt-rtcp-report-extns</t>
  </si>
  <si>
    <t>COMPLETED</t>
  </si>
  <si>
    <t>Improved RTCP reporting</t>
  </si>
  <si>
    <t>RFC 3611</t>
  </si>
  <si>
    <t>RTP Payload format for 3GPP Timed Text</t>
  </si>
  <si>
    <t>ietf-avt-rtp-3gpp-timed-text</t>
  </si>
  <si>
    <t>Support of timed text in streaming</t>
  </si>
  <si>
    <t>Cannot provide timed text</t>
  </si>
  <si>
    <t>RTP Payload Format and AMRWB+ Audio Codec</t>
  </si>
  <si>
    <t>ietf-avt-rtp-amrwbplus</t>
  </si>
  <si>
    <t>Definite. Needed in AMR-WB+ codec selected by 3GPP</t>
  </si>
  <si>
    <t>Support of AMRWB+</t>
  </si>
  <si>
    <t>Cannot support AMR WB+ codec</t>
  </si>
  <si>
    <t>RTP Payload Formats for ETSI Standard ES 202 050, ES 202 211, and ES 202 212 Distributed Speech Recognition Encoding</t>
  </si>
  <si>
    <t>ietf-avt-rtp-dsr-codecs</t>
  </si>
  <si>
    <t>RTP Support for DSR</t>
  </si>
  <si>
    <t>Speech enabled services over IP with recommended codec not possible</t>
  </si>
  <si>
    <t>RTP payload Format for JVT Video</t>
  </si>
  <si>
    <t>ietf-avt-rtp-h264</t>
  </si>
  <si>
    <t>Support of H.264 codec</t>
  </si>
  <si>
    <t>Cannot support H.264 codec</t>
  </si>
  <si>
    <t>RFC 3984</t>
  </si>
  <si>
    <t>RTP Retransmission Payload Format</t>
  </si>
  <si>
    <t>ietf-avt-rtp-retransmission</t>
  </si>
  <si>
    <t>Improved error resilience in PSS</t>
  </si>
  <si>
    <t>Lower QoS in PSS</t>
  </si>
  <si>
    <t>MIME Type Registrations for3GPP Multimedia files</t>
  </si>
  <si>
    <t>singer-avt-3gpp-mime</t>
  </si>
  <si>
    <t>MIME type for 3GPP AV files</t>
  </si>
  <si>
    <t>3GPP types not properly registered</t>
  </si>
  <si>
    <t>RFC 3839</t>
  </si>
  <si>
    <t>Mediating Network Discovery in the EAP</t>
  </si>
  <si>
    <t>adrangi-eap-network-discovery</t>
  </si>
  <si>
    <t>Cannot do WLAN roaming</t>
  </si>
  <si>
    <t>CT1 SA2 SA3</t>
  </si>
  <si>
    <t>EAP</t>
  </si>
  <si>
    <t>EAP AKA Authentication</t>
  </si>
  <si>
    <t>arkko-pppext-eap-aka</t>
  </si>
  <si>
    <t>Use of AKA with alternate access methods (such as WLAN)</t>
  </si>
  <si>
    <t>CT1 CT4 SA3</t>
  </si>
  <si>
    <t>EAP Key Management Framework</t>
  </si>
  <si>
    <t>eap-keying</t>
  </si>
  <si>
    <t>Cannot do WLAN authentication or provide secondary keys</t>
  </si>
  <si>
    <t>CT4 SA3</t>
  </si>
  <si>
    <t>Extensible Authentication Protocol</t>
  </si>
  <si>
    <t>eap-rfc2284bis</t>
  </si>
  <si>
    <t>EAP extensions to allow use in authentication over WLAN</t>
  </si>
  <si>
    <t>Cannot do WLAN authentication</t>
  </si>
  <si>
    <t>RFC 3748</t>
  </si>
  <si>
    <t>EAP SIM Authentication</t>
  </si>
  <si>
    <t>haverinen-pppext-eap-sim</t>
  </si>
  <si>
    <t>Cannot re-use 2G security in WLAN</t>
  </si>
  <si>
    <t>SA2 SA3 CT1</t>
  </si>
  <si>
    <t>GEOPRIV</t>
  </si>
  <si>
    <t>In progress</t>
  </si>
  <si>
    <t>ietf-geopriv-pidf-lo</t>
  </si>
  <si>
    <t>Carrying location info in presence</t>
  </si>
  <si>
    <t>Insufficient Presence Service</t>
  </si>
  <si>
    <t>Carrying Location Objects in RADIUS</t>
  </si>
  <si>
    <t>ietf-geopriv-radius-lo</t>
  </si>
  <si>
    <t>Collection of info about visited environment</t>
  </si>
  <si>
    <t>Cannot provide location aware charging, authentication or authorization</t>
  </si>
  <si>
    <t>CT4</t>
  </si>
  <si>
    <t>Common Presence and Instant Messaging: Message Format</t>
  </si>
  <si>
    <t>ietf-impp-cpim-msgfmt</t>
  </si>
  <si>
    <t>IMS Messaging</t>
  </si>
  <si>
    <t>IMS Messaging not Available</t>
  </si>
  <si>
    <t>IMPP</t>
  </si>
  <si>
    <t>RFC 3862</t>
  </si>
  <si>
    <t>CPIM Presence Information Data Format</t>
  </si>
  <si>
    <t>ietf-impp-cpim-pidf</t>
  </si>
  <si>
    <t>Presence</t>
  </si>
  <si>
    <t>Presence Service not Available</t>
  </si>
  <si>
    <t>RFC 3863</t>
  </si>
  <si>
    <t>Common Profile for IM</t>
  </si>
  <si>
    <t>ietf-impp-im</t>
  </si>
  <si>
    <t>Interoperability with CPIM compromised.</t>
  </si>
  <si>
    <t>RFC 3860</t>
  </si>
  <si>
    <t>Common Profile for Presence</t>
  </si>
  <si>
    <t>ietf-impp-pres</t>
  </si>
  <si>
    <t>RFC 3859</t>
  </si>
  <si>
    <t>Address Resolution for IM and Presence</t>
  </si>
  <si>
    <t>ietf-impp-srv</t>
  </si>
  <si>
    <t>Presence &amp;IMS Messaging</t>
  </si>
  <si>
    <t>RFC 3861</t>
  </si>
  <si>
    <t>SA3</t>
  </si>
  <si>
    <t>IPSEC</t>
  </si>
  <si>
    <t>Internet Key Exchange (IKEv2) Protocol</t>
  </si>
  <si>
    <t>ietf-ipsec-ikev2</t>
  </si>
  <si>
    <t>Secure WLAN Interworking</t>
  </si>
  <si>
    <t>Improvements to IKE needed for WLAN</t>
  </si>
  <si>
    <t>Cryptographic Suites for IPSec</t>
  </si>
  <si>
    <t>ietf-ipsec-ui-suites</t>
  </si>
  <si>
    <t>IKEv2 profiles for I-WLAN</t>
  </si>
  <si>
    <t>Cryptographic Algorithms for use in the Internet Key Exchange Version 2</t>
  </si>
  <si>
    <t>ipsec-ikev2-algorithms</t>
  </si>
  <si>
    <t>Poor ikev2 interoperability</t>
  </si>
  <si>
    <t>Nodes may not be able to negotiate mutual security algorithms</t>
  </si>
  <si>
    <t>UDP Encapsulation of IPSec ESP Packets</t>
  </si>
  <si>
    <t>ipsec-udp-encaps</t>
  </si>
  <si>
    <t>NAT traversal</t>
  </si>
  <si>
    <t>Cannot traverse NATPTs</t>
  </si>
  <si>
    <t>RFC 3948</t>
  </si>
  <si>
    <t>The tel URI for Telephone Numbers</t>
  </si>
  <si>
    <t>ietf-iptel-rfc2806bis</t>
  </si>
  <si>
    <t>Define a tel URI</t>
  </si>
  <si>
    <t>Cannot contact E.164 addressed users</t>
  </si>
  <si>
    <t>IPTEL</t>
  </si>
  <si>
    <t>RFC 3966</t>
  </si>
  <si>
    <t>The Key ID Information Type for the General Extension Payload in MIKEY</t>
  </si>
  <si>
    <t>msec-newtype-keyid</t>
  </si>
  <si>
    <t>Key transport in MMS</t>
  </si>
  <si>
    <t>No secure streams or difficulty in distributing keys</t>
  </si>
  <si>
    <t>Session Description Protocol (SDP) Source Filters</t>
  </si>
  <si>
    <t>ietf-mmusic-sdp-srcfilter</t>
  </si>
  <si>
    <t>Proved receiver with source multicast address</t>
  </si>
  <si>
    <t>Source filtering not possible</t>
  </si>
  <si>
    <t>Intra-Site Automatic Tunnel Addressing Protocol (ISATAP)</t>
  </si>
  <si>
    <t>ietf-ngtrans-isatap</t>
  </si>
  <si>
    <t>Tunneling IPv6 sessions over IPv4 PDP contexts</t>
  </si>
  <si>
    <t>IPv6 users cannot roam to networks supporting IPv4 only.</t>
  </si>
  <si>
    <t>SA2</t>
  </si>
  <si>
    <t>NGTRANS</t>
  </si>
  <si>
    <t>Internet X.509 Public Key Infrastructure Certificate Management Protocol</t>
  </si>
  <si>
    <t>ietf-pkix-rfc2510bis</t>
  </si>
  <si>
    <t>ietf-sip-multiple-refer</t>
  </si>
  <si>
    <t>Extensions to the REFER method so that multiple resources can be referenced in single request</t>
  </si>
  <si>
    <t>Optionally supported if REFER supported</t>
  </si>
  <si>
    <t>No multiple references in single request</t>
  </si>
  <si>
    <t>Subscription to Resource-Contained Resource Lists in SIP</t>
  </si>
  <si>
    <t>Subscription to list of resources in a single request</t>
  </si>
  <si>
    <t>Need to subscribe to each resource individually</t>
  </si>
  <si>
    <t>ietf-sip-uri-list-subscribe</t>
  </si>
  <si>
    <t>ietf-mmusic-file-transfer</t>
  </si>
  <si>
    <t>Mechanism to negotiate the transfer of one or more files between two endpoints by using SIP offer/answer</t>
  </si>
  <si>
    <t>Using messaging service for file transfer</t>
  </si>
  <si>
    <t>No SIP/SDP mechanism to negotiate the properties of transferred file</t>
  </si>
  <si>
    <t>CT1 24.247</t>
  </si>
  <si>
    <t>ietf-bliss-call-completion</t>
  </si>
  <si>
    <t>No reference yet, but likely to be needed for CCBS work</t>
  </si>
  <si>
    <t>CT1  24.642</t>
  </si>
  <si>
    <t>CCBS</t>
  </si>
  <si>
    <t>Recommendations on call completion interoperability</t>
  </si>
  <si>
    <t>Further updates for TSG SA #40. draft-vanelburg_sipping-served-user, draft-vanelburg-sipping-private-network-indication, draft-ietf-mmusic-sdp-capability-negotiation, draft-ietf-sip-multiple-refer, draft-ietf-sip-uri-list-subscribe, draft-ietf-mmusic-file-transfer and draft-bliss-call-completion were added</t>
  </si>
  <si>
    <t>BLISS</t>
  </si>
  <si>
    <t>40.0.6</t>
  </si>
  <si>
    <t>41.0.1</t>
  </si>
  <si>
    <t>Still more updates for TSG SA #40. draft-ietf-mmusic-sdp-capability-negotiation, draft-ietf-sip-multiple-refer, draft-ietf-sip-uri-list-subscribe, draft-ietf-mmusic-file-transfer and draft-bliss-call-completion were added</t>
  </si>
  <si>
    <t>Management of Certificates for Network Domain Security</t>
  </si>
  <si>
    <t>Manual methods of managing Certificates must be used with admin overhead and likely security lapses.</t>
  </si>
  <si>
    <t>PKIX</t>
  </si>
  <si>
    <t>The Network Access Identifier</t>
  </si>
  <si>
    <t>ietf-radext-rfc2486bis</t>
  </si>
  <si>
    <t>RADEXT</t>
  </si>
  <si>
    <t>Chargeable User Identity</t>
  </si>
  <si>
    <t>radext-chargeable-user-id</t>
  </si>
  <si>
    <t>WLAN</t>
  </si>
  <si>
    <t>Must use private ID which lowers security</t>
  </si>
  <si>
    <t>FLUTE – File Delivery over Unidirectional Transport</t>
  </si>
  <si>
    <t>ietf-rmt-flute</t>
  </si>
  <si>
    <t>Defines unidirectional file transport protocol</t>
  </si>
  <si>
    <t>Cannot do MBMS file download</t>
  </si>
  <si>
    <t>RMT</t>
  </si>
  <si>
    <t>RFC 3926</t>
  </si>
  <si>
    <t>SDP Descriptors for FLUTE</t>
  </si>
  <si>
    <t>mehta-rmt-flute-sdp</t>
  </si>
  <si>
    <t>Using the same identifier for FLUTE over UPD in both IETF and 3GPP domain</t>
  </si>
  <si>
    <t>3GPP will define its own protocol identifier for FLUTE over UPD</t>
  </si>
  <si>
    <t>RMT MMUSIC</t>
  </si>
  <si>
    <t>Contact Information in Presence Information Data Format</t>
  </si>
  <si>
    <t>ietf-simple-cipid</t>
  </si>
  <si>
    <t>Contact Info</t>
  </si>
  <si>
    <t>SIMPLE</t>
  </si>
  <si>
    <t>Functional Description of Event Notification Filtering</t>
  </si>
  <si>
    <t>ietf-simple-event-filter-funct</t>
  </si>
  <si>
    <t>Filtering Mechanism</t>
  </si>
  <si>
    <t>insufficient Presence Service</t>
  </si>
  <si>
    <t>SIP Event Notification Extension for Collections</t>
  </si>
  <si>
    <t>ietf-simple-event-list</t>
  </si>
  <si>
    <t>To subscribe to collections of event packages</t>
  </si>
  <si>
    <t>Inefficient or limited Presence service</t>
  </si>
  <si>
    <t>An Extensible Markup Language (XML) Based Format for Event Notification Filtering</t>
  </si>
  <si>
    <t>ietf-simple-filter-format</t>
  </si>
  <si>
    <t>Filter Data Structure</t>
  </si>
  <si>
    <t>Is-composing Indication for Instant Messaging Using SIP</t>
  </si>
  <si>
    <t>ietf-simple-iscomposing</t>
  </si>
  <si>
    <t>No information that user is composing a message</t>
  </si>
  <si>
    <t>RFC 3994</t>
  </si>
  <si>
    <t>The Message Session Relay Protocol</t>
  </si>
  <si>
    <t>ietf-simple-message-sessions</t>
  </si>
  <si>
    <t>No session based instant messaging (including chat)</t>
  </si>
  <si>
    <t>Partial Notification of Presence Information</t>
  </si>
  <si>
    <t>ietf-simple-partial-notify</t>
  </si>
  <si>
    <t>Definite- solution to requirements in draft-ietf-simple-presinfo-deliv-reqs</t>
  </si>
  <si>
    <t>Partial notification</t>
  </si>
  <si>
    <t>Presence state must be completely refreshed</t>
  </si>
  <si>
    <t>Presence Information Data Format (PIDF) Extension for Partial Presence</t>
  </si>
  <si>
    <t>ietf-simple-partial-pidf-format</t>
  </si>
  <si>
    <t>Definite- Solution to requirements in draft-ietf-simple-presinfo-deliv-reqs</t>
  </si>
  <si>
    <t>Partial Publication of Presence Information</t>
  </si>
  <si>
    <t>SA2,CT1, CT4 23.402, 29.275</t>
  </si>
  <si>
    <t>ietf-simple-partial-publish</t>
  </si>
  <si>
    <t>Ability to only update some presence info</t>
  </si>
  <si>
    <t>Inefficient presence service</t>
  </si>
  <si>
    <t>User Agent Capability Presence Status Extension</t>
  </si>
  <si>
    <t>ietf-simple-prescaps-ext</t>
  </si>
  <si>
    <t>UEs can indicate presence capabilities</t>
  </si>
  <si>
    <t>SIP Extensions for Presence</t>
  </si>
  <si>
    <t>ietf-simple-presence</t>
  </si>
  <si>
    <t>RFC 3856</t>
  </si>
  <si>
    <t>A Data Model for Presence</t>
  </si>
  <si>
    <t>ietf-simple-presence-data-model</t>
  </si>
  <si>
    <t>Required for presence server to produce consistent presence state</t>
  </si>
  <si>
    <t>inconsistent presence data delivered</t>
  </si>
  <si>
    <t>XCAP Usages for Setting Presence Authorization</t>
  </si>
  <si>
    <t>ietf-simple-presence-rules</t>
  </si>
  <si>
    <t>Definite- Solution to requirements in draft-ietf-simple-data-req</t>
  </si>
  <si>
    <t>Protocol for  presence data manipulation</t>
  </si>
  <si>
    <t>User cannot manage lists and authorization</t>
  </si>
  <si>
    <t>RPID – Rich Presence Information Data Format</t>
  </si>
  <si>
    <t>ietf-simple-rpid</t>
  </si>
  <si>
    <t>3GPP specific format used.  Interoperability compromised.</t>
  </si>
  <si>
    <t>An XML Based Format for Watcher Information</t>
  </si>
  <si>
    <t>ietf-simple-winfo-format</t>
  </si>
  <si>
    <t>RFC 3858</t>
  </si>
  <si>
    <t>A SIP Event Sub-Package for Watcher Information</t>
  </si>
  <si>
    <t>ietf-simple-winfo-package</t>
  </si>
  <si>
    <t>RFC 3857</t>
  </si>
  <si>
    <t>The Extensible Markup Language (XML) Configuration Access Protocol (XCAP)</t>
  </si>
  <si>
    <t>ietf-simple-xcap</t>
  </si>
  <si>
    <t>XCAP Usage for Resource Lists</t>
  </si>
  <si>
    <t>ietf-simple-xcap-list-usage</t>
  </si>
  <si>
    <t>COMPLETED Except for publication</t>
  </si>
  <si>
    <t>A SIP Event Package for Modification Events for XCAP Documents</t>
  </si>
  <si>
    <t>ietf-simple-xcap-diff</t>
  </si>
  <si>
    <t>RFC 5365</t>
  </si>
  <si>
    <t>RFC 5366</t>
  </si>
  <si>
    <t>RFC 5368</t>
  </si>
  <si>
    <t>RFC 5367</t>
  </si>
  <si>
    <t>42.2</t>
  </si>
  <si>
    <t>Status update of all drafts</t>
  </si>
  <si>
    <t>XCAP Usage for Publishing Presence Information</t>
  </si>
  <si>
    <t>ietf-simple-xcap-pidf-manipulation-usage</t>
  </si>
  <si>
    <t>Cannot support hard state requirements</t>
  </si>
  <si>
    <t>An XML Representation for Expressing Policy Capabilities</t>
  </si>
  <si>
    <t>Allow discovery of policies of a server</t>
  </si>
  <si>
    <t>Poor interoperability</t>
  </si>
  <si>
    <t>An XML Representation for Expressing Presence Policy Capabilities</t>
  </si>
  <si>
    <t>Allow discovery of policies of a presence server</t>
  </si>
  <si>
    <t>Poor presence interoperability</t>
  </si>
  <si>
    <t>Indicating User Agent Capabilities in SIP</t>
  </si>
  <si>
    <t>ietf-sip-callee-caps</t>
  </si>
  <si>
    <t>Conferencing and multiple terminals</t>
  </si>
  <si>
    <t>Cannot indicate conferencing capabilities</t>
  </si>
  <si>
    <t>SA2 CT1</t>
  </si>
  <si>
    <t>SIP</t>
  </si>
  <si>
    <t xml:space="preserve"> </t>
  </si>
  <si>
    <t>RFC 5407</t>
  </si>
  <si>
    <t>43_1</t>
  </si>
  <si>
    <t>Draft status update for 3GPP - IETF telco</t>
  </si>
  <si>
    <t>RFC 3840</t>
  </si>
  <si>
    <t>Caller Preferences and Callee Capabilities for SIP</t>
  </si>
  <si>
    <t>ietf-sip-callerprefs</t>
  </si>
  <si>
    <t>definition attribute value pairs to convey QoS information between Diameter peers</t>
  </si>
  <si>
    <t>attribute value pairs to convey QoS information between Diameter peers remains open or have to be defined within 3GPP</t>
  </si>
  <si>
    <t xml:space="preserve">definition of Application-Id between Diameter nodes </t>
  </si>
  <si>
    <t>Application-Ids need to be defined in 3GPP</t>
  </si>
  <si>
    <t xml:space="preserve">Describe race conditions for call clearing </t>
  </si>
  <si>
    <t>Problmens in RFC 3261 related to race conditions remain open</t>
  </si>
  <si>
    <t>Support of QoS mechanisms</t>
  </si>
  <si>
    <t>WLAN AN’s QoS capabilities can not be sent</t>
  </si>
  <si>
    <t>Cannot indicate conferencing preferences and multiple terminals</t>
  </si>
  <si>
    <t>RFC 3841</t>
  </si>
  <si>
    <t>A Mechanism for Content Indirection in SIP Messages</t>
  </si>
  <si>
    <t>ietf-sip-content-indirect-mech</t>
  </si>
  <si>
    <t>Definite- Solution to requirements in draft-ietf-sipping-content-indirect</t>
  </si>
  <si>
    <t>Content Indirection Mechanism</t>
  </si>
  <si>
    <t>All content must be carried inline</t>
  </si>
  <si>
    <t>The SIP “Join” Header</t>
  </si>
  <si>
    <t>ietf-sip-join</t>
  </si>
  <si>
    <t>Nice to Have</t>
  </si>
  <si>
    <t>Call Monitoring, etc.</t>
  </si>
  <si>
    <t>These features not easily available</t>
  </si>
  <si>
    <t>RFC 3911</t>
  </si>
  <si>
    <t>SIP Extension for Event State Publication</t>
  </si>
  <si>
    <t>ietf-sip-publish</t>
  </si>
  <si>
    <t>Possible– One solution to requirements in draft-ietf-simple-publish reqs</t>
  </si>
  <si>
    <t>Protocol for composing state information</t>
  </si>
  <si>
    <t>RFC 3903</t>
  </si>
  <si>
    <t>The SIP Referred-By Mechanism</t>
  </si>
  <si>
    <t>ietf-sip-referredby</t>
  </si>
  <si>
    <t>Call Transfer, Conferencing</t>
  </si>
  <si>
    <t>Less efficient call transfers and conferencing</t>
  </si>
  <si>
    <t>RFC 3892</t>
  </si>
  <si>
    <t>The SIP “Replaces” Header</t>
  </si>
  <si>
    <t>ietf-sip-replaces</t>
  </si>
  <si>
    <t>Call Transfer</t>
  </si>
  <si>
    <t>Less efficient call transfers</t>
  </si>
  <si>
    <t>RFC 3891</t>
  </si>
  <si>
    <t>Session Timers in the SIP</t>
  </si>
  <si>
    <t>ietf-sip-session-timer</t>
  </si>
  <si>
    <t>Clean up lost sessions</t>
  </si>
  <si>
    <t>Possible memory leaks</t>
  </si>
  <si>
    <t>SIP Call Control –Conferencing for User Agents</t>
  </si>
  <si>
    <t>ietf-sipping-cc-conferencing</t>
  </si>
  <si>
    <t>Conferencing</t>
  </si>
  <si>
    <t>Conferencing Service not Available</t>
  </si>
  <si>
    <t>SIPPING</t>
  </si>
  <si>
    <t>A SIP Event Package for Conference State</t>
  </si>
  <si>
    <t>ietf-sipping-conference-package</t>
  </si>
  <si>
    <t>A Framework for Conferencing with SIP</t>
  </si>
  <si>
    <t>ietf-sipping-conferencing-framework</t>
  </si>
  <si>
    <t>A Framework for SIP UA Profile Delivery</t>
  </si>
  <si>
    <t>ietf-sipping-config-framework</t>
  </si>
  <si>
    <t>Cannot deliver profile info to terminal</t>
  </si>
  <si>
    <t>Multiple-Recipient MESSAGE Requests in the Session Initiation Protocol (SIP)</t>
  </si>
  <si>
    <t>Delivery of Message to multiple recipients</t>
  </si>
  <si>
    <t>Update before IETF #72: draft-ietf-simple-imdn is also needed by CT3, draft-devarapalli-netlmm-pmipv6-heartbeat added, systematic status update of all drafts with several new drafts marked as approved</t>
  </si>
  <si>
    <t>Unclear specifications for delivery to multiple recipients</t>
  </si>
  <si>
    <t>Pre-Shared Key Ciphersuites for Transport Layer Security</t>
  </si>
  <si>
    <t>ietf-tls-psk</t>
  </si>
  <si>
    <t>Use of pre-shared keys for TLS</t>
  </si>
  <si>
    <t>pre-shared keys for TLS not available</t>
  </si>
  <si>
    <t>TLS</t>
  </si>
  <si>
    <t>The TLS Protocol Version 1.1</t>
  </si>
  <si>
    <t>ietf-tls-rfc2246-bis</t>
  </si>
  <si>
    <t>More secure presence</t>
  </si>
  <si>
    <t>Must use TLS 1.0</t>
  </si>
  <si>
    <t>Analysis of Ipv6 Transitionin 3GPP Networks</t>
  </si>
  <si>
    <t>ietf-v6ops-3gpp-analysis</t>
  </si>
  <si>
    <t>3GPP operators receive poor guidance on Ipv6 implementation strategies</t>
  </si>
  <si>
    <t>SA2 CT3</t>
  </si>
  <si>
    <t>V6OPS</t>
  </si>
  <si>
    <t>ietf-v6ops-3gpp-cases</t>
  </si>
  <si>
    <t>3GPP operators receive poor guidance on Ipv6 implementation scenarios</t>
  </si>
  <si>
    <t>RFC 3574</t>
  </si>
  <si>
    <t>Rel 5</t>
  </si>
  <si>
    <t>Medium</t>
  </si>
  <si>
    <t>Definition of P-User-Database P-header</t>
  </si>
  <si>
    <t>camarillo-sipping-user-database</t>
  </si>
  <si>
    <t>Definite – (the requirement is definite, this is one solution)</t>
  </si>
  <si>
    <t>Nice to have</t>
  </si>
  <si>
    <t xml:space="preserve">Optimisation of Cx interface procedures </t>
  </si>
  <si>
    <t>Less optimized and scalable Cx interface</t>
  </si>
  <si>
    <t>Rel-7</t>
  </si>
  <si>
    <t>Determining how and why the call arrived at the destination</t>
  </si>
  <si>
    <t>ietf-sip-history-info</t>
  </si>
  <si>
    <t xml:space="preserve">Indication of  possible redirects </t>
  </si>
  <si>
    <t>User is not aware of possible redirections of incoming request.</t>
  </si>
  <si>
    <t>RFC Ed queue</t>
  </si>
  <si>
    <t>3GPP Rel</t>
  </si>
  <si>
    <t>CT1 CT5</t>
  </si>
  <si>
    <t>Codec / AVT</t>
  </si>
  <si>
    <t>3GPP dependency</t>
  </si>
  <si>
    <t>Other</t>
  </si>
  <si>
    <t>Messaging</t>
  </si>
  <si>
    <t>Emergency</t>
  </si>
  <si>
    <t>SS</t>
  </si>
  <si>
    <t>Date</t>
  </si>
  <si>
    <t>Version</t>
  </si>
  <si>
    <t>Description of Change</t>
  </si>
  <si>
    <t>Updated status of items.</t>
  </si>
  <si>
    <t xml:space="preserve">Change of contact person from Stephen Hayes to Hannu Hietalahti, Editorial modifications of the notes, removal of the “priority” column, CN WGs changed to corresponding CT WGs, Rel-7 dependencies split out to separate table, draft-rosenberg-simple-presence-processing-model added, status update for several drafts based on the IETF ID tracker, draft-ietf-simple-partial-publish, was changed to definite need in 3GPP. </t>
  </si>
  <si>
    <t>40.0.5</t>
  </si>
  <si>
    <t>vanelburg-sipping-served-user</t>
  </si>
  <si>
    <t>vanelburg-sipping-private-network-indication</t>
  </si>
  <si>
    <t>ietf-mmusic-sdp-capability-negotiation</t>
  </si>
  <si>
    <t>IMS_Corp</t>
  </si>
  <si>
    <t>Definition of P-Served-User P-header to convey the information on the served user identity across ISC</t>
  </si>
  <si>
    <t>41.0.3</t>
  </si>
  <si>
    <t>Update for TSG SA #41: Status update of published RFCs</t>
  </si>
  <si>
    <t>RFC 5247</t>
  </si>
  <si>
    <t>RFC 5262</t>
  </si>
  <si>
    <t>RFC 5264</t>
  </si>
  <si>
    <t>RFC 5263</t>
  </si>
  <si>
    <t>RFC 5196</t>
  </si>
  <si>
    <t>RFC 5279</t>
  </si>
  <si>
    <t>Justification and definition of the indication of private network so that private network traffic can be distinguished from the other private networks and public network traffic</t>
  </si>
  <si>
    <t xml:space="preserve">Extension to allow SDP to capability negotiation framework that allows negotiation of multiple transport protocols or attributes. </t>
  </si>
  <si>
    <t>Indication of the served user in call forwarding</t>
  </si>
  <si>
    <t>Call forwarding not handled properly</t>
  </si>
  <si>
    <t>Indication of private network traffic to apply processing rules specific to that private network</t>
  </si>
  <si>
    <t>Private network specific processing rules are not possible (or at least no indication in signalling when to apply them and when not)</t>
  </si>
  <si>
    <t>SDP capability negotiation mechanism</t>
  </si>
  <si>
    <t>Calls from terminals supporting Audio-Visual Profile with Feedback (AVPF) to non-AVPF terminals will be rejected</t>
  </si>
  <si>
    <t>RFC 5438</t>
  </si>
  <si>
    <t>avasarala-sipping-comm-div-notification</t>
  </si>
  <si>
    <t>Updates for TSGs #43: reference to draft-saklikar-communication-diversion-notification is removed and reference to draft-avasarala-sipping-comm-div-notification was added. Also systematic status update of all drafts was made</t>
  </si>
  <si>
    <t xml:space="preserve">simple-xcap-package is replaced with simple-xcap-diff. Draft-ietf-eap-keying is not a CT1 dependency any more. RFC 3890 and RFC 3960 are actually not referenced by 3GPP, so they were removed from the list. The risk level of draft-ietf-simple-event-filter-funct and draft-ietf-simple-filter-format were changed to COMPLETED as they are already in the editor’s queue. Draft-camarillo-sipping-user-database and draft-ietf-sip-history-info added as Rel-7 dependencies. Draft-ietf-tls-psk is in IESG evaluation and draft- ietf-tls-rfc2246-bis is in IETF LC. </t>
  </si>
  <si>
    <t>Converted the table to Excel and added the 3GPP dependency column and statistics sheet</t>
  </si>
  <si>
    <t>Document version history</t>
  </si>
  <si>
    <t>3GPP dependencies on IETF drafts, detailed table format</t>
  </si>
  <si>
    <t>Use of EAP in WLAN environments (informational OK)</t>
  </si>
  <si>
    <t>Use EAP information for Network Discovery (Informational OK)</t>
  </si>
  <si>
    <t>AKA in EAP (Informational OK)</t>
  </si>
  <si>
    <t>How to use EAP for generating, transporting keys for WLAN authentication (Informational OK)</t>
  </si>
  <si>
    <t>Use of EAP to carry SIM info (Informational OK)</t>
  </si>
  <si>
    <t>NAI format for Network Selection (Informational OK)</t>
  </si>
  <si>
    <t>Identifies 3GPP Ipv6 transition scenarios (RFC not necessary)</t>
  </si>
  <si>
    <t>Rel-5</t>
  </si>
  <si>
    <t>Rel-6</t>
  </si>
  <si>
    <t>RFC</t>
  </si>
  <si>
    <t>Release 5 dependencies</t>
  </si>
  <si>
    <t>Release 6 dependencies</t>
  </si>
  <si>
    <t>3GPP dependencies on IETF drafts, statistics sheet</t>
  </si>
  <si>
    <t>Rel-5 dependencies</t>
  </si>
  <si>
    <t>Rel-6 dependencies</t>
  </si>
  <si>
    <t>Statistics formula updates</t>
  </si>
  <si>
    <t>6.2.4</t>
  </si>
  <si>
    <t>6.3.0</t>
  </si>
  <si>
    <t>6.3.1</t>
  </si>
  <si>
    <t>6.3.2</t>
  </si>
  <si>
    <t>6.3.3</t>
  </si>
  <si>
    <t>MSEC</t>
  </si>
  <si>
    <t>6.4.0</t>
  </si>
  <si>
    <t>Presence based location object format</t>
  </si>
  <si>
    <t>msec-newtype-keyid is the responsibility of msec, draft-ietf-simple-partial-publish changed to critical, draft-elwell-sipping-redirection-reason added, more accurate title to geopriv-pidf-lo, corrected numbering of Rel-7 items and complete IETF status update of all referenced items</t>
  </si>
  <si>
    <t>RFC 4060</t>
  </si>
  <si>
    <t>6.4.1</t>
  </si>
  <si>
    <t>avt-rtp-3gpp-timed-text and avt-rtp-retransmission were made "definite" dependencies, the reason for referencing elwell-sipping-redirection-reason was clarified</t>
  </si>
  <si>
    <t>6.5.0</t>
  </si>
  <si>
    <t/>
  </si>
  <si>
    <t>ietf-simple-common-policy-caps</t>
  </si>
  <si>
    <t>Transition Scenarios for 3GPP Networks</t>
  </si>
  <si>
    <t>status of all dependency drafts updated, draft-jesske-sipping-etsi-ngn-reason and arkko-radext-multi-service-decisions added, rosenberg-simple-common-policy-caps replaced with simple-common-policy-caps, rosenberg-simple-pres-policy-caps replaced with simple-pres-policy-caps</t>
  </si>
  <si>
    <t>RFC 4006</t>
  </si>
  <si>
    <t>Cannot use Diameter for pre-paid charging</t>
  </si>
  <si>
    <t>6.5.1</t>
  </si>
  <si>
    <t>arkko-radext-multi-service-decisions changed to nice to have, ietf-avt-rtp-amrwbplus and adrangi-eap-network-discovery, mmusic-srcfilter and avt-rtp-retransmission are in RFC Ed queue, eap-keying changed to non-critical, geopriv-common-policy removed as there is no direct reference to it from 3GPP</t>
  </si>
  <si>
    <t>PctCblSec</t>
  </si>
  <si>
    <t>Interim version for review with IETF ADs on the 18th of October 2005</t>
  </si>
  <si>
    <t>Update of P-header definitions for 3GPP</t>
  </si>
  <si>
    <t>drage-sipping-rfc3455bis</t>
  </si>
  <si>
    <t>The use of several headers is updated: P-Associated URI, P-Charging-Function-Addresses, P-Charging-Vector, P-Access-Network-Info</t>
  </si>
  <si>
    <t>Unclear proxy handling of P-Associated-URI, UA in the network cannot insert P-Charging-Function-Addresses and P-Charging-Vector and P-Access-Network-Info cannot be used with WLAN</t>
  </si>
  <si>
    <t>6.5.2</t>
  </si>
  <si>
    <t>6.5.3</t>
  </si>
  <si>
    <t>Other, WLAN (no explicit ref. to 3455bis, but the headers are used already)</t>
  </si>
  <si>
    <t>IESG evaluation</t>
  </si>
  <si>
    <t>devarapalli-netlmm-pmipv6-heartbeat</t>
  </si>
  <si>
    <t>Path management procedures to see if the peer GTP entity is still alive</t>
  </si>
  <si>
    <t>The heartbeat mechanism currently existing in GTP cannot be provided in PMIPv6</t>
  </si>
  <si>
    <t>CT4 29.275</t>
  </si>
  <si>
    <t>This dependency is towards the IANA registration of the Command Codes and MME implementation is not possible without them. SAE procedures between MME and HSS cannot work without the command code definitions</t>
  </si>
  <si>
    <t>Updates from 3GPP - IETF telco: draft-patel-ecrit-sos-parameter added as new dependency, draft-jones-3gpp-eps-command-codes changed to critical dependency</t>
  </si>
  <si>
    <t>SA4 26.114</t>
  </si>
  <si>
    <t>MTSI-MHI</t>
  </si>
  <si>
    <t>Reduced size RTCP packets via change of rules for creating compound packets as outlined in RFC 3550. This document updates RFC 3550, 3711, 4585</t>
  </si>
  <si>
    <t>More updates for 3GPP - IETF telco: draft-jones-3gpp-eps-command-codes and draft-ietf-avt-rtcp-non-compound added as new dependency</t>
  </si>
  <si>
    <t>Reduced packet size. This Rel-8 change was also brought back to Rel-7 for compatibility reasons</t>
  </si>
  <si>
    <t>No benefit from reduced packet size</t>
  </si>
  <si>
    <t>Heartbeat mechanism between Mobile Access Gateway and Local Mobility Anchor to detect the failure of peer entity rapidly</t>
  </si>
  <si>
    <t>drage-sipping-rfc3455bis added, draft-arkko-radext-multi-service-decisions removed based on CT4 CR, chargeable-user-id, ietf-simple-filter-format are in RFC editor's queue. Drafts in LC are not grouped together with those in IESG evaluation but "in progress".</t>
  </si>
  <si>
    <t>6.5.4</t>
  </si>
  <si>
    <t>RFC 4072</t>
  </si>
  <si>
    <t>RFC 4005</t>
  </si>
  <si>
    <t>NAS filtering</t>
  </si>
  <si>
    <t>No NAS filtering in auth. response</t>
  </si>
  <si>
    <t>Loss of ROC sync makes MBMS session unusable</t>
  </si>
  <si>
    <t>MBMS</t>
  </si>
  <si>
    <t>MBMS RollOver Counter</t>
  </si>
  <si>
    <t>Rel6</t>
  </si>
  <si>
    <t>MSEC?</t>
  </si>
  <si>
    <t>lehtovirta-srtp-rcc</t>
  </si>
  <si>
    <t>Integrity transform carrying roll-over counter</t>
  </si>
  <si>
    <t>Updates after December 2005 TSG meetings. RFCs 4005 and 4072 were given RFC numbers. New Rel-6 dependencies to ietf-radext-ieee802 and draft-lehtovirta-srtp-rcc added</t>
  </si>
  <si>
    <t>6.5.5</t>
  </si>
  <si>
    <t>RFC 4352</t>
  </si>
  <si>
    <t>RFC 4284</t>
  </si>
  <si>
    <t>RFC 4187</t>
  </si>
  <si>
    <t>RFC 4186</t>
  </si>
  <si>
    <t>RFC 4119</t>
  </si>
  <si>
    <t>RFC 4306</t>
  </si>
  <si>
    <t>RFC 4308</t>
  </si>
  <si>
    <t>RFC 4307</t>
  </si>
  <si>
    <t>RFC 4214</t>
  </si>
  <si>
    <t>RFC 4210</t>
  </si>
  <si>
    <t>RFC 4282</t>
  </si>
  <si>
    <t>RFC 4372</t>
  </si>
  <si>
    <t>Status update of all items from ID tracker. Updated: sdp-new, simple-presence-data-model, simple-rpid, newtype-keyid, rmt-flute-sdp, sipping-user-database and lots of new RFC numbers</t>
  </si>
  <si>
    <t>RFC 4028</t>
  </si>
  <si>
    <t>RFC 4353</t>
  </si>
  <si>
    <t>RFC 4279</t>
  </si>
  <si>
    <t>RFC 4215</t>
  </si>
  <si>
    <t>RFC 4244</t>
  </si>
  <si>
    <t>6.5.6</t>
  </si>
  <si>
    <t>Interim version during 3GPP - IETF conference call</t>
  </si>
  <si>
    <t>Rejecting anonymous requests in SIP</t>
  </si>
  <si>
    <t>sip-acr-code</t>
  </si>
  <si>
    <t>Anonymous SIP call rejection</t>
  </si>
  <si>
    <t>NGN</t>
  </si>
  <si>
    <t>In Progress</t>
  </si>
  <si>
    <t>SIP URIs for applications such as voice mail and interactive voice response</t>
  </si>
  <si>
    <t>CT1 24.302</t>
  </si>
  <si>
    <t>ietf-mipshop-mos-dns-discovery</t>
  </si>
  <si>
    <t>40.0.4</t>
  </si>
  <si>
    <t>MIPSHOP</t>
  </si>
  <si>
    <t>Mobile IP root key generation</t>
  </si>
  <si>
    <t>Revision of RFC 3775 processing rules for alternate care-of address for improved security (to verify that the source address and care-of address insider the mobility header are the same.</t>
  </si>
  <si>
    <t>Validation of alternate COA</t>
  </si>
  <si>
    <t>Less secure alternate COA</t>
  </si>
  <si>
    <t>ietf-mipshop-mos-dhcp-options</t>
  </si>
  <si>
    <t>Application service tags that allow service location without having to rely on domain naming conventions</t>
  </si>
  <si>
    <t>DHCP options to contain a list of domain names or IP addresses of IEEE 802.21 type mobility servers</t>
  </si>
  <si>
    <t>ANDSF discovery by the UE to find out the IP address, port number, protocol to use towards its home ANDSF</t>
  </si>
  <si>
    <t>ANDSF discovery by the UE to find out the domain or IP address of the home ANDSF</t>
  </si>
  <si>
    <t>Need to pre-configure the home ANDSF properties by other means</t>
  </si>
  <si>
    <t>Proxy-authentication-info header definition so that the UE can authenticate the proxy</t>
  </si>
  <si>
    <t>dotson-sip-mutual-auth</t>
  </si>
  <si>
    <t>CT1 24.229 SA3 33.203</t>
  </si>
</sst>
</file>

<file path=xl/styles.xml><?xml version="1.0" encoding="utf-8"?>
<styleSheet xmlns="http://schemas.openxmlformats.org/spreadsheetml/2006/main">
  <numFmts count="2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409]dd\ mmmm\,\ yyyy"/>
    <numFmt numFmtId="176" formatCode="[$-409]d\-mmm\-yy;@"/>
    <numFmt numFmtId="177" formatCode="[$€-2]\ #,##0.00_);[Red]\([$€-2]\ #,##0.00\)"/>
  </numFmts>
  <fonts count="18">
    <font>
      <sz val="11"/>
      <name val="Arial"/>
      <family val="0"/>
    </font>
    <font>
      <sz val="14"/>
      <color indexed="12"/>
      <name val="Arial"/>
      <family val="2"/>
    </font>
    <font>
      <b/>
      <sz val="7.5"/>
      <color indexed="8"/>
      <name val="Arial"/>
      <family val="2"/>
    </font>
    <font>
      <sz val="7.5"/>
      <color indexed="8"/>
      <name val="Arial"/>
      <family val="2"/>
    </font>
    <font>
      <sz val="7.5"/>
      <name val="Arial"/>
      <family val="2"/>
    </font>
    <font>
      <b/>
      <sz val="11"/>
      <color indexed="8"/>
      <name val="Arial"/>
      <family val="2"/>
    </font>
    <font>
      <sz val="11"/>
      <color indexed="8"/>
      <name val="Arial"/>
      <family val="2"/>
    </font>
    <font>
      <b/>
      <sz val="11"/>
      <name val="Arial"/>
      <family val="2"/>
    </font>
    <font>
      <b/>
      <sz val="12"/>
      <color indexed="12"/>
      <name val="Arial"/>
      <family val="2"/>
    </font>
    <font>
      <b/>
      <sz val="9"/>
      <color indexed="10"/>
      <name val="Arial"/>
      <family val="2"/>
    </font>
    <font>
      <b/>
      <sz val="10"/>
      <color indexed="10"/>
      <name val="Arial"/>
      <family val="2"/>
    </font>
    <font>
      <b/>
      <sz val="12"/>
      <color indexed="22"/>
      <name val="Arial"/>
      <family val="2"/>
    </font>
    <font>
      <b/>
      <sz val="11"/>
      <color indexed="22"/>
      <name val="Arial"/>
      <family val="2"/>
    </font>
    <font>
      <sz val="11"/>
      <color indexed="22"/>
      <name val="Arial"/>
      <family val="2"/>
    </font>
    <font>
      <u val="single"/>
      <sz val="11"/>
      <color indexed="12"/>
      <name val="Arial"/>
      <family val="0"/>
    </font>
    <font>
      <u val="single"/>
      <sz val="11"/>
      <color indexed="36"/>
      <name val="Arial"/>
      <family val="0"/>
    </font>
    <font>
      <sz val="8"/>
      <name val="Arial"/>
      <family val="0"/>
    </font>
    <font>
      <sz val="8"/>
      <color indexed="8"/>
      <name val="Arial"/>
      <family val="0"/>
    </font>
  </fonts>
  <fills count="8">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s>
  <borders count="36">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8"/>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8"/>
      </left>
      <right style="thin">
        <color indexed="22"/>
      </right>
      <top style="thin">
        <color indexed="22"/>
      </top>
      <bottom style="thin">
        <color indexed="22"/>
      </bottom>
    </border>
    <border>
      <left style="thin">
        <color indexed="8"/>
      </left>
      <right style="thin">
        <color indexed="22"/>
      </right>
      <top style="thin">
        <color indexed="22"/>
      </top>
      <bottom style="thin"/>
    </border>
    <border>
      <left style="thin">
        <color indexed="22"/>
      </left>
      <right style="thin">
        <color indexed="8"/>
      </right>
      <top style="thin">
        <color indexed="22"/>
      </top>
      <bottom style="thin"/>
    </border>
    <border>
      <left style="thin">
        <color indexed="22"/>
      </left>
      <right style="thin">
        <color indexed="22"/>
      </right>
      <top style="thin">
        <color indexed="22"/>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color indexed="63"/>
      </right>
      <top style="thin"/>
      <bottom style="thin"/>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22"/>
      </left>
      <right style="thin">
        <color indexed="22"/>
      </right>
      <top style="thin">
        <color indexed="22"/>
      </top>
      <bottom>
        <color indexed="63"/>
      </bottom>
    </border>
    <border>
      <left style="thin">
        <color indexed="22"/>
      </left>
      <right style="thin">
        <color indexed="8"/>
      </right>
      <top style="thin">
        <color indexed="22"/>
      </top>
      <bottom>
        <color indexed="63"/>
      </bottom>
    </border>
    <border>
      <left style="thin">
        <color indexed="8"/>
      </left>
      <right style="thin">
        <color indexed="22"/>
      </right>
      <top style="medium"/>
      <bottom style="medium"/>
    </border>
    <border>
      <left style="thin">
        <color indexed="22"/>
      </left>
      <right style="thin">
        <color indexed="22"/>
      </right>
      <top style="medium"/>
      <bottom style="medium"/>
    </border>
    <border>
      <left style="thin">
        <color indexed="22"/>
      </left>
      <right style="medium"/>
      <top style="medium"/>
      <bottom style="medium"/>
    </border>
    <border>
      <left>
        <color indexed="63"/>
      </left>
      <right style="thin"/>
      <top>
        <color indexed="63"/>
      </top>
      <bottom>
        <color indexed="63"/>
      </bottom>
    </border>
    <border>
      <left>
        <color indexed="63"/>
      </left>
      <right style="thin"/>
      <top>
        <color indexed="63"/>
      </top>
      <bottom style="medium"/>
    </border>
    <border>
      <left style="thin">
        <color indexed="22"/>
      </left>
      <right style="thin">
        <color indexed="22"/>
      </right>
      <top>
        <color indexed="63"/>
      </top>
      <bottom style="thin">
        <color indexed="22"/>
      </bottom>
    </border>
    <border>
      <left style="thin">
        <color indexed="22"/>
      </left>
      <right style="thin">
        <color indexed="22"/>
      </right>
      <top>
        <color indexed="63"/>
      </top>
      <bottom style="thin">
        <color indexed="8"/>
      </bottom>
    </border>
    <border>
      <left style="thin">
        <color indexed="22"/>
      </left>
      <right style="thin"/>
      <top style="thin">
        <color indexed="22"/>
      </top>
      <bottom style="thin">
        <color indexed="22"/>
      </bottom>
    </border>
    <border>
      <left>
        <color indexed="63"/>
      </left>
      <right style="thin">
        <color indexed="22"/>
      </right>
      <top style="thin">
        <color indexed="22"/>
      </top>
      <bottom style="thin">
        <color indexed="22"/>
      </bottom>
    </border>
    <border>
      <left>
        <color indexed="63"/>
      </left>
      <right style="thin">
        <color indexed="22"/>
      </right>
      <top>
        <color indexed="63"/>
      </top>
      <bottom>
        <color indexed="63"/>
      </bottom>
    </border>
    <border>
      <left style="thin">
        <color indexed="22"/>
      </left>
      <right style="thin">
        <color indexed="22"/>
      </right>
      <top>
        <color indexed="63"/>
      </top>
      <bottom>
        <color indexed="63"/>
      </bottom>
    </border>
    <border>
      <left style="thin"/>
      <right style="thin"/>
      <top style="thin"/>
      <bottom style="thin"/>
    </border>
    <border>
      <left style="thin">
        <color indexed="22"/>
      </left>
      <right style="thin"/>
      <top>
        <color indexed="63"/>
      </top>
      <bottom>
        <color indexed="63"/>
      </bottom>
    </border>
    <border>
      <left>
        <color indexed="63"/>
      </left>
      <right style="thin"/>
      <top style="thin">
        <color indexed="22"/>
      </top>
      <bottom>
        <color indexed="63"/>
      </bottom>
    </border>
    <border>
      <left style="thin">
        <color indexed="8"/>
      </left>
      <right style="thin">
        <color indexed="22"/>
      </right>
      <top style="medium"/>
      <bottom>
        <color indexed="63"/>
      </bottom>
    </border>
    <border>
      <left style="thin">
        <color indexed="22"/>
      </left>
      <right style="thin">
        <color indexed="22"/>
      </right>
      <top style="medium"/>
      <bottom>
        <color indexed="63"/>
      </bottom>
    </border>
    <border>
      <left style="thin">
        <color indexed="22"/>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0" fontId="1" fillId="0" borderId="0" xfId="0" applyFont="1" applyAlignment="1">
      <alignment/>
    </xf>
    <xf numFmtId="0" fontId="2" fillId="2" borderId="1" xfId="0" applyFont="1" applyFill="1" applyBorder="1" applyAlignment="1">
      <alignment horizontal="center" wrapText="1"/>
    </xf>
    <xf numFmtId="0" fontId="3" fillId="3" borderId="2" xfId="0" applyFont="1" applyFill="1" applyBorder="1" applyAlignment="1">
      <alignment vertical="top" wrapText="1"/>
    </xf>
    <xf numFmtId="0" fontId="3" fillId="4" borderId="3" xfId="0" applyFont="1" applyFill="1" applyBorder="1" applyAlignment="1">
      <alignment vertical="top" wrapText="1"/>
    </xf>
    <xf numFmtId="0" fontId="3" fillId="3" borderId="3" xfId="0" applyFont="1" applyFill="1" applyBorder="1" applyAlignment="1">
      <alignment vertical="top" wrapText="1"/>
    </xf>
    <xf numFmtId="0" fontId="3" fillId="5" borderId="3" xfId="0" applyFont="1" applyFill="1" applyBorder="1" applyAlignment="1">
      <alignment vertical="top" wrapText="1"/>
    </xf>
    <xf numFmtId="0" fontId="3" fillId="3" borderId="4" xfId="0" applyFont="1" applyFill="1" applyBorder="1" applyAlignment="1">
      <alignment vertical="top" wrapText="1"/>
    </xf>
    <xf numFmtId="0" fontId="3" fillId="4" borderId="5" xfId="0" applyFont="1" applyFill="1" applyBorder="1" applyAlignment="1">
      <alignment vertical="top" wrapText="1"/>
    </xf>
    <xf numFmtId="0" fontId="3" fillId="3" borderId="5" xfId="0" applyFont="1" applyFill="1" applyBorder="1" applyAlignment="1">
      <alignment vertical="top" wrapText="1"/>
    </xf>
    <xf numFmtId="0" fontId="3" fillId="5" borderId="5" xfId="0" applyFont="1" applyFill="1" applyBorder="1" applyAlignment="1">
      <alignment vertical="top" wrapText="1"/>
    </xf>
    <xf numFmtId="0" fontId="0" fillId="0" borderId="0" xfId="0" applyAlignment="1">
      <alignment horizontal="center"/>
    </xf>
    <xf numFmtId="0" fontId="3" fillId="3" borderId="2"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5" borderId="3" xfId="0" applyFont="1" applyFill="1" applyBorder="1" applyAlignment="1">
      <alignment horizontal="center" vertical="top" wrapText="1"/>
    </xf>
    <xf numFmtId="0" fontId="0" fillId="0" borderId="0" xfId="0" applyAlignment="1">
      <alignment horizontal="left"/>
    </xf>
    <xf numFmtId="0" fontId="2" fillId="2" borderId="1" xfId="0" applyFont="1" applyFill="1" applyBorder="1" applyAlignment="1">
      <alignment horizontal="left" wrapText="1"/>
    </xf>
    <xf numFmtId="0" fontId="3" fillId="3"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5" borderId="3" xfId="0" applyFont="1" applyFill="1" applyBorder="1" applyAlignment="1">
      <alignment horizontal="left" vertical="top" wrapText="1"/>
    </xf>
    <xf numFmtId="0" fontId="5" fillId="2" borderId="1" xfId="0" applyFont="1" applyFill="1" applyBorder="1" applyAlignment="1">
      <alignment horizontal="center" wrapText="1"/>
    </xf>
    <xf numFmtId="14" fontId="6" fillId="4" borderId="6" xfId="0" applyNumberFormat="1" applyFont="1" applyFill="1" applyBorder="1" applyAlignment="1">
      <alignment horizontal="center" vertical="top" wrapText="1"/>
    </xf>
    <xf numFmtId="0" fontId="6" fillId="4" borderId="5" xfId="0" applyFont="1" applyFill="1" applyBorder="1" applyAlignment="1">
      <alignment vertical="top" wrapText="1"/>
    </xf>
    <xf numFmtId="14" fontId="6" fillId="4" borderId="7" xfId="0" applyNumberFormat="1" applyFont="1" applyFill="1" applyBorder="1" applyAlignment="1">
      <alignment horizontal="center" vertical="top" wrapText="1"/>
    </xf>
    <xf numFmtId="0" fontId="6" fillId="4" borderId="8" xfId="0" applyFont="1" applyFill="1" applyBorder="1" applyAlignment="1">
      <alignment vertical="top" wrapText="1"/>
    </xf>
    <xf numFmtId="0" fontId="0" fillId="0" borderId="0" xfId="0" applyNumberFormat="1" applyAlignment="1">
      <alignment horizontal="center"/>
    </xf>
    <xf numFmtId="49" fontId="6" fillId="4" borderId="3" xfId="0" applyNumberFormat="1" applyFont="1" applyFill="1" applyBorder="1" applyAlignment="1">
      <alignment horizontal="center" vertical="top" wrapText="1"/>
    </xf>
    <xf numFmtId="49" fontId="6" fillId="4" borderId="9" xfId="0" applyNumberFormat="1" applyFont="1" applyFill="1" applyBorder="1" applyAlignment="1">
      <alignment horizontal="center" vertical="top" wrapText="1"/>
    </xf>
    <xf numFmtId="49" fontId="0" fillId="0" borderId="0" xfId="0" applyNumberFormat="1" applyAlignment="1">
      <alignment horizontal="center"/>
    </xf>
    <xf numFmtId="14" fontId="0" fillId="0" borderId="10" xfId="0" applyNumberFormat="1" applyBorder="1" applyAlignment="1">
      <alignment horizontal="center"/>
    </xf>
    <xf numFmtId="49" fontId="0" fillId="0" borderId="10" xfId="0" applyNumberFormat="1" applyBorder="1" applyAlignment="1">
      <alignment horizontal="center"/>
    </xf>
    <xf numFmtId="0" fontId="6" fillId="4" borderId="11" xfId="0" applyFont="1" applyFill="1" applyBorder="1" applyAlignment="1">
      <alignment vertical="top" wrapText="1"/>
    </xf>
    <xf numFmtId="0" fontId="7" fillId="0" borderId="0" xfId="0" applyFont="1" applyAlignment="1">
      <alignment/>
    </xf>
    <xf numFmtId="0" fontId="8" fillId="0" borderId="0" xfId="0" applyFont="1" applyAlignment="1">
      <alignment/>
    </xf>
    <xf numFmtId="0" fontId="10" fillId="4" borderId="3" xfId="0" applyFont="1" applyFill="1" applyBorder="1" applyAlignment="1">
      <alignment vertical="top" wrapText="1"/>
    </xf>
    <xf numFmtId="0" fontId="2" fillId="0" borderId="12" xfId="0" applyFont="1" applyFill="1" applyBorder="1" applyAlignment="1">
      <alignment horizontal="center" wrapText="1"/>
    </xf>
    <xf numFmtId="0" fontId="2" fillId="0" borderId="12" xfId="0" applyFont="1" applyFill="1" applyBorder="1" applyAlignment="1">
      <alignment horizontal="left" wrapText="1"/>
    </xf>
    <xf numFmtId="0" fontId="2" fillId="0" borderId="13" xfId="0" applyFont="1" applyFill="1" applyBorder="1" applyAlignment="1">
      <alignment horizontal="center" wrapText="1"/>
    </xf>
    <xf numFmtId="0" fontId="10" fillId="0" borderId="12" xfId="0" applyFont="1" applyFill="1" applyBorder="1" applyAlignment="1">
      <alignment horizontal="left" wrapText="1"/>
    </xf>
    <xf numFmtId="14" fontId="0" fillId="0" borderId="14" xfId="0" applyNumberFormat="1" applyBorder="1" applyAlignment="1">
      <alignment horizontal="center"/>
    </xf>
    <xf numFmtId="14" fontId="6" fillId="0" borderId="15" xfId="0" applyNumberFormat="1" applyFont="1" applyFill="1" applyBorder="1" applyAlignment="1">
      <alignment horizontal="center" wrapText="1"/>
    </xf>
    <xf numFmtId="0" fontId="6" fillId="0" borderId="16" xfId="0" applyFont="1" applyFill="1" applyBorder="1" applyAlignment="1">
      <alignment horizontal="left" wrapText="1"/>
    </xf>
    <xf numFmtId="49" fontId="6" fillId="0" borderId="0" xfId="0" applyNumberFormat="1" applyFont="1" applyFill="1" applyBorder="1" applyAlignment="1">
      <alignment horizontal="center" wrapText="1"/>
    </xf>
    <xf numFmtId="0" fontId="4" fillId="0" borderId="17" xfId="0" applyFont="1" applyFill="1" applyBorder="1" applyAlignment="1">
      <alignment vertical="top" wrapText="1"/>
    </xf>
    <xf numFmtId="0" fontId="3" fillId="0" borderId="17" xfId="0" applyFont="1" applyFill="1" applyBorder="1" applyAlignment="1">
      <alignment vertical="top" wrapText="1"/>
    </xf>
    <xf numFmtId="0" fontId="4" fillId="0" borderId="17" xfId="0" applyFont="1" applyFill="1" applyBorder="1" applyAlignment="1">
      <alignment horizontal="left" vertical="top" wrapText="1"/>
    </xf>
    <xf numFmtId="0" fontId="4" fillId="0" borderId="17" xfId="0" applyFont="1" applyFill="1" applyBorder="1" applyAlignment="1">
      <alignment horizontal="center" vertical="top" wrapText="1"/>
    </xf>
    <xf numFmtId="0" fontId="4" fillId="0" borderId="18" xfId="0" applyFont="1" applyFill="1" applyBorder="1" applyAlignment="1">
      <alignment vertical="top" wrapText="1"/>
    </xf>
    <xf numFmtId="0" fontId="0" fillId="0" borderId="0" xfId="0" applyFill="1" applyAlignment="1">
      <alignment/>
    </xf>
    <xf numFmtId="0" fontId="4" fillId="5" borderId="17" xfId="0" applyFont="1" applyFill="1" applyBorder="1" applyAlignment="1">
      <alignment vertical="top" wrapText="1"/>
    </xf>
    <xf numFmtId="0" fontId="4" fillId="5" borderId="17" xfId="0" applyFont="1" applyFill="1" applyBorder="1" applyAlignment="1">
      <alignment horizontal="left" vertical="top" wrapText="1"/>
    </xf>
    <xf numFmtId="0" fontId="4" fillId="5" borderId="17" xfId="0" applyFont="1" applyFill="1" applyBorder="1" applyAlignment="1">
      <alignment horizontal="center" vertical="top" wrapText="1"/>
    </xf>
    <xf numFmtId="0" fontId="4" fillId="5" borderId="18" xfId="0" applyFont="1" applyFill="1" applyBorder="1" applyAlignment="1">
      <alignment vertical="top" wrapText="1"/>
    </xf>
    <xf numFmtId="0" fontId="11" fillId="0" borderId="0" xfId="0" applyFont="1" applyAlignment="1">
      <alignment/>
    </xf>
    <xf numFmtId="0" fontId="12" fillId="0" borderId="0" xfId="0" applyFont="1" applyAlignment="1">
      <alignment/>
    </xf>
    <xf numFmtId="14" fontId="6" fillId="0" borderId="0" xfId="0" applyNumberFormat="1" applyFont="1" applyFill="1" applyBorder="1" applyAlignment="1">
      <alignment horizontal="center" wrapText="1"/>
    </xf>
    <xf numFmtId="0" fontId="6" fillId="0" borderId="0" xfId="0" applyFont="1" applyFill="1" applyBorder="1" applyAlignment="1">
      <alignment horizontal="left" wrapText="1"/>
    </xf>
    <xf numFmtId="0" fontId="0" fillId="0" borderId="0" xfId="0" applyAlignment="1">
      <alignment wrapText="1"/>
    </xf>
    <xf numFmtId="0" fontId="9" fillId="4" borderId="19" xfId="0" applyFont="1" applyFill="1" applyBorder="1" applyAlignment="1">
      <alignment horizontal="left" vertical="top" wrapText="1"/>
    </xf>
    <xf numFmtId="0" fontId="3" fillId="4" borderId="20" xfId="0" applyFont="1" applyFill="1" applyBorder="1" applyAlignment="1" quotePrefix="1">
      <alignment vertical="top" wrapText="1"/>
    </xf>
    <xf numFmtId="0" fontId="3" fillId="4" borderId="20" xfId="0" applyFont="1" applyFill="1" applyBorder="1" applyAlignment="1">
      <alignment vertical="top" wrapText="1"/>
    </xf>
    <xf numFmtId="0" fontId="3" fillId="4" borderId="20" xfId="0" applyFont="1" applyFill="1" applyBorder="1" applyAlignment="1">
      <alignment horizontal="left" vertical="top" wrapText="1"/>
    </xf>
    <xf numFmtId="0" fontId="3" fillId="4" borderId="20" xfId="0" applyFont="1" applyFill="1" applyBorder="1" applyAlignment="1">
      <alignment horizontal="center" vertical="top" wrapText="1"/>
    </xf>
    <xf numFmtId="0" fontId="3" fillId="4" borderId="21" xfId="0" applyFont="1" applyFill="1" applyBorder="1" applyAlignment="1">
      <alignment vertical="top" wrapText="1"/>
    </xf>
    <xf numFmtId="0" fontId="13" fillId="0" borderId="0" xfId="0" applyFont="1" applyAlignment="1">
      <alignment horizontal="center"/>
    </xf>
    <xf numFmtId="14" fontId="0" fillId="0" borderId="0" xfId="0" applyNumberFormat="1" applyAlignment="1">
      <alignment horizontal="center"/>
    </xf>
    <xf numFmtId="0" fontId="0" fillId="0" borderId="22" xfId="0" applyFill="1" applyBorder="1" applyAlignment="1">
      <alignment/>
    </xf>
    <xf numFmtId="0" fontId="0" fillId="0" borderId="23" xfId="0" applyBorder="1" applyAlignment="1">
      <alignment/>
    </xf>
    <xf numFmtId="0" fontId="4" fillId="3" borderId="3" xfId="0" applyFont="1" applyFill="1" applyBorder="1" applyAlignment="1">
      <alignment vertical="top" wrapText="1"/>
    </xf>
    <xf numFmtId="0" fontId="4" fillId="3" borderId="3" xfId="0" applyFont="1" applyFill="1" applyBorder="1" applyAlignment="1">
      <alignment horizontal="left" vertical="top" wrapText="1"/>
    </xf>
    <xf numFmtId="0" fontId="4" fillId="3" borderId="3" xfId="0" applyFont="1" applyFill="1" applyBorder="1" applyAlignment="1">
      <alignment horizontal="center" vertical="top" wrapText="1"/>
    </xf>
    <xf numFmtId="0" fontId="4" fillId="3" borderId="5" xfId="0" applyFont="1" applyFill="1" applyBorder="1" applyAlignment="1">
      <alignment vertical="top" wrapText="1"/>
    </xf>
    <xf numFmtId="0" fontId="4" fillId="3" borderId="24" xfId="0" applyFont="1" applyFill="1" applyBorder="1" applyAlignment="1">
      <alignment vertical="top" wrapText="1"/>
    </xf>
    <xf numFmtId="0" fontId="3" fillId="3" borderId="25" xfId="0" applyFont="1" applyFill="1" applyBorder="1" applyAlignment="1">
      <alignment vertical="top" wrapText="1"/>
    </xf>
    <xf numFmtId="0" fontId="4" fillId="3" borderId="24" xfId="0" applyFont="1" applyFill="1" applyBorder="1" applyAlignment="1">
      <alignment horizontal="left" vertical="top" wrapText="1"/>
    </xf>
    <xf numFmtId="0" fontId="4" fillId="3" borderId="24" xfId="0" applyFont="1" applyFill="1" applyBorder="1" applyAlignment="1">
      <alignment horizontal="center" vertical="top" wrapText="1"/>
    </xf>
    <xf numFmtId="0" fontId="4" fillId="3" borderId="26" xfId="0" applyFont="1" applyFill="1" applyBorder="1" applyAlignment="1">
      <alignment vertical="top" wrapText="1"/>
    </xf>
    <xf numFmtId="0" fontId="4" fillId="5" borderId="3" xfId="0" applyFont="1" applyFill="1" applyBorder="1" applyAlignment="1">
      <alignment horizontal="left" vertical="top" wrapText="1"/>
    </xf>
    <xf numFmtId="0" fontId="4" fillId="3" borderId="17" xfId="0" applyFont="1" applyFill="1" applyBorder="1" applyAlignment="1">
      <alignment vertical="top" wrapText="1"/>
    </xf>
    <xf numFmtId="0" fontId="4" fillId="3" borderId="17" xfId="0" applyFont="1" applyFill="1" applyBorder="1" applyAlignment="1">
      <alignment horizontal="left" vertical="top" wrapText="1"/>
    </xf>
    <xf numFmtId="0" fontId="4" fillId="3" borderId="17" xfId="0" applyFont="1" applyFill="1" applyBorder="1" applyAlignment="1">
      <alignment horizontal="center" vertical="top" wrapText="1"/>
    </xf>
    <xf numFmtId="0" fontId="4" fillId="3" borderId="18" xfId="0" applyFont="1" applyFill="1" applyBorder="1" applyAlignment="1">
      <alignment vertical="top" wrapText="1"/>
    </xf>
    <xf numFmtId="49" fontId="0" fillId="0" borderId="0" xfId="0" applyNumberFormat="1" applyAlignment="1">
      <alignment wrapText="1"/>
    </xf>
    <xf numFmtId="14" fontId="0" fillId="0" borderId="0" xfId="0" applyNumberFormat="1" applyAlignment="1">
      <alignment horizontal="center" vertical="top"/>
    </xf>
    <xf numFmtId="49" fontId="0" fillId="0" borderId="0" xfId="0" applyNumberFormat="1" applyAlignment="1">
      <alignment horizontal="center" vertical="top"/>
    </xf>
    <xf numFmtId="49" fontId="0" fillId="0" borderId="0" xfId="0" applyNumberFormat="1" applyAlignment="1">
      <alignment/>
    </xf>
    <xf numFmtId="176" fontId="0" fillId="0" borderId="0" xfId="0" applyNumberFormat="1" applyAlignment="1">
      <alignment horizontal="center"/>
    </xf>
    <xf numFmtId="0" fontId="4" fillId="5" borderId="0" xfId="0" applyFont="1" applyFill="1" applyBorder="1" applyAlignment="1">
      <alignment vertical="top" wrapText="1"/>
    </xf>
    <xf numFmtId="0" fontId="4" fillId="3" borderId="0" xfId="0" applyFont="1" applyFill="1" applyBorder="1" applyAlignment="1">
      <alignment vertical="top" wrapText="1"/>
    </xf>
    <xf numFmtId="0" fontId="13" fillId="0" borderId="0" xfId="0" applyFont="1" applyAlignment="1">
      <alignment/>
    </xf>
    <xf numFmtId="0" fontId="3" fillId="3" borderId="27" xfId="0" applyFont="1" applyFill="1" applyBorder="1" applyAlignment="1">
      <alignment vertical="top" wrapText="1"/>
    </xf>
    <xf numFmtId="0" fontId="3" fillId="3" borderId="26" xfId="0" applyFont="1" applyFill="1" applyBorder="1" applyAlignment="1">
      <alignment vertical="top" wrapText="1"/>
    </xf>
    <xf numFmtId="0" fontId="4" fillId="0" borderId="28" xfId="0" applyFont="1" applyFill="1" applyBorder="1" applyAlignment="1">
      <alignment vertical="top" wrapText="1"/>
    </xf>
    <xf numFmtId="0" fontId="4" fillId="0" borderId="29" xfId="0" applyFont="1" applyFill="1" applyBorder="1" applyAlignment="1">
      <alignment vertical="top" wrapText="1"/>
    </xf>
    <xf numFmtId="0" fontId="3" fillId="0" borderId="29" xfId="0" applyFont="1" applyFill="1" applyBorder="1" applyAlignment="1">
      <alignment vertical="top" wrapText="1"/>
    </xf>
    <xf numFmtId="0" fontId="4" fillId="0" borderId="29" xfId="0" applyFont="1" applyFill="1" applyBorder="1" applyAlignment="1">
      <alignment horizontal="left" vertical="top" wrapText="1"/>
    </xf>
    <xf numFmtId="0" fontId="4" fillId="0" borderId="29" xfId="0" applyFont="1" applyFill="1" applyBorder="1" applyAlignment="1">
      <alignment horizontal="center" vertical="top" wrapText="1"/>
    </xf>
    <xf numFmtId="0" fontId="0" fillId="6" borderId="30" xfId="0" applyFill="1" applyBorder="1" applyAlignment="1">
      <alignment horizontal="left"/>
    </xf>
    <xf numFmtId="0" fontId="0" fillId="7" borderId="30" xfId="0" applyFill="1" applyBorder="1" applyAlignment="1">
      <alignment horizontal="left"/>
    </xf>
    <xf numFmtId="0" fontId="0" fillId="3" borderId="30" xfId="0" applyFont="1" applyFill="1" applyBorder="1" applyAlignment="1">
      <alignment horizontal="left"/>
    </xf>
    <xf numFmtId="176" fontId="0" fillId="0" borderId="0" xfId="0" applyNumberFormat="1" applyAlignment="1">
      <alignment horizontal="center" vertical="top"/>
    </xf>
    <xf numFmtId="15" fontId="0" fillId="0" borderId="0" xfId="0" applyNumberFormat="1" applyAlignment="1">
      <alignment horizontal="center" vertical="top"/>
    </xf>
    <xf numFmtId="0" fontId="5" fillId="0" borderId="0" xfId="0" applyFont="1" applyFill="1" applyBorder="1" applyAlignment="1">
      <alignment horizontal="center" wrapText="1"/>
    </xf>
    <xf numFmtId="0" fontId="4" fillId="0" borderId="31" xfId="0" applyFont="1" applyFill="1" applyBorder="1" applyAlignment="1">
      <alignment vertical="top" wrapText="1"/>
    </xf>
    <xf numFmtId="0" fontId="0" fillId="0" borderId="32" xfId="0" applyBorder="1" applyAlignment="1">
      <alignment/>
    </xf>
    <xf numFmtId="0" fontId="4" fillId="3" borderId="29" xfId="0" applyFont="1" applyFill="1" applyBorder="1" applyAlignment="1">
      <alignment vertical="top" wrapText="1"/>
    </xf>
    <xf numFmtId="0" fontId="3" fillId="3" borderId="29" xfId="0" applyFont="1" applyFill="1" applyBorder="1" applyAlignment="1">
      <alignment vertical="top" wrapText="1"/>
    </xf>
    <xf numFmtId="0" fontId="4" fillId="3" borderId="29" xfId="0" applyFont="1" applyFill="1" applyBorder="1" applyAlignment="1">
      <alignment horizontal="left" vertical="top" wrapText="1"/>
    </xf>
    <xf numFmtId="0" fontId="4" fillId="3" borderId="29" xfId="0" applyFont="1" applyFill="1" applyBorder="1" applyAlignment="1">
      <alignment horizontal="center" vertical="top" wrapText="1"/>
    </xf>
    <xf numFmtId="0" fontId="4" fillId="3" borderId="31" xfId="0" applyFont="1" applyFill="1" applyBorder="1" applyAlignment="1">
      <alignment vertical="top" wrapText="1"/>
    </xf>
    <xf numFmtId="0" fontId="4" fillId="3" borderId="28" xfId="0" applyFont="1" applyFill="1" applyBorder="1" applyAlignment="1">
      <alignment vertical="top" wrapText="1"/>
    </xf>
    <xf numFmtId="0" fontId="16" fillId="0" borderId="0" xfId="0" applyFont="1" applyFill="1" applyAlignment="1">
      <alignment vertical="top"/>
    </xf>
    <xf numFmtId="0" fontId="17" fillId="0" borderId="0" xfId="0" applyFont="1" applyFill="1" applyBorder="1" applyAlignment="1">
      <alignment vertical="top" wrapText="1"/>
    </xf>
    <xf numFmtId="0" fontId="16" fillId="0" borderId="0" xfId="0" applyFont="1" applyFill="1" applyAlignment="1">
      <alignment vertical="top" wrapText="1"/>
    </xf>
    <xf numFmtId="0" fontId="16" fillId="0" borderId="0" xfId="0" applyFont="1" applyFill="1" applyBorder="1" applyAlignment="1">
      <alignment vertical="top" wrapText="1"/>
    </xf>
    <xf numFmtId="0" fontId="4" fillId="5" borderId="28" xfId="0" applyFont="1" applyFill="1" applyBorder="1" applyAlignment="1">
      <alignment vertical="top" wrapText="1"/>
    </xf>
    <xf numFmtId="0" fontId="4" fillId="5" borderId="29" xfId="0" applyFont="1" applyFill="1" applyBorder="1" applyAlignment="1">
      <alignment vertical="top" wrapText="1"/>
    </xf>
    <xf numFmtId="0" fontId="3" fillId="5" borderId="29" xfId="0" applyFont="1" applyFill="1" applyBorder="1" applyAlignment="1">
      <alignment vertical="top" wrapText="1"/>
    </xf>
    <xf numFmtId="0" fontId="4" fillId="5" borderId="29" xfId="0" applyFont="1" applyFill="1" applyBorder="1" applyAlignment="1">
      <alignment horizontal="left" vertical="top" wrapText="1"/>
    </xf>
    <xf numFmtId="0" fontId="4" fillId="5" borderId="29" xfId="0" applyFont="1" applyFill="1" applyBorder="1" applyAlignment="1">
      <alignment horizontal="center" vertical="top" wrapText="1"/>
    </xf>
    <xf numFmtId="0" fontId="4" fillId="5" borderId="31" xfId="0" applyFont="1" applyFill="1" applyBorder="1" applyAlignment="1">
      <alignment vertical="top" wrapText="1"/>
    </xf>
    <xf numFmtId="176" fontId="6" fillId="0" borderId="0" xfId="0" applyNumberFormat="1" applyFont="1" applyFill="1" applyBorder="1" applyAlignment="1">
      <alignment horizontal="center" vertical="top" wrapText="1"/>
    </xf>
    <xf numFmtId="0" fontId="6" fillId="0" borderId="0"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4" fillId="0" borderId="22" xfId="0" applyFont="1" applyFill="1" applyBorder="1" applyAlignment="1">
      <alignment vertical="top" wrapText="1"/>
    </xf>
    <xf numFmtId="0" fontId="4" fillId="3" borderId="0" xfId="0" applyFont="1" applyFill="1" applyBorder="1" applyAlignment="1">
      <alignment horizontal="left" vertical="top" wrapText="1"/>
    </xf>
    <xf numFmtId="0" fontId="4" fillId="3" borderId="0" xfId="0" applyFont="1" applyFill="1" applyBorder="1" applyAlignment="1">
      <alignment horizontal="center" vertical="top" wrapText="1"/>
    </xf>
    <xf numFmtId="0" fontId="4" fillId="3" borderId="22" xfId="0" applyFont="1" applyFill="1" applyBorder="1" applyAlignment="1">
      <alignment vertical="top" wrapText="1"/>
    </xf>
    <xf numFmtId="49" fontId="6" fillId="0" borderId="0" xfId="0" applyNumberFormat="1" applyFont="1" applyFill="1" applyBorder="1" applyAlignment="1">
      <alignment horizontal="center" vertical="top" wrapText="1"/>
    </xf>
    <xf numFmtId="0" fontId="16" fillId="0" borderId="0" xfId="0" applyFont="1" applyFill="1" applyAlignment="1">
      <alignment horizontal="center" vertical="top"/>
    </xf>
    <xf numFmtId="0" fontId="4" fillId="3" borderId="30" xfId="0" applyFont="1" applyFill="1" applyBorder="1" applyAlignment="1">
      <alignment vertical="top" wrapText="1"/>
    </xf>
    <xf numFmtId="0" fontId="3" fillId="3" borderId="30" xfId="0" applyFont="1" applyFill="1" applyBorder="1" applyAlignment="1">
      <alignment vertical="top" wrapText="1"/>
    </xf>
    <xf numFmtId="0" fontId="4" fillId="3" borderId="30" xfId="0" applyFont="1" applyFill="1" applyBorder="1" applyAlignment="1">
      <alignment horizontal="left" vertical="top" wrapText="1"/>
    </xf>
    <xf numFmtId="0" fontId="4" fillId="3" borderId="30" xfId="0" applyFont="1" applyFill="1" applyBorder="1" applyAlignment="1">
      <alignment horizontal="center" vertical="top" wrapText="1"/>
    </xf>
    <xf numFmtId="0" fontId="4" fillId="5" borderId="30" xfId="0" applyFont="1" applyFill="1" applyBorder="1" applyAlignment="1">
      <alignment vertical="top" wrapText="1"/>
    </xf>
    <xf numFmtId="0" fontId="3" fillId="5" borderId="30" xfId="0" applyFont="1" applyFill="1" applyBorder="1" applyAlignment="1">
      <alignment vertical="top" wrapText="1"/>
    </xf>
    <xf numFmtId="0" fontId="4" fillId="5" borderId="30" xfId="0" applyFont="1" applyFill="1" applyBorder="1" applyAlignment="1">
      <alignment horizontal="left" vertical="top" wrapText="1"/>
    </xf>
    <xf numFmtId="0" fontId="4" fillId="5" borderId="30" xfId="0" applyFont="1" applyFill="1" applyBorder="1" applyAlignment="1">
      <alignment horizontal="center" vertical="top" wrapText="1"/>
    </xf>
    <xf numFmtId="0" fontId="9" fillId="4" borderId="33" xfId="0" applyFont="1" applyFill="1" applyBorder="1" applyAlignment="1">
      <alignment horizontal="left" vertical="top" wrapText="1"/>
    </xf>
    <xf numFmtId="0" fontId="3" fillId="4" borderId="34" xfId="0" applyFont="1" applyFill="1" applyBorder="1" applyAlignment="1" quotePrefix="1">
      <alignment vertical="top" wrapText="1"/>
    </xf>
    <xf numFmtId="0" fontId="3" fillId="4" borderId="34" xfId="0" applyFont="1" applyFill="1" applyBorder="1" applyAlignment="1">
      <alignment vertical="top" wrapText="1"/>
    </xf>
    <xf numFmtId="0" fontId="3" fillId="4" borderId="34" xfId="0" applyFont="1" applyFill="1" applyBorder="1" applyAlignment="1">
      <alignment horizontal="left" vertical="top" wrapText="1"/>
    </xf>
    <xf numFmtId="0" fontId="3" fillId="4" borderId="34" xfId="0" applyFont="1" applyFill="1" applyBorder="1" applyAlignment="1">
      <alignment horizontal="center" vertical="top" wrapText="1"/>
    </xf>
    <xf numFmtId="0" fontId="3" fillId="4" borderId="35" xfId="0" applyFont="1" applyFill="1" applyBorder="1" applyAlignment="1">
      <alignment vertical="top" wrapText="1"/>
    </xf>
    <xf numFmtId="0" fontId="4" fillId="0" borderId="30" xfId="0" applyFont="1" applyFill="1" applyBorder="1" applyAlignment="1">
      <alignment vertical="top" wrapText="1"/>
    </xf>
    <xf numFmtId="0" fontId="4" fillId="0" borderId="30" xfId="0" applyFont="1" applyFill="1" applyBorder="1" applyAlignment="1">
      <alignment horizontal="left" vertical="top" wrapText="1"/>
    </xf>
    <xf numFmtId="0" fontId="4" fillId="0" borderId="30" xfId="0" applyFont="1" applyFill="1" applyBorder="1" applyAlignment="1">
      <alignment horizontal="center" vertical="top" wrapText="1"/>
    </xf>
    <xf numFmtId="0" fontId="3" fillId="0" borderId="30" xfId="0" applyFont="1" applyFill="1" applyBorder="1" applyAlignment="1">
      <alignment vertical="top" wrapText="1"/>
    </xf>
    <xf numFmtId="0" fontId="0" fillId="3" borderId="30" xfId="0" applyFill="1" applyBorder="1" applyAlignment="1">
      <alignment/>
    </xf>
    <xf numFmtId="0" fontId="0" fillId="0" borderId="30" xfId="0" applyBorder="1" applyAlignment="1">
      <alignment/>
    </xf>
    <xf numFmtId="0" fontId="0" fillId="0" borderId="30" xfId="0" applyBorder="1" applyAlignment="1">
      <alignment horizontal="left"/>
    </xf>
    <xf numFmtId="0" fontId="0" fillId="0" borderId="30" xfId="0" applyBorder="1" applyAlignment="1">
      <alignment horizontal="center"/>
    </xf>
    <xf numFmtId="0" fontId="4" fillId="5" borderId="0" xfId="0" applyFont="1" applyFill="1" applyBorder="1" applyAlignment="1">
      <alignment horizontal="left" vertical="top" wrapText="1"/>
    </xf>
    <xf numFmtId="0" fontId="4" fillId="5" borderId="0" xfId="0" applyFont="1" applyFill="1" applyBorder="1" applyAlignment="1">
      <alignment horizontal="center" vertical="top" wrapText="1"/>
    </xf>
    <xf numFmtId="0" fontId="4" fillId="5" borderId="22"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82"/>
  <sheetViews>
    <sheetView workbookViewId="0" topLeftCell="A1">
      <selection activeCell="A6" sqref="A6"/>
    </sheetView>
  </sheetViews>
  <sheetFormatPr defaultColWidth="9.00390625" defaultRowHeight="14.25"/>
  <cols>
    <col min="1" max="1" width="12.00390625" style="11" customWidth="1"/>
    <col min="2" max="2" width="10.50390625" style="11" customWidth="1"/>
    <col min="3" max="3" width="83.25390625" style="0" customWidth="1"/>
  </cols>
  <sheetData>
    <row r="1" ht="18">
      <c r="C1" s="1" t="s">
        <v>843</v>
      </c>
    </row>
    <row r="4" spans="1:3" ht="15">
      <c r="A4" s="22" t="s">
        <v>811</v>
      </c>
      <c r="B4" s="22" t="s">
        <v>812</v>
      </c>
      <c r="C4" s="22" t="s">
        <v>813</v>
      </c>
    </row>
    <row r="5" spans="1:3" ht="15">
      <c r="A5" s="104"/>
      <c r="B5" s="104"/>
      <c r="C5" s="104"/>
    </row>
    <row r="6" spans="1:3" ht="42.75">
      <c r="A6" s="123">
        <v>39874</v>
      </c>
      <c r="B6" s="124" t="s">
        <v>112</v>
      </c>
      <c r="C6" s="58" t="s">
        <v>840</v>
      </c>
    </row>
    <row r="7" spans="1:3" ht="28.5">
      <c r="A7" s="123">
        <v>39848</v>
      </c>
      <c r="B7" s="124" t="s">
        <v>193</v>
      </c>
      <c r="C7" s="58" t="s">
        <v>897</v>
      </c>
    </row>
    <row r="8" spans="1:3" ht="14.25">
      <c r="A8" s="123">
        <v>39843</v>
      </c>
      <c r="B8" s="124" t="s">
        <v>711</v>
      </c>
      <c r="C8" s="58" t="s">
        <v>712</v>
      </c>
    </row>
    <row r="9" spans="1:3" ht="28.5">
      <c r="A9" s="123">
        <v>39825</v>
      </c>
      <c r="B9" s="124" t="s">
        <v>404</v>
      </c>
      <c r="C9" s="58" t="s">
        <v>406</v>
      </c>
    </row>
    <row r="10" spans="1:3" ht="14.25">
      <c r="A10" s="123">
        <v>39780</v>
      </c>
      <c r="B10" s="132" t="s">
        <v>692</v>
      </c>
      <c r="C10" s="58" t="s">
        <v>693</v>
      </c>
    </row>
    <row r="11" spans="1:3" ht="28.5">
      <c r="A11" s="123">
        <v>39755</v>
      </c>
      <c r="B11" s="132" t="s">
        <v>340</v>
      </c>
      <c r="C11" s="58" t="s">
        <v>901</v>
      </c>
    </row>
    <row r="12" spans="1:3" ht="42.75">
      <c r="A12" s="123">
        <v>39751</v>
      </c>
      <c r="B12" s="132" t="s">
        <v>225</v>
      </c>
      <c r="C12" s="58" t="s">
        <v>32</v>
      </c>
    </row>
    <row r="13" spans="1:3" ht="14.25">
      <c r="A13" s="123">
        <v>39706</v>
      </c>
      <c r="B13" s="124" t="s">
        <v>822</v>
      </c>
      <c r="C13" s="58" t="s">
        <v>823</v>
      </c>
    </row>
    <row r="14" spans="1:3" ht="14.25">
      <c r="A14" s="123">
        <v>39699</v>
      </c>
      <c r="B14" s="124" t="s">
        <v>35</v>
      </c>
      <c r="C14" s="58" t="s">
        <v>36</v>
      </c>
    </row>
    <row r="15" spans="1:3" ht="42.75">
      <c r="A15" s="123">
        <v>39699</v>
      </c>
      <c r="B15" s="124" t="s">
        <v>599</v>
      </c>
      <c r="C15" s="58" t="s">
        <v>229</v>
      </c>
    </row>
    <row r="16" spans="1:3" ht="42.75">
      <c r="A16" s="123">
        <v>39653</v>
      </c>
      <c r="B16" s="124" t="s">
        <v>105</v>
      </c>
      <c r="C16" s="58" t="s">
        <v>770</v>
      </c>
    </row>
    <row r="17" spans="1:3" ht="42.75">
      <c r="A17" s="123">
        <v>39602</v>
      </c>
      <c r="B17" s="124" t="s">
        <v>598</v>
      </c>
      <c r="C17" s="58" t="s">
        <v>600</v>
      </c>
    </row>
    <row r="18" spans="1:3" ht="57">
      <c r="A18" s="123">
        <v>39601</v>
      </c>
      <c r="B18" s="124" t="s">
        <v>816</v>
      </c>
      <c r="C18" s="58" t="s">
        <v>596</v>
      </c>
    </row>
    <row r="19" spans="1:3" ht="42.75">
      <c r="A19" s="123">
        <v>39601</v>
      </c>
      <c r="B19" s="124" t="s">
        <v>948</v>
      </c>
      <c r="C19" s="58" t="s">
        <v>2</v>
      </c>
    </row>
    <row r="20" spans="1:3" ht="28.5">
      <c r="A20" s="123">
        <v>39594</v>
      </c>
      <c r="B20" s="124" t="s">
        <v>158</v>
      </c>
      <c r="C20" s="58" t="s">
        <v>159</v>
      </c>
    </row>
    <row r="21" spans="1:3" ht="14.25">
      <c r="A21" s="123">
        <v>39573</v>
      </c>
      <c r="B21" s="124" t="s">
        <v>273</v>
      </c>
      <c r="C21" s="58" t="s">
        <v>253</v>
      </c>
    </row>
    <row r="22" spans="1:3" ht="28.5">
      <c r="A22" s="123">
        <v>39559</v>
      </c>
      <c r="B22" s="124" t="s">
        <v>267</v>
      </c>
      <c r="C22" s="58" t="s">
        <v>268</v>
      </c>
    </row>
    <row r="23" spans="1:3" ht="14.25">
      <c r="A23" s="123">
        <v>39555</v>
      </c>
      <c r="B23" s="124" t="s">
        <v>316</v>
      </c>
      <c r="C23" s="58" t="s">
        <v>317</v>
      </c>
    </row>
    <row r="24" spans="1:3" ht="57">
      <c r="A24" s="123">
        <v>39507</v>
      </c>
      <c r="B24" s="124" t="s">
        <v>355</v>
      </c>
      <c r="C24" s="58" t="s">
        <v>344</v>
      </c>
    </row>
    <row r="25" spans="1:3" ht="14.25">
      <c r="A25" s="123">
        <v>39490</v>
      </c>
      <c r="B25" s="124" t="s">
        <v>377</v>
      </c>
      <c r="C25" s="58" t="s">
        <v>336</v>
      </c>
    </row>
    <row r="26" spans="1:3" ht="14.25">
      <c r="A26" s="123">
        <v>39412</v>
      </c>
      <c r="B26" s="124" t="s">
        <v>327</v>
      </c>
      <c r="C26" s="58" t="s">
        <v>334</v>
      </c>
    </row>
    <row r="27" spans="1:3" ht="71.25">
      <c r="A27" s="123">
        <v>39381</v>
      </c>
      <c r="B27" s="124" t="s">
        <v>326</v>
      </c>
      <c r="C27" s="58" t="s">
        <v>394</v>
      </c>
    </row>
    <row r="28" spans="1:3" ht="14.25">
      <c r="A28" s="123">
        <v>39374</v>
      </c>
      <c r="B28" s="124" t="s">
        <v>322</v>
      </c>
      <c r="C28" s="58" t="s">
        <v>323</v>
      </c>
    </row>
    <row r="29" spans="1:3" ht="85.5">
      <c r="A29" s="123">
        <v>39332</v>
      </c>
      <c r="B29" s="124" t="s">
        <v>307</v>
      </c>
      <c r="C29" s="58" t="s">
        <v>408</v>
      </c>
    </row>
    <row r="30" spans="1:3" ht="14.25">
      <c r="A30" s="102">
        <v>39251</v>
      </c>
      <c r="B30" s="86" t="s">
        <v>303</v>
      </c>
      <c r="C30" s="59" t="s">
        <v>304</v>
      </c>
    </row>
    <row r="31" spans="1:3" ht="28.5">
      <c r="A31" s="102">
        <v>39237</v>
      </c>
      <c r="B31" s="86" t="s">
        <v>293</v>
      </c>
      <c r="C31" s="59" t="s">
        <v>301</v>
      </c>
    </row>
    <row r="32" spans="1:3" ht="14.25">
      <c r="A32" s="102">
        <v>39230</v>
      </c>
      <c r="B32" s="86" t="s">
        <v>287</v>
      </c>
      <c r="C32" s="59" t="s">
        <v>288</v>
      </c>
    </row>
    <row r="33" spans="1:3" ht="28.5">
      <c r="A33" s="102">
        <v>39225</v>
      </c>
      <c r="B33" s="86" t="s">
        <v>257</v>
      </c>
      <c r="C33" s="59" t="s">
        <v>285</v>
      </c>
    </row>
    <row r="34" spans="1:3" ht="28.5">
      <c r="A34" s="102">
        <v>39212</v>
      </c>
      <c r="B34" s="86" t="s">
        <v>231</v>
      </c>
      <c r="C34" s="59" t="s">
        <v>255</v>
      </c>
    </row>
    <row r="35" spans="1:3" ht="14.25">
      <c r="A35" s="102">
        <v>39162</v>
      </c>
      <c r="B35" s="86" t="s">
        <v>219</v>
      </c>
      <c r="C35" s="59" t="s">
        <v>230</v>
      </c>
    </row>
    <row r="36" spans="1:3" ht="14.25">
      <c r="A36" s="102">
        <v>39151</v>
      </c>
      <c r="B36" s="86" t="s">
        <v>217</v>
      </c>
      <c r="C36" s="59" t="s">
        <v>218</v>
      </c>
    </row>
    <row r="37" spans="1:3" ht="71.25">
      <c r="A37" s="102">
        <v>39134</v>
      </c>
      <c r="B37" s="86" t="s">
        <v>176</v>
      </c>
      <c r="C37" s="59" t="s">
        <v>214</v>
      </c>
    </row>
    <row r="38" spans="1:3" ht="42.75">
      <c r="A38" s="102">
        <v>39132</v>
      </c>
      <c r="B38" s="86" t="s">
        <v>164</v>
      </c>
      <c r="C38" s="59" t="s">
        <v>171</v>
      </c>
    </row>
    <row r="39" spans="1:3" ht="14.25">
      <c r="A39" s="102">
        <v>39058</v>
      </c>
      <c r="B39" s="86" t="s">
        <v>162</v>
      </c>
      <c r="C39" s="59" t="s">
        <v>163</v>
      </c>
    </row>
    <row r="40" spans="1:3" ht="14.25">
      <c r="A40" s="102">
        <v>39043</v>
      </c>
      <c r="B40" s="86" t="s">
        <v>146</v>
      </c>
      <c r="C40" s="59" t="s">
        <v>161</v>
      </c>
    </row>
    <row r="41" spans="1:3" ht="28.5">
      <c r="A41" s="102">
        <v>39043</v>
      </c>
      <c r="B41" s="86" t="s">
        <v>143</v>
      </c>
      <c r="C41" s="59" t="s">
        <v>144</v>
      </c>
    </row>
    <row r="42" spans="1:3" ht="57">
      <c r="A42" s="102">
        <v>39024</v>
      </c>
      <c r="B42" s="86" t="s">
        <v>137</v>
      </c>
      <c r="C42" s="59" t="s">
        <v>145</v>
      </c>
    </row>
    <row r="43" spans="1:3" ht="28.5">
      <c r="A43" s="102">
        <v>39024</v>
      </c>
      <c r="B43" s="86" t="s">
        <v>131</v>
      </c>
      <c r="C43" s="59" t="s">
        <v>134</v>
      </c>
    </row>
    <row r="44" spans="1:3" ht="14.25">
      <c r="A44" s="103">
        <v>38987</v>
      </c>
      <c r="B44" s="86" t="s">
        <v>116</v>
      </c>
      <c r="C44" t="s">
        <v>130</v>
      </c>
    </row>
    <row r="45" spans="1:3" ht="57">
      <c r="A45" s="102">
        <v>38982</v>
      </c>
      <c r="B45" s="86" t="s">
        <v>116</v>
      </c>
      <c r="C45" s="59" t="s">
        <v>129</v>
      </c>
    </row>
    <row r="46" spans="1:3" ht="28.5">
      <c r="A46" s="102">
        <v>38973</v>
      </c>
      <c r="B46" s="86" t="s">
        <v>111</v>
      </c>
      <c r="C46" s="59" t="s">
        <v>115</v>
      </c>
    </row>
    <row r="47" spans="1:3" ht="28.5">
      <c r="A47" s="102">
        <v>38908</v>
      </c>
      <c r="B47" s="86" t="s">
        <v>110</v>
      </c>
      <c r="C47" s="59" t="s">
        <v>106</v>
      </c>
    </row>
    <row r="48" spans="1:3" ht="28.5">
      <c r="A48" s="102">
        <v>38904</v>
      </c>
      <c r="B48" s="86" t="s">
        <v>96</v>
      </c>
      <c r="C48" s="59" t="s">
        <v>97</v>
      </c>
    </row>
    <row r="49" spans="1:3" ht="14.25">
      <c r="A49" s="102">
        <v>38861</v>
      </c>
      <c r="B49" s="86" t="s">
        <v>94</v>
      </c>
      <c r="C49" t="s">
        <v>93</v>
      </c>
    </row>
    <row r="50" spans="1:3" ht="14.25">
      <c r="A50" s="88">
        <v>38848</v>
      </c>
      <c r="B50" s="30" t="s">
        <v>89</v>
      </c>
      <c r="C50" s="59" t="s">
        <v>91</v>
      </c>
    </row>
    <row r="51" spans="1:3" ht="28.5">
      <c r="A51" s="88">
        <v>38847</v>
      </c>
      <c r="B51" s="30" t="s">
        <v>77</v>
      </c>
      <c r="C51" s="59" t="s">
        <v>90</v>
      </c>
    </row>
    <row r="52" spans="1:3" ht="14.25">
      <c r="A52" s="88">
        <v>38835</v>
      </c>
      <c r="B52" s="30" t="s">
        <v>74</v>
      </c>
      <c r="C52" s="59" t="s">
        <v>76</v>
      </c>
    </row>
    <row r="53" spans="1:3" ht="14.25">
      <c r="A53" s="88">
        <v>38804</v>
      </c>
      <c r="B53" s="30" t="s">
        <v>75</v>
      </c>
      <c r="C53" s="59" t="s">
        <v>40</v>
      </c>
    </row>
    <row r="54" spans="1:3" ht="28.5">
      <c r="A54" s="88">
        <v>38795</v>
      </c>
      <c r="B54" s="30" t="s">
        <v>16</v>
      </c>
      <c r="C54" s="59" t="s">
        <v>39</v>
      </c>
    </row>
    <row r="55" spans="1:3" ht="14.25">
      <c r="A55" s="88">
        <v>38778</v>
      </c>
      <c r="B55" s="30" t="s">
        <v>14</v>
      </c>
      <c r="C55" s="87" t="s">
        <v>15</v>
      </c>
    </row>
    <row r="56" spans="1:3" ht="14.25">
      <c r="A56" s="88">
        <v>38775</v>
      </c>
      <c r="B56" s="30" t="s">
        <v>12</v>
      </c>
      <c r="C56" t="s">
        <v>13</v>
      </c>
    </row>
    <row r="57" spans="1:3" ht="14.25">
      <c r="A57" s="67">
        <v>38770</v>
      </c>
      <c r="B57" s="30" t="s">
        <v>8</v>
      </c>
      <c r="C57" t="s">
        <v>9</v>
      </c>
    </row>
    <row r="58" spans="1:3" ht="28.5">
      <c r="A58" s="85">
        <v>38769</v>
      </c>
      <c r="B58" s="86" t="s">
        <v>6</v>
      </c>
      <c r="C58" s="84" t="s">
        <v>5</v>
      </c>
    </row>
    <row r="59" spans="1:3" ht="14.25">
      <c r="A59" s="67">
        <v>38768</v>
      </c>
      <c r="B59" s="30" t="s">
        <v>938</v>
      </c>
      <c r="C59" t="s">
        <v>939</v>
      </c>
    </row>
    <row r="60" spans="1:3" ht="28.5">
      <c r="A60" s="67">
        <v>38763</v>
      </c>
      <c r="B60" s="30" t="s">
        <v>919</v>
      </c>
      <c r="C60" s="59" t="s">
        <v>932</v>
      </c>
    </row>
    <row r="61" spans="1:3" ht="28.5">
      <c r="A61" s="67">
        <v>38751</v>
      </c>
      <c r="B61" s="30" t="s">
        <v>906</v>
      </c>
      <c r="C61" s="59" t="s">
        <v>918</v>
      </c>
    </row>
    <row r="62" spans="1:3" ht="42.75">
      <c r="A62" s="67">
        <v>38679</v>
      </c>
      <c r="B62" s="30" t="s">
        <v>889</v>
      </c>
      <c r="C62" s="59" t="s">
        <v>905</v>
      </c>
    </row>
    <row r="63" spans="1:3" ht="57">
      <c r="A63" s="67">
        <v>38644</v>
      </c>
      <c r="B63" s="30" t="s">
        <v>888</v>
      </c>
      <c r="C63" s="59" t="s">
        <v>881</v>
      </c>
    </row>
    <row r="64" spans="1:3" ht="14.25">
      <c r="A64" s="67">
        <v>38637</v>
      </c>
      <c r="B64" s="30" t="s">
        <v>880</v>
      </c>
      <c r="C64" s="59" t="s">
        <v>883</v>
      </c>
    </row>
    <row r="65" spans="1:3" ht="42.75">
      <c r="A65" s="57">
        <v>38609</v>
      </c>
      <c r="B65" s="44" t="s">
        <v>873</v>
      </c>
      <c r="C65" s="58" t="s">
        <v>877</v>
      </c>
    </row>
    <row r="66" spans="1:3" ht="28.5">
      <c r="A66" s="57">
        <v>38564</v>
      </c>
      <c r="B66" s="44" t="s">
        <v>871</v>
      </c>
      <c r="C66" s="58" t="s">
        <v>872</v>
      </c>
    </row>
    <row r="67" spans="1:3" ht="42.75">
      <c r="A67" s="42">
        <v>38562</v>
      </c>
      <c r="B67" s="44" t="s">
        <v>867</v>
      </c>
      <c r="C67" s="43" t="s">
        <v>869</v>
      </c>
    </row>
    <row r="68" spans="1:3" ht="14.25">
      <c r="A68" s="41">
        <v>38496</v>
      </c>
      <c r="B68" s="32" t="s">
        <v>865</v>
      </c>
      <c r="C68" s="33" t="s">
        <v>860</v>
      </c>
    </row>
    <row r="69" spans="1:3" ht="14.25">
      <c r="A69" s="31">
        <v>38495</v>
      </c>
      <c r="B69" s="32" t="s">
        <v>864</v>
      </c>
      <c r="C69" s="33" t="s">
        <v>842</v>
      </c>
    </row>
    <row r="70" spans="1:3" ht="85.5">
      <c r="A70" s="25">
        <v>38491</v>
      </c>
      <c r="B70" s="29" t="s">
        <v>863</v>
      </c>
      <c r="C70" s="26" t="s">
        <v>841</v>
      </c>
    </row>
    <row r="71" spans="1:3" ht="71.25">
      <c r="A71" s="23">
        <v>38483</v>
      </c>
      <c r="B71" s="28" t="s">
        <v>862</v>
      </c>
      <c r="C71" s="24" t="s">
        <v>815</v>
      </c>
    </row>
    <row r="72" spans="1:3" ht="14.25">
      <c r="A72" s="23">
        <v>38481</v>
      </c>
      <c r="B72" s="28" t="s">
        <v>861</v>
      </c>
      <c r="C72" s="24" t="s">
        <v>814</v>
      </c>
    </row>
    <row r="77" ht="14.25">
      <c r="B77" s="30"/>
    </row>
    <row r="78" ht="14.25">
      <c r="B78" s="30"/>
    </row>
    <row r="79" ht="14.25">
      <c r="B79" s="30"/>
    </row>
    <row r="80" ht="14.25">
      <c r="B80" s="30"/>
    </row>
    <row r="81" ht="14.25">
      <c r="B81" s="27"/>
    </row>
    <row r="82" ht="14.25">
      <c r="B82" s="27"/>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2"/>
  <sheetViews>
    <sheetView workbookViewId="0" topLeftCell="A1">
      <selection activeCell="F4" sqref="F4"/>
    </sheetView>
  </sheetViews>
  <sheetFormatPr defaultColWidth="9.00390625" defaultRowHeight="14.25"/>
  <cols>
    <col min="1" max="1" width="20.125" style="0" customWidth="1"/>
    <col min="5" max="5" width="26.00390625" style="0" customWidth="1"/>
    <col min="8" max="8" width="27.875" style="0" customWidth="1"/>
    <col min="9" max="9" width="9.25390625" style="0" customWidth="1"/>
    <col min="10" max="10" width="9.625" style="0" customWidth="1"/>
    <col min="11" max="11" width="10.375" style="0" customWidth="1"/>
  </cols>
  <sheetData>
    <row r="1" ht="18">
      <c r="A1" s="1" t="s">
        <v>857</v>
      </c>
    </row>
    <row r="3" spans="1:9" ht="15.75">
      <c r="A3" s="35" t="s">
        <v>852</v>
      </c>
      <c r="E3" s="35" t="s">
        <v>68</v>
      </c>
      <c r="H3" s="55"/>
      <c r="I3" s="91"/>
    </row>
    <row r="4" spans="1:10" ht="15">
      <c r="A4" s="34" t="s">
        <v>858</v>
      </c>
      <c r="B4" s="16">
        <f>COUNTA(Table!L6:Table!L7)</f>
        <v>2</v>
      </c>
      <c r="E4" s="34" t="s">
        <v>142</v>
      </c>
      <c r="F4" s="16">
        <f>COUNTA(Table!L130:Table!L170)</f>
        <v>39</v>
      </c>
      <c r="H4" s="56"/>
      <c r="I4" s="66"/>
      <c r="J4" s="66"/>
    </row>
    <row r="5" spans="1:10" ht="15">
      <c r="A5" s="34" t="s">
        <v>854</v>
      </c>
      <c r="B5" s="16">
        <f>COUNTIF(Table!L6:Table!L7,"RFC*")-COUNTIF(Table!L6:Table!L7,"RFC ed queue")</f>
        <v>2</v>
      </c>
      <c r="C5" s="16"/>
      <c r="E5" s="34" t="s">
        <v>854</v>
      </c>
      <c r="F5" s="16">
        <f>COUNTIF(Table!L130:Table!L170,"RFC*")-COUNTIF(Table!L130:Table!L170,"RFC ed queue")</f>
        <v>7</v>
      </c>
      <c r="H5" s="56"/>
      <c r="I5" s="66"/>
      <c r="J5" s="66"/>
    </row>
    <row r="6" spans="1:10" ht="15">
      <c r="A6" s="34" t="s">
        <v>802</v>
      </c>
      <c r="B6" s="16">
        <f>COUNTIF(Table!L6:Table!L7,"RFC ed queue")</f>
        <v>0</v>
      </c>
      <c r="E6" s="34" t="s">
        <v>802</v>
      </c>
      <c r="F6" s="16">
        <f>COUNTIF(Table!L130:Table!L170,"RFC ed queue")</f>
        <v>7</v>
      </c>
      <c r="H6" s="56"/>
      <c r="I6" s="66"/>
      <c r="J6" s="66"/>
    </row>
    <row r="7" spans="1:10" ht="15">
      <c r="A7" s="34" t="s">
        <v>891</v>
      </c>
      <c r="B7" s="16">
        <f>COUNTIF(Table!L6:Table!L7,"IESG evaluation")+COUNTIF(Table!L6:Table!L7,"IETF LC")</f>
        <v>0</v>
      </c>
      <c r="E7" s="34" t="s">
        <v>891</v>
      </c>
      <c r="F7" s="16">
        <f>COUNTIF(Table!L130:Table!L170,"IESG evaluation")+COUNTIF(Table!L130:Table!L170,"IETF LC")</f>
        <v>1</v>
      </c>
      <c r="H7" s="56"/>
      <c r="I7" s="66"/>
      <c r="J7" s="66"/>
    </row>
    <row r="8" spans="1:10" ht="15">
      <c r="A8" s="34" t="s">
        <v>507</v>
      </c>
      <c r="B8" s="101">
        <f>COUNTIF(Table!L6:Table!L7,"In progress")</f>
        <v>0</v>
      </c>
      <c r="E8" s="34" t="s">
        <v>507</v>
      </c>
      <c r="F8" s="99">
        <f>COUNTIF(Table!L130:Table!L170,"In progress")</f>
        <v>24</v>
      </c>
      <c r="H8" s="56"/>
      <c r="I8" s="66"/>
      <c r="J8" s="66"/>
    </row>
    <row r="10" spans="1:9" ht="15.75">
      <c r="A10" s="35" t="s">
        <v>853</v>
      </c>
      <c r="E10" s="55"/>
      <c r="H10" s="55"/>
      <c r="I10" s="91"/>
    </row>
    <row r="11" spans="1:10" ht="15">
      <c r="A11" s="34" t="s">
        <v>859</v>
      </c>
      <c r="B11" s="16">
        <f>COUNTA(Table!L9:Table!L88)</f>
        <v>76</v>
      </c>
      <c r="E11" s="56"/>
      <c r="F11" s="66"/>
      <c r="G11" s="66"/>
      <c r="H11" s="56"/>
      <c r="I11" s="66"/>
      <c r="J11" s="66"/>
    </row>
    <row r="12" spans="1:10" ht="15">
      <c r="A12" s="34" t="s">
        <v>854</v>
      </c>
      <c r="B12" s="16">
        <f>COUNTIF(Table!L9:Table!L88,"RFC*")-COUNTIF(Table!L9:Table!L88,"RFC Ed queue")</f>
        <v>71</v>
      </c>
      <c r="C12" s="16"/>
      <c r="E12" s="56"/>
      <c r="F12" s="66"/>
      <c r="G12" s="66"/>
      <c r="H12" s="56"/>
      <c r="I12" s="66"/>
      <c r="J12" s="66"/>
    </row>
    <row r="13" spans="1:10" ht="15">
      <c r="A13" s="34" t="s">
        <v>802</v>
      </c>
      <c r="B13" s="16">
        <f>COUNTIF(Table!L9:Table!L88,"RFC ed queue")</f>
        <v>1</v>
      </c>
      <c r="E13" s="56"/>
      <c r="F13" s="66"/>
      <c r="G13" s="66"/>
      <c r="H13" s="56"/>
      <c r="I13" s="66"/>
      <c r="J13" s="66"/>
    </row>
    <row r="14" spans="1:10" ht="15">
      <c r="A14" s="34" t="s">
        <v>891</v>
      </c>
      <c r="B14" s="16">
        <f>COUNTIF(Table!L9:Table!L88,"IESG evaluation")+COUNTIF(Table!L9:Table!L88,"IETF LC")</f>
        <v>1</v>
      </c>
      <c r="E14" s="56"/>
      <c r="F14" s="66"/>
      <c r="G14" s="66"/>
      <c r="H14" s="56"/>
      <c r="I14" s="66"/>
      <c r="J14" s="66"/>
    </row>
    <row r="15" spans="1:10" ht="15">
      <c r="A15" s="34" t="s">
        <v>507</v>
      </c>
      <c r="B15" s="100">
        <f>COUNTIF(Table!L9:Table!L88,"In progress")</f>
        <v>3</v>
      </c>
      <c r="E15" s="56"/>
      <c r="F15" s="66"/>
      <c r="G15" s="66"/>
      <c r="H15" s="56"/>
      <c r="I15" s="66"/>
      <c r="J15" s="66"/>
    </row>
    <row r="17" spans="1:8" ht="15.75">
      <c r="A17" s="35" t="s">
        <v>797</v>
      </c>
      <c r="E17" s="35" t="s">
        <v>216</v>
      </c>
      <c r="H17" s="55"/>
    </row>
    <row r="18" spans="1:9" ht="15">
      <c r="A18" s="34" t="s">
        <v>141</v>
      </c>
      <c r="B18" s="16">
        <f>COUNTA(Table!L90:Table!L128)</f>
        <v>38</v>
      </c>
      <c r="E18" s="34" t="s">
        <v>205</v>
      </c>
      <c r="F18" s="11">
        <f>B4+B11+B18</f>
        <v>116</v>
      </c>
      <c r="G18" s="66"/>
      <c r="H18" s="56"/>
      <c r="I18" s="66"/>
    </row>
    <row r="19" spans="1:9" ht="15">
      <c r="A19" s="34" t="s">
        <v>854</v>
      </c>
      <c r="B19" s="16">
        <f>COUNTIF(Table!L90:Table!L128,"RFC*")-COUNTIF(Table!L90:Table!L128,"RFC ed queue")</f>
        <v>21</v>
      </c>
      <c r="C19" s="16"/>
      <c r="D19" s="16"/>
      <c r="E19" s="34" t="s">
        <v>854</v>
      </c>
      <c r="F19" s="11">
        <f>B5+B12+B19</f>
        <v>94</v>
      </c>
      <c r="G19" s="66"/>
      <c r="H19" s="56"/>
      <c r="I19" s="66"/>
    </row>
    <row r="20" spans="1:9" ht="15">
      <c r="A20" s="34" t="s">
        <v>802</v>
      </c>
      <c r="B20" s="16">
        <f>COUNTIF(Table!L90:Table!L128,"RFC ed queue")</f>
        <v>4</v>
      </c>
      <c r="E20" s="34" t="s">
        <v>802</v>
      </c>
      <c r="F20" s="11">
        <f>B6+B13+B20</f>
        <v>5</v>
      </c>
      <c r="G20" s="66"/>
      <c r="H20" s="56"/>
      <c r="I20" s="66"/>
    </row>
    <row r="21" spans="1:9" ht="15">
      <c r="A21" s="34" t="s">
        <v>891</v>
      </c>
      <c r="B21" s="16">
        <f>COUNTIF(Table!L90:Table!L128,"IESG evaluation")+COUNTIF(Table!L90:Table!L128,"IETF LC")</f>
        <v>2</v>
      </c>
      <c r="E21" s="34" t="s">
        <v>891</v>
      </c>
      <c r="F21" s="11">
        <f>B7+B14+B21</f>
        <v>3</v>
      </c>
      <c r="G21" s="66"/>
      <c r="H21" s="56"/>
      <c r="I21" s="66"/>
    </row>
    <row r="22" spans="1:9" ht="15">
      <c r="A22" s="34" t="s">
        <v>507</v>
      </c>
      <c r="B22" s="100">
        <f>COUNTIF(Table!L90:Table!L128,"In progress")</f>
        <v>11</v>
      </c>
      <c r="E22" s="34" t="s">
        <v>507</v>
      </c>
      <c r="F22" s="11">
        <f>B8+B15+B22</f>
        <v>14</v>
      </c>
      <c r="G22" s="66"/>
      <c r="H22" s="56"/>
      <c r="I22" s="66"/>
    </row>
  </sheetData>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70"/>
  <sheetViews>
    <sheetView tabSelected="1" workbookViewId="0" topLeftCell="A1">
      <pane ySplit="1845" topLeftCell="BM142" activePane="bottomLeft" state="split"/>
      <selection pane="topLeft" activeCell="M1" sqref="M1:M16384"/>
      <selection pane="bottomLeft" activeCell="M167" sqref="M167"/>
    </sheetView>
  </sheetViews>
  <sheetFormatPr defaultColWidth="9.00390625" defaultRowHeight="14.25"/>
  <cols>
    <col min="1" max="1" width="15.125" style="0" customWidth="1"/>
    <col min="2" max="2" width="11.75390625" style="0" customWidth="1"/>
    <col min="4" max="4" width="7.875" style="0" customWidth="1"/>
    <col min="5" max="5" width="5.875" style="16" customWidth="1"/>
    <col min="6" max="6" width="13.125" style="0" customWidth="1"/>
    <col min="7" max="7" width="14.125" style="0" customWidth="1"/>
    <col min="8" max="8" width="5.75390625" style="0" customWidth="1"/>
    <col min="9" max="9" width="8.75390625" style="0" customWidth="1"/>
    <col min="10" max="10" width="4.375" style="11" customWidth="1"/>
    <col min="11" max="11" width="7.00390625" style="0" customWidth="1"/>
    <col min="13" max="13" width="21.375" style="113" customWidth="1"/>
  </cols>
  <sheetData>
    <row r="1" ht="18">
      <c r="C1" s="1" t="s">
        <v>844</v>
      </c>
    </row>
    <row r="2" ht="15">
      <c r="B2" s="34"/>
    </row>
    <row r="4" spans="1:13" ht="27.75">
      <c r="A4" s="2" t="s">
        <v>409</v>
      </c>
      <c r="B4" s="2" t="s">
        <v>410</v>
      </c>
      <c r="C4" s="2" t="s">
        <v>411</v>
      </c>
      <c r="D4" s="2" t="s">
        <v>412</v>
      </c>
      <c r="E4" s="17" t="s">
        <v>413</v>
      </c>
      <c r="F4" s="2" t="s">
        <v>414</v>
      </c>
      <c r="G4" s="2" t="s">
        <v>415</v>
      </c>
      <c r="H4" s="2" t="s">
        <v>416</v>
      </c>
      <c r="I4" s="2" t="s">
        <v>806</v>
      </c>
      <c r="J4" s="2" t="s">
        <v>803</v>
      </c>
      <c r="K4" s="2" t="s">
        <v>417</v>
      </c>
      <c r="L4" s="2" t="s">
        <v>418</v>
      </c>
      <c r="M4" s="133"/>
    </row>
    <row r="5" spans="1:12" ht="25.5">
      <c r="A5" s="40" t="s">
        <v>855</v>
      </c>
      <c r="B5" s="37"/>
      <c r="C5" s="37"/>
      <c r="D5" s="37"/>
      <c r="E5" s="38"/>
      <c r="F5" s="37"/>
      <c r="G5" s="37"/>
      <c r="H5" s="37"/>
      <c r="I5" s="37"/>
      <c r="J5" s="37"/>
      <c r="K5" s="37"/>
      <c r="L5" s="39"/>
    </row>
    <row r="6" spans="1:12" ht="36">
      <c r="A6" s="3" t="s">
        <v>419</v>
      </c>
      <c r="B6" s="3" t="s">
        <v>420</v>
      </c>
      <c r="C6" s="3" t="s">
        <v>454</v>
      </c>
      <c r="D6" s="3" t="s">
        <v>422</v>
      </c>
      <c r="E6" s="18" t="s">
        <v>423</v>
      </c>
      <c r="F6" s="3" t="s">
        <v>499</v>
      </c>
      <c r="G6" s="3" t="s">
        <v>879</v>
      </c>
      <c r="H6" s="3" t="s">
        <v>424</v>
      </c>
      <c r="I6" s="3"/>
      <c r="J6" s="12" t="s">
        <v>789</v>
      </c>
      <c r="K6" s="3" t="s">
        <v>425</v>
      </c>
      <c r="L6" s="7" t="s">
        <v>878</v>
      </c>
    </row>
    <row r="7" spans="1:12" ht="18">
      <c r="A7" s="5" t="s">
        <v>427</v>
      </c>
      <c r="B7" s="5" t="s">
        <v>428</v>
      </c>
      <c r="C7" s="5" t="s">
        <v>454</v>
      </c>
      <c r="D7" s="5" t="s">
        <v>430</v>
      </c>
      <c r="E7" s="20" t="s">
        <v>431</v>
      </c>
      <c r="F7" s="5" t="s">
        <v>432</v>
      </c>
      <c r="G7" s="5" t="s">
        <v>433</v>
      </c>
      <c r="H7" s="5" t="s">
        <v>434</v>
      </c>
      <c r="I7" s="5" t="s">
        <v>807</v>
      </c>
      <c r="J7" s="14" t="s">
        <v>789</v>
      </c>
      <c r="K7" s="5" t="s">
        <v>435</v>
      </c>
      <c r="L7" s="93" t="s">
        <v>117</v>
      </c>
    </row>
    <row r="8" spans="1:12" ht="25.5">
      <c r="A8" s="36" t="s">
        <v>856</v>
      </c>
      <c r="B8" s="4"/>
      <c r="C8" s="4"/>
      <c r="D8" s="4"/>
      <c r="E8" s="19"/>
      <c r="F8" s="4"/>
      <c r="G8" s="4"/>
      <c r="H8" s="4"/>
      <c r="I8" s="4"/>
      <c r="J8" s="13"/>
      <c r="K8" s="4"/>
      <c r="L8" s="8"/>
    </row>
    <row r="9" spans="1:12" ht="18">
      <c r="A9" s="5" t="s">
        <v>436</v>
      </c>
      <c r="B9" s="5" t="s">
        <v>437</v>
      </c>
      <c r="C9" s="3" t="s">
        <v>454</v>
      </c>
      <c r="D9" s="5" t="s">
        <v>422</v>
      </c>
      <c r="E9" s="20" t="s">
        <v>423</v>
      </c>
      <c r="F9" s="5" t="s">
        <v>438</v>
      </c>
      <c r="G9" s="5" t="s">
        <v>439</v>
      </c>
      <c r="H9" s="5" t="s">
        <v>440</v>
      </c>
      <c r="I9" s="5"/>
      <c r="J9" s="14" t="s">
        <v>441</v>
      </c>
      <c r="K9" s="5" t="s">
        <v>425</v>
      </c>
      <c r="L9" s="9" t="s">
        <v>908</v>
      </c>
    </row>
    <row r="10" spans="1:12" ht="27">
      <c r="A10" s="5" t="s">
        <v>442</v>
      </c>
      <c r="B10" s="5" t="s">
        <v>443</v>
      </c>
      <c r="C10" s="3" t="s">
        <v>454</v>
      </c>
      <c r="D10" s="5" t="s">
        <v>422</v>
      </c>
      <c r="E10" s="20" t="s">
        <v>423</v>
      </c>
      <c r="F10" s="5" t="s">
        <v>845</v>
      </c>
      <c r="G10" s="5" t="s">
        <v>444</v>
      </c>
      <c r="H10" s="5" t="s">
        <v>445</v>
      </c>
      <c r="I10" s="5"/>
      <c r="J10" s="14" t="s">
        <v>441</v>
      </c>
      <c r="K10" s="5" t="s">
        <v>425</v>
      </c>
      <c r="L10" s="9" t="s">
        <v>907</v>
      </c>
    </row>
    <row r="11" spans="1:12" ht="27">
      <c r="A11" s="5" t="s">
        <v>446</v>
      </c>
      <c r="B11" s="5" t="s">
        <v>447</v>
      </c>
      <c r="C11" s="5" t="s">
        <v>454</v>
      </c>
      <c r="D11" s="5" t="s">
        <v>422</v>
      </c>
      <c r="E11" s="20" t="s">
        <v>423</v>
      </c>
      <c r="F11" s="5" t="s">
        <v>448</v>
      </c>
      <c r="G11" s="5" t="s">
        <v>449</v>
      </c>
      <c r="H11" s="5" t="s">
        <v>450</v>
      </c>
      <c r="I11" s="5"/>
      <c r="J11" s="14" t="s">
        <v>441</v>
      </c>
      <c r="K11" s="5" t="s">
        <v>451</v>
      </c>
      <c r="L11" s="9" t="s">
        <v>118</v>
      </c>
    </row>
    <row r="12" spans="1:12" ht="27">
      <c r="A12" s="5" t="s">
        <v>452</v>
      </c>
      <c r="B12" s="5" t="s">
        <v>453</v>
      </c>
      <c r="C12" s="5" t="s">
        <v>454</v>
      </c>
      <c r="D12" s="5" t="s">
        <v>422</v>
      </c>
      <c r="E12" s="20" t="s">
        <v>423</v>
      </c>
      <c r="F12" s="5" t="s">
        <v>455</v>
      </c>
      <c r="G12" s="5" t="s">
        <v>449</v>
      </c>
      <c r="H12" s="5" t="s">
        <v>450</v>
      </c>
      <c r="I12" s="5"/>
      <c r="J12" s="14" t="s">
        <v>441</v>
      </c>
      <c r="K12" s="5" t="s">
        <v>451</v>
      </c>
      <c r="L12" s="9" t="s">
        <v>456</v>
      </c>
    </row>
    <row r="13" spans="1:12" ht="18">
      <c r="A13" s="5" t="s">
        <v>457</v>
      </c>
      <c r="B13" s="5" t="s">
        <v>458</v>
      </c>
      <c r="C13" s="5" t="s">
        <v>454</v>
      </c>
      <c r="D13" s="5" t="s">
        <v>422</v>
      </c>
      <c r="E13" s="20" t="s">
        <v>423</v>
      </c>
      <c r="F13" s="5" t="s">
        <v>459</v>
      </c>
      <c r="G13" s="5" t="s">
        <v>460</v>
      </c>
      <c r="H13" s="5" t="s">
        <v>450</v>
      </c>
      <c r="I13" s="5" t="s">
        <v>805</v>
      </c>
      <c r="J13" s="14" t="s">
        <v>441</v>
      </c>
      <c r="K13" s="5" t="s">
        <v>451</v>
      </c>
      <c r="L13" s="9" t="s">
        <v>79</v>
      </c>
    </row>
    <row r="14" spans="1:12" ht="54">
      <c r="A14" s="5" t="s">
        <v>461</v>
      </c>
      <c r="B14" s="5" t="s">
        <v>462</v>
      </c>
      <c r="C14" s="3" t="s">
        <v>454</v>
      </c>
      <c r="D14" s="5" t="s">
        <v>463</v>
      </c>
      <c r="E14" s="20" t="s">
        <v>423</v>
      </c>
      <c r="F14" s="5" t="s">
        <v>464</v>
      </c>
      <c r="G14" s="5" t="s">
        <v>465</v>
      </c>
      <c r="H14" s="5" t="s">
        <v>450</v>
      </c>
      <c r="I14" s="5" t="s">
        <v>805</v>
      </c>
      <c r="J14" s="14" t="s">
        <v>441</v>
      </c>
      <c r="K14" s="5" t="s">
        <v>451</v>
      </c>
      <c r="L14" s="9" t="s">
        <v>920</v>
      </c>
    </row>
    <row r="15" spans="1:12" ht="45">
      <c r="A15" s="5" t="s">
        <v>466</v>
      </c>
      <c r="B15" s="5" t="s">
        <v>467</v>
      </c>
      <c r="C15" s="5" t="s">
        <v>454</v>
      </c>
      <c r="D15" s="5" t="s">
        <v>422</v>
      </c>
      <c r="E15" s="20" t="s">
        <v>423</v>
      </c>
      <c r="F15" s="5" t="s">
        <v>468</v>
      </c>
      <c r="G15" s="5" t="s">
        <v>469</v>
      </c>
      <c r="H15" s="5" t="s">
        <v>450</v>
      </c>
      <c r="I15" s="5"/>
      <c r="J15" s="14" t="s">
        <v>441</v>
      </c>
      <c r="K15" s="5" t="s">
        <v>451</v>
      </c>
      <c r="L15" s="9" t="s">
        <v>870</v>
      </c>
    </row>
    <row r="16" spans="1:12" ht="18">
      <c r="A16" s="5" t="s">
        <v>470</v>
      </c>
      <c r="B16" s="5" t="s">
        <v>471</v>
      </c>
      <c r="C16" s="5" t="s">
        <v>454</v>
      </c>
      <c r="D16" s="5" t="s">
        <v>422</v>
      </c>
      <c r="E16" s="20" t="s">
        <v>423</v>
      </c>
      <c r="F16" s="5" t="s">
        <v>472</v>
      </c>
      <c r="G16" s="5" t="s">
        <v>473</v>
      </c>
      <c r="H16" s="5" t="s">
        <v>450</v>
      </c>
      <c r="I16" s="5"/>
      <c r="J16" s="14" t="s">
        <v>441</v>
      </c>
      <c r="K16" s="5" t="s">
        <v>451</v>
      </c>
      <c r="L16" s="9" t="s">
        <v>474</v>
      </c>
    </row>
    <row r="17" spans="1:12" ht="18">
      <c r="A17" s="5" t="s">
        <v>475</v>
      </c>
      <c r="B17" s="5" t="s">
        <v>476</v>
      </c>
      <c r="C17" s="5" t="s">
        <v>454</v>
      </c>
      <c r="D17" s="5" t="s">
        <v>422</v>
      </c>
      <c r="E17" s="20" t="s">
        <v>431</v>
      </c>
      <c r="F17" s="5" t="s">
        <v>477</v>
      </c>
      <c r="G17" s="5" t="s">
        <v>478</v>
      </c>
      <c r="H17" s="5" t="s">
        <v>450</v>
      </c>
      <c r="I17" s="5" t="s">
        <v>805</v>
      </c>
      <c r="J17" s="14" t="s">
        <v>441</v>
      </c>
      <c r="K17" s="5" t="s">
        <v>451</v>
      </c>
      <c r="L17" s="9" t="s">
        <v>119</v>
      </c>
    </row>
    <row r="18" spans="1:12" ht="18">
      <c r="A18" s="5" t="s">
        <v>479</v>
      </c>
      <c r="B18" s="5" t="s">
        <v>480</v>
      </c>
      <c r="C18" s="5" t="s">
        <v>454</v>
      </c>
      <c r="D18" s="5" t="s">
        <v>422</v>
      </c>
      <c r="E18" s="20" t="s">
        <v>423</v>
      </c>
      <c r="F18" s="5" t="s">
        <v>481</v>
      </c>
      <c r="G18" s="5" t="s">
        <v>482</v>
      </c>
      <c r="H18" s="5" t="s">
        <v>450</v>
      </c>
      <c r="I18" s="5"/>
      <c r="J18" s="14" t="s">
        <v>441</v>
      </c>
      <c r="K18" s="5" t="s">
        <v>451</v>
      </c>
      <c r="L18" s="9" t="s">
        <v>483</v>
      </c>
    </row>
    <row r="19" spans="1:12" ht="27">
      <c r="A19" s="5" t="s">
        <v>484</v>
      </c>
      <c r="B19" s="5" t="s">
        <v>485</v>
      </c>
      <c r="C19" s="3" t="s">
        <v>454</v>
      </c>
      <c r="D19" s="5" t="s">
        <v>422</v>
      </c>
      <c r="E19" s="20" t="s">
        <v>423</v>
      </c>
      <c r="F19" s="5" t="s">
        <v>846</v>
      </c>
      <c r="G19" s="5" t="s">
        <v>486</v>
      </c>
      <c r="H19" s="5" t="s">
        <v>487</v>
      </c>
      <c r="I19" s="5" t="s">
        <v>609</v>
      </c>
      <c r="J19" s="14" t="s">
        <v>441</v>
      </c>
      <c r="K19" s="5" t="s">
        <v>488</v>
      </c>
      <c r="L19" s="9" t="s">
        <v>921</v>
      </c>
    </row>
    <row r="20" spans="1:12" ht="27">
      <c r="A20" s="5" t="s">
        <v>489</v>
      </c>
      <c r="B20" s="5" t="s">
        <v>490</v>
      </c>
      <c r="C20" s="3" t="s">
        <v>454</v>
      </c>
      <c r="D20" s="5" t="s">
        <v>422</v>
      </c>
      <c r="E20" s="20" t="s">
        <v>423</v>
      </c>
      <c r="F20" s="5" t="s">
        <v>847</v>
      </c>
      <c r="G20" s="5" t="s">
        <v>491</v>
      </c>
      <c r="H20" s="5" t="s">
        <v>492</v>
      </c>
      <c r="I20" s="5"/>
      <c r="J20" s="14" t="s">
        <v>441</v>
      </c>
      <c r="K20" s="5" t="s">
        <v>488</v>
      </c>
      <c r="L20" s="9" t="s">
        <v>922</v>
      </c>
    </row>
    <row r="21" spans="1:13" ht="45">
      <c r="A21" s="5" t="s">
        <v>493</v>
      </c>
      <c r="B21" s="5" t="s">
        <v>494</v>
      </c>
      <c r="C21" s="3" t="s">
        <v>454</v>
      </c>
      <c r="D21" s="5" t="s">
        <v>422</v>
      </c>
      <c r="E21" s="20" t="s">
        <v>431</v>
      </c>
      <c r="F21" s="5" t="s">
        <v>848</v>
      </c>
      <c r="G21" s="5" t="s">
        <v>495</v>
      </c>
      <c r="H21" s="5" t="s">
        <v>496</v>
      </c>
      <c r="I21" s="5" t="s">
        <v>609</v>
      </c>
      <c r="J21" s="14" t="s">
        <v>441</v>
      </c>
      <c r="K21" s="5" t="s">
        <v>488</v>
      </c>
      <c r="L21" s="9" t="s">
        <v>824</v>
      </c>
      <c r="M21" s="114"/>
    </row>
    <row r="22" spans="1:12" ht="36">
      <c r="A22" s="5" t="s">
        <v>497</v>
      </c>
      <c r="B22" s="5" t="s">
        <v>498</v>
      </c>
      <c r="C22" s="5" t="s">
        <v>454</v>
      </c>
      <c r="D22" s="5" t="s">
        <v>422</v>
      </c>
      <c r="E22" s="20" t="s">
        <v>423</v>
      </c>
      <c r="F22" s="5" t="s">
        <v>499</v>
      </c>
      <c r="G22" s="5" t="s">
        <v>500</v>
      </c>
      <c r="H22" s="5" t="s">
        <v>496</v>
      </c>
      <c r="I22" s="5"/>
      <c r="J22" s="14" t="s">
        <v>441</v>
      </c>
      <c r="K22" s="5" t="s">
        <v>488</v>
      </c>
      <c r="L22" s="9" t="s">
        <v>501</v>
      </c>
    </row>
    <row r="23" spans="1:12" ht="27">
      <c r="A23" s="5" t="s">
        <v>502</v>
      </c>
      <c r="B23" s="5" t="s">
        <v>503</v>
      </c>
      <c r="C23" s="3" t="s">
        <v>454</v>
      </c>
      <c r="D23" s="5" t="s">
        <v>422</v>
      </c>
      <c r="E23" s="20" t="s">
        <v>423</v>
      </c>
      <c r="F23" s="5" t="s">
        <v>849</v>
      </c>
      <c r="G23" s="5" t="s">
        <v>504</v>
      </c>
      <c r="H23" s="5" t="s">
        <v>505</v>
      </c>
      <c r="I23" s="5"/>
      <c r="J23" s="14" t="s">
        <v>441</v>
      </c>
      <c r="K23" s="5" t="s">
        <v>488</v>
      </c>
      <c r="L23" s="9" t="s">
        <v>923</v>
      </c>
    </row>
    <row r="24" spans="1:12" ht="18">
      <c r="A24" s="5" t="s">
        <v>868</v>
      </c>
      <c r="B24" s="5" t="s">
        <v>508</v>
      </c>
      <c r="C24" s="3" t="s">
        <v>454</v>
      </c>
      <c r="D24" s="5" t="s">
        <v>422</v>
      </c>
      <c r="E24" s="20" t="s">
        <v>423</v>
      </c>
      <c r="F24" s="5" t="s">
        <v>509</v>
      </c>
      <c r="G24" s="5" t="s">
        <v>510</v>
      </c>
      <c r="H24" s="5" t="s">
        <v>434</v>
      </c>
      <c r="I24" s="5"/>
      <c r="J24" s="14" t="s">
        <v>441</v>
      </c>
      <c r="K24" s="5" t="s">
        <v>506</v>
      </c>
      <c r="L24" s="9" t="s">
        <v>924</v>
      </c>
    </row>
    <row r="25" spans="1:13" ht="36">
      <c r="A25" s="6" t="s">
        <v>511</v>
      </c>
      <c r="B25" s="6" t="s">
        <v>512</v>
      </c>
      <c r="C25" s="6" t="s">
        <v>429</v>
      </c>
      <c r="D25" s="6" t="s">
        <v>422</v>
      </c>
      <c r="E25" s="21" t="s">
        <v>423</v>
      </c>
      <c r="F25" s="6" t="s">
        <v>513</v>
      </c>
      <c r="G25" s="6" t="s">
        <v>514</v>
      </c>
      <c r="H25" s="6" t="s">
        <v>515</v>
      </c>
      <c r="I25" s="6" t="s">
        <v>807</v>
      </c>
      <c r="J25" s="15" t="s">
        <v>441</v>
      </c>
      <c r="K25" s="6" t="s">
        <v>506</v>
      </c>
      <c r="L25" s="10" t="s">
        <v>891</v>
      </c>
      <c r="M25" s="114"/>
    </row>
    <row r="26" spans="1:12" ht="27">
      <c r="A26" s="5" t="s">
        <v>516</v>
      </c>
      <c r="B26" s="5" t="s">
        <v>517</v>
      </c>
      <c r="C26" s="5" t="s">
        <v>454</v>
      </c>
      <c r="D26" s="5" t="s">
        <v>422</v>
      </c>
      <c r="E26" s="20" t="s">
        <v>423</v>
      </c>
      <c r="F26" s="5" t="s">
        <v>518</v>
      </c>
      <c r="G26" s="5" t="s">
        <v>519</v>
      </c>
      <c r="H26" s="5" t="s">
        <v>434</v>
      </c>
      <c r="I26" s="5"/>
      <c r="J26" s="14" t="s">
        <v>441</v>
      </c>
      <c r="K26" s="5" t="s">
        <v>520</v>
      </c>
      <c r="L26" s="9" t="s">
        <v>521</v>
      </c>
    </row>
    <row r="27" spans="1:12" ht="18">
      <c r="A27" s="5" t="s">
        <v>522</v>
      </c>
      <c r="B27" s="5" t="s">
        <v>523</v>
      </c>
      <c r="C27" s="5" t="s">
        <v>454</v>
      </c>
      <c r="D27" s="5" t="s">
        <v>422</v>
      </c>
      <c r="E27" s="20" t="s">
        <v>423</v>
      </c>
      <c r="F27" s="5" t="s">
        <v>524</v>
      </c>
      <c r="G27" s="5" t="s">
        <v>525</v>
      </c>
      <c r="H27" s="5" t="s">
        <v>434</v>
      </c>
      <c r="I27" s="5"/>
      <c r="J27" s="14" t="s">
        <v>441</v>
      </c>
      <c r="K27" s="5" t="s">
        <v>520</v>
      </c>
      <c r="L27" s="9" t="s">
        <v>526</v>
      </c>
    </row>
    <row r="28" spans="1:12" ht="18">
      <c r="A28" s="5" t="s">
        <v>527</v>
      </c>
      <c r="B28" s="5" t="s">
        <v>528</v>
      </c>
      <c r="C28" s="5" t="s">
        <v>454</v>
      </c>
      <c r="D28" s="5" t="s">
        <v>422</v>
      </c>
      <c r="E28" s="20" t="s">
        <v>423</v>
      </c>
      <c r="F28" s="5" t="s">
        <v>518</v>
      </c>
      <c r="G28" s="5" t="s">
        <v>529</v>
      </c>
      <c r="H28" s="5" t="s">
        <v>434</v>
      </c>
      <c r="I28" s="5"/>
      <c r="J28" s="14" t="s">
        <v>441</v>
      </c>
      <c r="K28" s="5" t="s">
        <v>520</v>
      </c>
      <c r="L28" s="9" t="s">
        <v>530</v>
      </c>
    </row>
    <row r="29" spans="1:12" ht="18">
      <c r="A29" s="5" t="s">
        <v>531</v>
      </c>
      <c r="B29" s="5" t="s">
        <v>532</v>
      </c>
      <c r="C29" s="5" t="s">
        <v>454</v>
      </c>
      <c r="D29" s="5" t="s">
        <v>422</v>
      </c>
      <c r="E29" s="20" t="s">
        <v>423</v>
      </c>
      <c r="F29" s="5" t="s">
        <v>524</v>
      </c>
      <c r="G29" s="5" t="s">
        <v>529</v>
      </c>
      <c r="H29" s="5" t="s">
        <v>434</v>
      </c>
      <c r="I29" s="5"/>
      <c r="J29" s="14" t="s">
        <v>441</v>
      </c>
      <c r="K29" s="5" t="s">
        <v>520</v>
      </c>
      <c r="L29" s="9" t="s">
        <v>533</v>
      </c>
    </row>
    <row r="30" spans="1:12" ht="18">
      <c r="A30" s="5" t="s">
        <v>534</v>
      </c>
      <c r="B30" s="5" t="s">
        <v>535</v>
      </c>
      <c r="C30" s="5" t="s">
        <v>454</v>
      </c>
      <c r="D30" s="5" t="s">
        <v>422</v>
      </c>
      <c r="E30" s="20" t="s">
        <v>423</v>
      </c>
      <c r="F30" s="5" t="s">
        <v>536</v>
      </c>
      <c r="G30" s="5" t="s">
        <v>529</v>
      </c>
      <c r="H30" s="5" t="s">
        <v>434</v>
      </c>
      <c r="I30" s="5"/>
      <c r="J30" s="14" t="s">
        <v>441</v>
      </c>
      <c r="K30" s="5" t="s">
        <v>520</v>
      </c>
      <c r="L30" s="9" t="s">
        <v>537</v>
      </c>
    </row>
    <row r="31" spans="1:12" ht="18">
      <c r="A31" s="5" t="s">
        <v>540</v>
      </c>
      <c r="B31" s="5" t="s">
        <v>541</v>
      </c>
      <c r="C31" s="3" t="s">
        <v>454</v>
      </c>
      <c r="D31" s="5" t="s">
        <v>422</v>
      </c>
      <c r="E31" s="20" t="s">
        <v>423</v>
      </c>
      <c r="F31" s="5" t="s">
        <v>542</v>
      </c>
      <c r="G31" s="5" t="s">
        <v>543</v>
      </c>
      <c r="H31" s="5" t="s">
        <v>538</v>
      </c>
      <c r="I31" s="5"/>
      <c r="J31" s="14" t="s">
        <v>441</v>
      </c>
      <c r="K31" s="5" t="s">
        <v>539</v>
      </c>
      <c r="L31" s="9" t="s">
        <v>925</v>
      </c>
    </row>
    <row r="32" spans="1:12" ht="18">
      <c r="A32" s="5" t="s">
        <v>544</v>
      </c>
      <c r="B32" s="5" t="s">
        <v>545</v>
      </c>
      <c r="C32" s="3" t="s">
        <v>454</v>
      </c>
      <c r="D32" s="5" t="s">
        <v>422</v>
      </c>
      <c r="E32" s="20" t="s">
        <v>423</v>
      </c>
      <c r="F32" s="5" t="s">
        <v>542</v>
      </c>
      <c r="G32" s="5" t="s">
        <v>546</v>
      </c>
      <c r="H32" s="5" t="s">
        <v>538</v>
      </c>
      <c r="I32" s="5"/>
      <c r="J32" s="14" t="s">
        <v>441</v>
      </c>
      <c r="K32" s="5" t="s">
        <v>539</v>
      </c>
      <c r="L32" s="9" t="s">
        <v>926</v>
      </c>
    </row>
    <row r="33" spans="1:12" ht="27">
      <c r="A33" s="5" t="s">
        <v>547</v>
      </c>
      <c r="B33" s="5" t="s">
        <v>548</v>
      </c>
      <c r="C33" s="3" t="s">
        <v>454</v>
      </c>
      <c r="D33" s="5" t="s">
        <v>422</v>
      </c>
      <c r="E33" s="20" t="s">
        <v>423</v>
      </c>
      <c r="F33" s="5" t="s">
        <v>549</v>
      </c>
      <c r="G33" s="5" t="s">
        <v>550</v>
      </c>
      <c r="H33" s="5" t="s">
        <v>538</v>
      </c>
      <c r="I33" s="5"/>
      <c r="J33" s="14" t="s">
        <v>441</v>
      </c>
      <c r="K33" s="5" t="s">
        <v>539</v>
      </c>
      <c r="L33" s="9" t="s">
        <v>927</v>
      </c>
    </row>
    <row r="34" spans="1:12" ht="18">
      <c r="A34" s="5" t="s">
        <v>551</v>
      </c>
      <c r="B34" s="5" t="s">
        <v>552</v>
      </c>
      <c r="C34" s="5" t="s">
        <v>454</v>
      </c>
      <c r="D34" s="5" t="s">
        <v>422</v>
      </c>
      <c r="E34" s="20" t="s">
        <v>423</v>
      </c>
      <c r="F34" s="5" t="s">
        <v>553</v>
      </c>
      <c r="G34" s="5" t="s">
        <v>554</v>
      </c>
      <c r="H34" s="5" t="s">
        <v>538</v>
      </c>
      <c r="I34" s="5"/>
      <c r="J34" s="14" t="s">
        <v>441</v>
      </c>
      <c r="K34" s="5" t="s">
        <v>539</v>
      </c>
      <c r="L34" s="9" t="s">
        <v>555</v>
      </c>
    </row>
    <row r="35" spans="1:12" ht="18">
      <c r="A35" s="5" t="s">
        <v>556</v>
      </c>
      <c r="B35" s="5" t="s">
        <v>557</v>
      </c>
      <c r="C35" s="5" t="s">
        <v>454</v>
      </c>
      <c r="D35" s="5" t="s">
        <v>422</v>
      </c>
      <c r="E35" s="20" t="s">
        <v>423</v>
      </c>
      <c r="F35" s="5" t="s">
        <v>558</v>
      </c>
      <c r="G35" s="5" t="s">
        <v>559</v>
      </c>
      <c r="H35" s="5" t="s">
        <v>434</v>
      </c>
      <c r="I35" s="5"/>
      <c r="J35" s="14" t="s">
        <v>441</v>
      </c>
      <c r="K35" s="5" t="s">
        <v>560</v>
      </c>
      <c r="L35" s="9" t="s">
        <v>561</v>
      </c>
    </row>
    <row r="36" spans="1:12" ht="36">
      <c r="A36" s="5" t="s">
        <v>562</v>
      </c>
      <c r="B36" s="5" t="s">
        <v>563</v>
      </c>
      <c r="C36" s="5" t="s">
        <v>454</v>
      </c>
      <c r="D36" s="5" t="s">
        <v>422</v>
      </c>
      <c r="E36" s="20" t="s">
        <v>423</v>
      </c>
      <c r="F36" s="5" t="s">
        <v>564</v>
      </c>
      <c r="G36" s="5" t="s">
        <v>565</v>
      </c>
      <c r="H36" s="5" t="s">
        <v>538</v>
      </c>
      <c r="I36" s="5" t="s">
        <v>807</v>
      </c>
      <c r="J36" s="14" t="s">
        <v>441</v>
      </c>
      <c r="K36" s="5" t="s">
        <v>866</v>
      </c>
      <c r="L36" s="9" t="s">
        <v>120</v>
      </c>
    </row>
    <row r="37" spans="1:12" ht="27">
      <c r="A37" s="5" t="s">
        <v>566</v>
      </c>
      <c r="B37" s="5" t="s">
        <v>567</v>
      </c>
      <c r="C37" s="5" t="s">
        <v>454</v>
      </c>
      <c r="D37" s="5" t="s">
        <v>422</v>
      </c>
      <c r="E37" s="20" t="s">
        <v>423</v>
      </c>
      <c r="F37" s="5" t="s">
        <v>568</v>
      </c>
      <c r="G37" s="5" t="s">
        <v>569</v>
      </c>
      <c r="H37" s="5" t="s">
        <v>450</v>
      </c>
      <c r="I37" s="5" t="s">
        <v>807</v>
      </c>
      <c r="J37" s="14" t="s">
        <v>441</v>
      </c>
      <c r="K37" s="5" t="s">
        <v>435</v>
      </c>
      <c r="L37" s="9" t="s">
        <v>121</v>
      </c>
    </row>
    <row r="38" spans="1:12" ht="27">
      <c r="A38" s="5" t="s">
        <v>570</v>
      </c>
      <c r="B38" s="5" t="s">
        <v>571</v>
      </c>
      <c r="C38" s="3" t="s">
        <v>454</v>
      </c>
      <c r="D38" s="5" t="s">
        <v>422</v>
      </c>
      <c r="E38" s="20" t="s">
        <v>431</v>
      </c>
      <c r="F38" s="5" t="s">
        <v>572</v>
      </c>
      <c r="G38" s="5" t="s">
        <v>573</v>
      </c>
      <c r="H38" s="5" t="s">
        <v>574</v>
      </c>
      <c r="I38" s="5"/>
      <c r="J38" s="14" t="s">
        <v>441</v>
      </c>
      <c r="K38" s="5" t="s">
        <v>575</v>
      </c>
      <c r="L38" s="9" t="s">
        <v>928</v>
      </c>
    </row>
    <row r="39" spans="1:12" ht="45">
      <c r="A39" s="5" t="s">
        <v>576</v>
      </c>
      <c r="B39" s="5" t="s">
        <v>577</v>
      </c>
      <c r="C39" s="3" t="s">
        <v>454</v>
      </c>
      <c r="D39" s="5" t="s">
        <v>422</v>
      </c>
      <c r="E39" s="20" t="s">
        <v>423</v>
      </c>
      <c r="F39" s="5" t="s">
        <v>601</v>
      </c>
      <c r="G39" s="5" t="s">
        <v>602</v>
      </c>
      <c r="H39" s="5" t="s">
        <v>538</v>
      </c>
      <c r="I39" s="5"/>
      <c r="J39" s="14" t="s">
        <v>441</v>
      </c>
      <c r="K39" s="5" t="s">
        <v>603</v>
      </c>
      <c r="L39" s="9" t="s">
        <v>929</v>
      </c>
    </row>
    <row r="40" spans="1:12" ht="27">
      <c r="A40" s="5" t="s">
        <v>604</v>
      </c>
      <c r="B40" s="5" t="s">
        <v>605</v>
      </c>
      <c r="C40" s="3" t="s">
        <v>454</v>
      </c>
      <c r="D40" s="5" t="s">
        <v>422</v>
      </c>
      <c r="E40" s="20" t="s">
        <v>423</v>
      </c>
      <c r="F40" s="5" t="s">
        <v>850</v>
      </c>
      <c r="G40" s="5" t="s">
        <v>486</v>
      </c>
      <c r="H40" s="5" t="s">
        <v>445</v>
      </c>
      <c r="I40" s="5" t="s">
        <v>609</v>
      </c>
      <c r="J40" s="14" t="s">
        <v>441</v>
      </c>
      <c r="K40" s="5" t="s">
        <v>606</v>
      </c>
      <c r="L40" s="9" t="s">
        <v>930</v>
      </c>
    </row>
    <row r="41" spans="1:12" ht="18">
      <c r="A41" s="5" t="s">
        <v>607</v>
      </c>
      <c r="B41" s="5" t="s">
        <v>608</v>
      </c>
      <c r="C41" s="3" t="s">
        <v>454</v>
      </c>
      <c r="D41" s="5" t="s">
        <v>422</v>
      </c>
      <c r="E41" s="20" t="s">
        <v>423</v>
      </c>
      <c r="F41" s="5" t="s">
        <v>609</v>
      </c>
      <c r="G41" s="5" t="s">
        <v>610</v>
      </c>
      <c r="H41" s="5" t="s">
        <v>515</v>
      </c>
      <c r="I41" s="5" t="s">
        <v>609</v>
      </c>
      <c r="J41" s="14" t="s">
        <v>441</v>
      </c>
      <c r="K41" s="5" t="s">
        <v>606</v>
      </c>
      <c r="L41" s="9" t="s">
        <v>931</v>
      </c>
    </row>
    <row r="42" spans="1:12" ht="18">
      <c r="A42" s="5" t="s">
        <v>611</v>
      </c>
      <c r="B42" s="5" t="s">
        <v>612</v>
      </c>
      <c r="C42" s="5" t="s">
        <v>454</v>
      </c>
      <c r="D42" s="5" t="s">
        <v>422</v>
      </c>
      <c r="E42" s="20" t="s">
        <v>423</v>
      </c>
      <c r="F42" s="5" t="s">
        <v>613</v>
      </c>
      <c r="G42" s="5" t="s">
        <v>614</v>
      </c>
      <c r="H42" s="5" t="s">
        <v>450</v>
      </c>
      <c r="I42" s="5"/>
      <c r="J42" s="14" t="s">
        <v>441</v>
      </c>
      <c r="K42" s="5" t="s">
        <v>615</v>
      </c>
      <c r="L42" s="9" t="s">
        <v>616</v>
      </c>
    </row>
    <row r="43" spans="1:12" ht="36">
      <c r="A43" s="5" t="s">
        <v>617</v>
      </c>
      <c r="B43" s="5" t="s">
        <v>618</v>
      </c>
      <c r="C43" s="5" t="s">
        <v>421</v>
      </c>
      <c r="D43" s="5" t="s">
        <v>422</v>
      </c>
      <c r="E43" s="20" t="s">
        <v>423</v>
      </c>
      <c r="F43" s="5" t="s">
        <v>619</v>
      </c>
      <c r="G43" s="5" t="s">
        <v>620</v>
      </c>
      <c r="H43" s="5" t="s">
        <v>450</v>
      </c>
      <c r="I43" s="5" t="s">
        <v>807</v>
      </c>
      <c r="J43" s="14" t="s">
        <v>441</v>
      </c>
      <c r="K43" s="5" t="s">
        <v>621</v>
      </c>
      <c r="L43" s="9" t="s">
        <v>426</v>
      </c>
    </row>
    <row r="44" spans="1:12" ht="27">
      <c r="A44" s="5" t="s">
        <v>622</v>
      </c>
      <c r="B44" s="5" t="s">
        <v>623</v>
      </c>
      <c r="C44" s="5" t="s">
        <v>454</v>
      </c>
      <c r="D44" s="5" t="s">
        <v>422</v>
      </c>
      <c r="E44" s="20" t="s">
        <v>423</v>
      </c>
      <c r="F44" s="5" t="s">
        <v>624</v>
      </c>
      <c r="G44" s="5" t="s">
        <v>510</v>
      </c>
      <c r="H44" s="5" t="s">
        <v>434</v>
      </c>
      <c r="I44" s="5" t="s">
        <v>524</v>
      </c>
      <c r="J44" s="14" t="s">
        <v>441</v>
      </c>
      <c r="K44" s="5" t="s">
        <v>625</v>
      </c>
      <c r="L44" s="9" t="s">
        <v>122</v>
      </c>
    </row>
    <row r="45" spans="1:12" ht="18">
      <c r="A45" s="5" t="s">
        <v>626</v>
      </c>
      <c r="B45" s="5" t="s">
        <v>627</v>
      </c>
      <c r="C45" s="5" t="s">
        <v>454</v>
      </c>
      <c r="D45" s="5" t="s">
        <v>422</v>
      </c>
      <c r="E45" s="20" t="s">
        <v>423</v>
      </c>
      <c r="F45" s="5" t="s">
        <v>628</v>
      </c>
      <c r="G45" s="5" t="s">
        <v>629</v>
      </c>
      <c r="H45" s="5" t="s">
        <v>434</v>
      </c>
      <c r="I45" s="5"/>
      <c r="J45" s="14" t="s">
        <v>441</v>
      </c>
      <c r="K45" s="5" t="s">
        <v>625</v>
      </c>
      <c r="L45" s="9" t="s">
        <v>132</v>
      </c>
    </row>
    <row r="46" spans="1:12" ht="27">
      <c r="A46" s="5" t="s">
        <v>630</v>
      </c>
      <c r="B46" s="5" t="s">
        <v>631</v>
      </c>
      <c r="C46" s="5" t="s">
        <v>454</v>
      </c>
      <c r="D46" s="5" t="s">
        <v>422</v>
      </c>
      <c r="E46" s="20" t="s">
        <v>423</v>
      </c>
      <c r="F46" s="5" t="s">
        <v>632</v>
      </c>
      <c r="G46" s="5" t="s">
        <v>633</v>
      </c>
      <c r="H46" s="5" t="s">
        <v>434</v>
      </c>
      <c r="I46" s="5" t="s">
        <v>524</v>
      </c>
      <c r="J46" s="14" t="s">
        <v>441</v>
      </c>
      <c r="K46" s="5" t="s">
        <v>625</v>
      </c>
      <c r="L46" s="9" t="s">
        <v>123</v>
      </c>
    </row>
    <row r="47" spans="1:12" ht="36">
      <c r="A47" s="5" t="s">
        <v>634</v>
      </c>
      <c r="B47" s="5" t="s">
        <v>635</v>
      </c>
      <c r="C47" s="5" t="s">
        <v>454</v>
      </c>
      <c r="D47" s="5" t="s">
        <v>422</v>
      </c>
      <c r="E47" s="20" t="s">
        <v>423</v>
      </c>
      <c r="F47" s="5" t="s">
        <v>636</v>
      </c>
      <c r="G47" s="5" t="s">
        <v>629</v>
      </c>
      <c r="H47" s="5" t="s">
        <v>434</v>
      </c>
      <c r="I47" s="5"/>
      <c r="J47" s="14" t="s">
        <v>441</v>
      </c>
      <c r="K47" s="5" t="s">
        <v>625</v>
      </c>
      <c r="L47" s="9" t="s">
        <v>133</v>
      </c>
    </row>
    <row r="48" spans="1:12" ht="27">
      <c r="A48" s="5" t="s">
        <v>637</v>
      </c>
      <c r="B48" s="5" t="s">
        <v>638</v>
      </c>
      <c r="C48" s="5" t="s">
        <v>454</v>
      </c>
      <c r="D48" s="5" t="s">
        <v>422</v>
      </c>
      <c r="E48" s="20" t="s">
        <v>423</v>
      </c>
      <c r="F48" s="5" t="s">
        <v>518</v>
      </c>
      <c r="G48" s="5" t="s">
        <v>639</v>
      </c>
      <c r="H48" s="5" t="s">
        <v>434</v>
      </c>
      <c r="I48" s="5"/>
      <c r="J48" s="14" t="s">
        <v>441</v>
      </c>
      <c r="K48" s="5" t="s">
        <v>625</v>
      </c>
      <c r="L48" s="9" t="s">
        <v>640</v>
      </c>
    </row>
    <row r="49" spans="1:13" ht="27">
      <c r="A49" s="5" t="s">
        <v>641</v>
      </c>
      <c r="B49" s="5" t="s">
        <v>642</v>
      </c>
      <c r="C49" s="5" t="s">
        <v>454</v>
      </c>
      <c r="D49" s="5" t="s">
        <v>422</v>
      </c>
      <c r="E49" s="20" t="s">
        <v>423</v>
      </c>
      <c r="F49" s="5" t="s">
        <v>518</v>
      </c>
      <c r="G49" s="5" t="s">
        <v>643</v>
      </c>
      <c r="H49" s="5" t="s">
        <v>434</v>
      </c>
      <c r="I49" s="5" t="s">
        <v>808</v>
      </c>
      <c r="J49" s="14" t="s">
        <v>441</v>
      </c>
      <c r="K49" s="5" t="s">
        <v>625</v>
      </c>
      <c r="L49" s="9" t="s">
        <v>321</v>
      </c>
      <c r="M49" s="114"/>
    </row>
    <row r="50" spans="1:13" ht="63">
      <c r="A50" s="5" t="s">
        <v>644</v>
      </c>
      <c r="B50" s="5" t="s">
        <v>645</v>
      </c>
      <c r="C50" s="5" t="s">
        <v>454</v>
      </c>
      <c r="D50" s="5" t="s">
        <v>646</v>
      </c>
      <c r="E50" s="20" t="s">
        <v>423</v>
      </c>
      <c r="F50" s="5" t="s">
        <v>647</v>
      </c>
      <c r="G50" s="5" t="s">
        <v>648</v>
      </c>
      <c r="H50" s="5" t="s">
        <v>434</v>
      </c>
      <c r="I50" s="5" t="s">
        <v>524</v>
      </c>
      <c r="J50" s="14" t="s">
        <v>441</v>
      </c>
      <c r="K50" s="5" t="s">
        <v>625</v>
      </c>
      <c r="L50" s="9" t="s">
        <v>827</v>
      </c>
      <c r="M50" s="114"/>
    </row>
    <row r="51" spans="1:13" ht="63">
      <c r="A51" s="5" t="s">
        <v>649</v>
      </c>
      <c r="B51" s="5" t="s">
        <v>650</v>
      </c>
      <c r="C51" s="5" t="s">
        <v>454</v>
      </c>
      <c r="D51" s="5" t="s">
        <v>651</v>
      </c>
      <c r="E51" s="20" t="s">
        <v>423</v>
      </c>
      <c r="F51" s="5" t="s">
        <v>647</v>
      </c>
      <c r="G51" s="5" t="s">
        <v>648</v>
      </c>
      <c r="H51" s="5" t="s">
        <v>434</v>
      </c>
      <c r="I51" s="5" t="s">
        <v>524</v>
      </c>
      <c r="J51" s="14" t="s">
        <v>441</v>
      </c>
      <c r="K51" s="5" t="s">
        <v>625</v>
      </c>
      <c r="L51" s="9" t="s">
        <v>825</v>
      </c>
      <c r="M51" s="114"/>
    </row>
    <row r="52" spans="1:13" ht="18">
      <c r="A52" s="5" t="s">
        <v>652</v>
      </c>
      <c r="B52" s="5" t="s">
        <v>654</v>
      </c>
      <c r="C52" s="5" t="s">
        <v>454</v>
      </c>
      <c r="D52" s="5" t="s">
        <v>422</v>
      </c>
      <c r="E52" s="20" t="s">
        <v>423</v>
      </c>
      <c r="F52" s="5" t="s">
        <v>655</v>
      </c>
      <c r="G52" s="5" t="s">
        <v>656</v>
      </c>
      <c r="H52" s="5" t="s">
        <v>434</v>
      </c>
      <c r="I52" s="5" t="s">
        <v>524</v>
      </c>
      <c r="J52" s="14" t="s">
        <v>441</v>
      </c>
      <c r="K52" s="5" t="s">
        <v>625</v>
      </c>
      <c r="L52" s="9" t="s">
        <v>826</v>
      </c>
      <c r="M52" s="114"/>
    </row>
    <row r="53" spans="1:13" ht="18">
      <c r="A53" s="5" t="s">
        <v>657</v>
      </c>
      <c r="B53" s="5" t="s">
        <v>658</v>
      </c>
      <c r="C53" s="5" t="s">
        <v>454</v>
      </c>
      <c r="D53" s="5" t="s">
        <v>422</v>
      </c>
      <c r="E53" s="20" t="s">
        <v>423</v>
      </c>
      <c r="F53" s="5" t="s">
        <v>659</v>
      </c>
      <c r="G53" s="5" t="s">
        <v>629</v>
      </c>
      <c r="H53" s="5" t="s">
        <v>434</v>
      </c>
      <c r="I53" s="5" t="s">
        <v>524</v>
      </c>
      <c r="J53" s="14" t="s">
        <v>441</v>
      </c>
      <c r="K53" s="5" t="s">
        <v>625</v>
      </c>
      <c r="L53" s="9" t="s">
        <v>828</v>
      </c>
      <c r="M53" s="114"/>
    </row>
    <row r="54" spans="1:12" ht="18">
      <c r="A54" s="5" t="s">
        <v>660</v>
      </c>
      <c r="B54" s="5" t="s">
        <v>661</v>
      </c>
      <c r="C54" s="5" t="s">
        <v>454</v>
      </c>
      <c r="D54" s="5" t="s">
        <v>422</v>
      </c>
      <c r="E54" s="20" t="s">
        <v>423</v>
      </c>
      <c r="F54" s="5" t="s">
        <v>524</v>
      </c>
      <c r="G54" s="5" t="s">
        <v>525</v>
      </c>
      <c r="H54" s="5" t="s">
        <v>804</v>
      </c>
      <c r="I54" s="5"/>
      <c r="J54" s="14" t="s">
        <v>441</v>
      </c>
      <c r="K54" s="5" t="s">
        <v>625</v>
      </c>
      <c r="L54" s="9" t="s">
        <v>662</v>
      </c>
    </row>
    <row r="55" spans="1:12" ht="36">
      <c r="A55" s="5" t="s">
        <v>663</v>
      </c>
      <c r="B55" s="5" t="s">
        <v>664</v>
      </c>
      <c r="C55" s="5" t="s">
        <v>454</v>
      </c>
      <c r="D55" s="5" t="s">
        <v>422</v>
      </c>
      <c r="E55" s="20" t="s">
        <v>423</v>
      </c>
      <c r="F55" s="5" t="s">
        <v>665</v>
      </c>
      <c r="G55" s="5" t="s">
        <v>666</v>
      </c>
      <c r="H55" s="5" t="s">
        <v>434</v>
      </c>
      <c r="I55" s="5" t="s">
        <v>524</v>
      </c>
      <c r="J55" s="14" t="s">
        <v>441</v>
      </c>
      <c r="K55" s="5" t="s">
        <v>625</v>
      </c>
      <c r="L55" s="9" t="s">
        <v>124</v>
      </c>
    </row>
    <row r="56" spans="1:13" ht="54">
      <c r="A56" s="5" t="s">
        <v>667</v>
      </c>
      <c r="B56" s="5" t="s">
        <v>668</v>
      </c>
      <c r="C56" s="5" t="s">
        <v>454</v>
      </c>
      <c r="D56" s="5" t="s">
        <v>669</v>
      </c>
      <c r="E56" s="20" t="s">
        <v>423</v>
      </c>
      <c r="F56" s="5" t="s">
        <v>670</v>
      </c>
      <c r="G56" s="5" t="s">
        <v>671</v>
      </c>
      <c r="H56" s="5" t="s">
        <v>434</v>
      </c>
      <c r="I56" s="5" t="s">
        <v>524</v>
      </c>
      <c r="J56" s="14" t="s">
        <v>441</v>
      </c>
      <c r="K56" s="5" t="s">
        <v>625</v>
      </c>
      <c r="L56" s="9" t="s">
        <v>351</v>
      </c>
      <c r="M56" s="114"/>
    </row>
    <row r="57" spans="1:12" ht="27">
      <c r="A57" s="5" t="s">
        <v>672</v>
      </c>
      <c r="B57" s="5" t="s">
        <v>673</v>
      </c>
      <c r="C57" s="5" t="s">
        <v>454</v>
      </c>
      <c r="D57" s="5" t="s">
        <v>422</v>
      </c>
      <c r="E57" s="20" t="s">
        <v>423</v>
      </c>
      <c r="F57" s="5" t="s">
        <v>524</v>
      </c>
      <c r="G57" s="5" t="s">
        <v>674</v>
      </c>
      <c r="H57" s="5" t="s">
        <v>434</v>
      </c>
      <c r="I57" s="5" t="s">
        <v>524</v>
      </c>
      <c r="J57" s="14" t="s">
        <v>441</v>
      </c>
      <c r="K57" s="5" t="s">
        <v>625</v>
      </c>
      <c r="L57" s="9" t="s">
        <v>125</v>
      </c>
    </row>
    <row r="58" spans="1:12" ht="18">
      <c r="A58" s="5" t="s">
        <v>675</v>
      </c>
      <c r="B58" s="5" t="s">
        <v>676</v>
      </c>
      <c r="C58" s="5" t="s">
        <v>454</v>
      </c>
      <c r="D58" s="5" t="s">
        <v>422</v>
      </c>
      <c r="E58" s="20" t="s">
        <v>423</v>
      </c>
      <c r="F58" s="5" t="s">
        <v>524</v>
      </c>
      <c r="G58" s="5" t="s">
        <v>525</v>
      </c>
      <c r="H58" s="5" t="s">
        <v>434</v>
      </c>
      <c r="I58" s="5"/>
      <c r="J58" s="14" t="s">
        <v>441</v>
      </c>
      <c r="K58" s="5" t="s">
        <v>625</v>
      </c>
      <c r="L58" s="9" t="s">
        <v>677</v>
      </c>
    </row>
    <row r="59" spans="1:12" ht="18">
      <c r="A59" s="5" t="s">
        <v>678</v>
      </c>
      <c r="B59" s="5" t="s">
        <v>679</v>
      </c>
      <c r="C59" s="5" t="s">
        <v>454</v>
      </c>
      <c r="D59" s="5" t="s">
        <v>422</v>
      </c>
      <c r="E59" s="20" t="s">
        <v>423</v>
      </c>
      <c r="F59" s="5" t="s">
        <v>524</v>
      </c>
      <c r="G59" s="5" t="s">
        <v>525</v>
      </c>
      <c r="H59" s="5" t="s">
        <v>434</v>
      </c>
      <c r="I59" s="5"/>
      <c r="J59" s="14" t="s">
        <v>441</v>
      </c>
      <c r="K59" s="5" t="s">
        <v>625</v>
      </c>
      <c r="L59" s="9" t="s">
        <v>680</v>
      </c>
    </row>
    <row r="60" spans="1:13" ht="54">
      <c r="A60" s="5" t="s">
        <v>681</v>
      </c>
      <c r="B60" s="5" t="s">
        <v>682</v>
      </c>
      <c r="C60" s="5" t="s">
        <v>685</v>
      </c>
      <c r="D60" s="5" t="s">
        <v>669</v>
      </c>
      <c r="E60" s="20" t="s">
        <v>423</v>
      </c>
      <c r="F60" s="5" t="s">
        <v>670</v>
      </c>
      <c r="G60" s="5" t="s">
        <v>671</v>
      </c>
      <c r="H60" s="5" t="s">
        <v>434</v>
      </c>
      <c r="I60" s="5" t="s">
        <v>524</v>
      </c>
      <c r="J60" s="14" t="s">
        <v>441</v>
      </c>
      <c r="K60" s="5" t="s">
        <v>625</v>
      </c>
      <c r="L60" s="9" t="s">
        <v>286</v>
      </c>
      <c r="M60" s="115"/>
    </row>
    <row r="61" spans="1:12" ht="54">
      <c r="A61" s="5" t="s">
        <v>683</v>
      </c>
      <c r="B61" s="5" t="s">
        <v>684</v>
      </c>
      <c r="C61" s="5" t="s">
        <v>685</v>
      </c>
      <c r="D61" s="5" t="s">
        <v>669</v>
      </c>
      <c r="E61" s="20" t="s">
        <v>423</v>
      </c>
      <c r="F61" s="5" t="s">
        <v>670</v>
      </c>
      <c r="G61" s="5" t="s">
        <v>671</v>
      </c>
      <c r="H61" s="5" t="s">
        <v>434</v>
      </c>
      <c r="I61" s="5"/>
      <c r="J61" s="14" t="s">
        <v>441</v>
      </c>
      <c r="K61" s="5" t="s">
        <v>625</v>
      </c>
      <c r="L61" s="9" t="s">
        <v>305</v>
      </c>
    </row>
    <row r="62" spans="1:13" ht="54">
      <c r="A62" s="6" t="s">
        <v>686</v>
      </c>
      <c r="B62" s="6" t="s">
        <v>687</v>
      </c>
      <c r="C62" s="6" t="s">
        <v>429</v>
      </c>
      <c r="D62" s="6" t="s">
        <v>669</v>
      </c>
      <c r="E62" s="79" t="s">
        <v>423</v>
      </c>
      <c r="F62" s="6" t="s">
        <v>670</v>
      </c>
      <c r="G62" s="6" t="s">
        <v>671</v>
      </c>
      <c r="H62" s="6" t="s">
        <v>434</v>
      </c>
      <c r="I62" s="6" t="s">
        <v>524</v>
      </c>
      <c r="J62" s="15" t="s">
        <v>441</v>
      </c>
      <c r="K62" s="6" t="s">
        <v>625</v>
      </c>
      <c r="L62" s="10" t="s">
        <v>507</v>
      </c>
      <c r="M62" s="114"/>
    </row>
    <row r="63" spans="1:12" ht="54">
      <c r="A63" s="5" t="s">
        <v>694</v>
      </c>
      <c r="B63" s="5" t="s">
        <v>695</v>
      </c>
      <c r="C63" s="5" t="s">
        <v>454</v>
      </c>
      <c r="D63" s="5" t="s">
        <v>669</v>
      </c>
      <c r="E63" s="20" t="s">
        <v>423</v>
      </c>
      <c r="F63" s="5" t="s">
        <v>670</v>
      </c>
      <c r="G63" s="5" t="s">
        <v>696</v>
      </c>
      <c r="H63" s="5" t="s">
        <v>434</v>
      </c>
      <c r="I63" s="5"/>
      <c r="J63" s="14" t="s">
        <v>441</v>
      </c>
      <c r="K63" s="5" t="s">
        <v>625</v>
      </c>
      <c r="L63" s="9" t="s">
        <v>302</v>
      </c>
    </row>
    <row r="64" spans="1:13" ht="27">
      <c r="A64" s="4" t="s">
        <v>697</v>
      </c>
      <c r="B64" s="4" t="s">
        <v>875</v>
      </c>
      <c r="C64" s="4" t="s">
        <v>429</v>
      </c>
      <c r="D64" s="4" t="s">
        <v>422</v>
      </c>
      <c r="E64" s="19" t="s">
        <v>431</v>
      </c>
      <c r="F64" s="4" t="s">
        <v>698</v>
      </c>
      <c r="G64" s="4" t="s">
        <v>699</v>
      </c>
      <c r="H64" s="4" t="s">
        <v>434</v>
      </c>
      <c r="I64" s="4" t="s">
        <v>807</v>
      </c>
      <c r="J64" s="13" t="s">
        <v>441</v>
      </c>
      <c r="K64" s="4" t="s">
        <v>625</v>
      </c>
      <c r="L64" s="8" t="s">
        <v>507</v>
      </c>
      <c r="M64" s="114"/>
    </row>
    <row r="65" spans="1:13" ht="27">
      <c r="A65" s="5" t="s">
        <v>700</v>
      </c>
      <c r="B65" s="5" t="str">
        <f>B81</f>
        <v>ietf-v6ops-3gpp-analysis</v>
      </c>
      <c r="C65" s="5" t="s">
        <v>454</v>
      </c>
      <c r="D65" s="5" t="s">
        <v>422</v>
      </c>
      <c r="E65" s="20" t="s">
        <v>431</v>
      </c>
      <c r="F65" s="5" t="s">
        <v>701</v>
      </c>
      <c r="G65" s="5" t="s">
        <v>702</v>
      </c>
      <c r="H65" s="5" t="s">
        <v>434</v>
      </c>
      <c r="I65" s="5" t="s">
        <v>807</v>
      </c>
      <c r="J65" s="14" t="s">
        <v>441</v>
      </c>
      <c r="K65" s="5" t="s">
        <v>625</v>
      </c>
      <c r="L65" s="9" t="s">
        <v>936</v>
      </c>
      <c r="M65" s="114"/>
    </row>
    <row r="66" spans="1:12" ht="18">
      <c r="A66" s="5" t="s">
        <v>703</v>
      </c>
      <c r="B66" s="5" t="s">
        <v>704</v>
      </c>
      <c r="C66" s="5" t="s">
        <v>454</v>
      </c>
      <c r="D66" s="5" t="s">
        <v>422</v>
      </c>
      <c r="E66" s="20" t="s">
        <v>423</v>
      </c>
      <c r="F66" s="5" t="s">
        <v>705</v>
      </c>
      <c r="G66" s="5" t="s">
        <v>706</v>
      </c>
      <c r="H66" s="5" t="s">
        <v>707</v>
      </c>
      <c r="I66" s="5"/>
      <c r="J66" s="14" t="s">
        <v>441</v>
      </c>
      <c r="K66" s="5" t="s">
        <v>708</v>
      </c>
      <c r="L66" s="9" t="s">
        <v>713</v>
      </c>
    </row>
    <row r="67" spans="1:12" ht="27">
      <c r="A67" s="5" t="s">
        <v>714</v>
      </c>
      <c r="B67" s="5" t="s">
        <v>715</v>
      </c>
      <c r="C67" s="5" t="s">
        <v>454</v>
      </c>
      <c r="D67" s="5" t="s">
        <v>422</v>
      </c>
      <c r="E67" s="20" t="s">
        <v>423</v>
      </c>
      <c r="F67" s="5" t="s">
        <v>705</v>
      </c>
      <c r="G67" s="5" t="s">
        <v>724</v>
      </c>
      <c r="H67" s="5" t="s">
        <v>707</v>
      </c>
      <c r="I67" s="5"/>
      <c r="J67" s="14" t="s">
        <v>441</v>
      </c>
      <c r="K67" s="5" t="s">
        <v>708</v>
      </c>
      <c r="L67" s="9" t="s">
        <v>725</v>
      </c>
    </row>
    <row r="68" spans="1:12" ht="63">
      <c r="A68" s="5" t="s">
        <v>726</v>
      </c>
      <c r="B68" s="5" t="s">
        <v>727</v>
      </c>
      <c r="C68" s="5" t="s">
        <v>454</v>
      </c>
      <c r="D68" s="5" t="s">
        <v>728</v>
      </c>
      <c r="E68" s="20" t="s">
        <v>431</v>
      </c>
      <c r="F68" s="5" t="s">
        <v>729</v>
      </c>
      <c r="G68" s="5" t="s">
        <v>730</v>
      </c>
      <c r="H68" s="5" t="s">
        <v>434</v>
      </c>
      <c r="I68" s="5" t="s">
        <v>807</v>
      </c>
      <c r="J68" s="14" t="s">
        <v>441</v>
      </c>
      <c r="K68" s="5" t="s">
        <v>708</v>
      </c>
      <c r="L68" s="9" t="s">
        <v>126</v>
      </c>
    </row>
    <row r="69" spans="1:12" ht="18">
      <c r="A69" s="5" t="s">
        <v>731</v>
      </c>
      <c r="B69" s="5" t="s">
        <v>732</v>
      </c>
      <c r="C69" s="5" t="s">
        <v>454</v>
      </c>
      <c r="D69" s="5" t="s">
        <v>430</v>
      </c>
      <c r="E69" s="20" t="s">
        <v>733</v>
      </c>
      <c r="F69" s="5" t="s">
        <v>734</v>
      </c>
      <c r="G69" s="5" t="s">
        <v>735</v>
      </c>
      <c r="H69" s="5" t="s">
        <v>434</v>
      </c>
      <c r="I69" s="5"/>
      <c r="J69" s="14" t="s">
        <v>441</v>
      </c>
      <c r="K69" s="5" t="s">
        <v>708</v>
      </c>
      <c r="L69" s="9" t="s">
        <v>736</v>
      </c>
    </row>
    <row r="70" spans="1:12" ht="63">
      <c r="A70" s="5" t="s">
        <v>737</v>
      </c>
      <c r="B70" s="5" t="s">
        <v>738</v>
      </c>
      <c r="C70" s="5" t="s">
        <v>454</v>
      </c>
      <c r="D70" s="5" t="s">
        <v>739</v>
      </c>
      <c r="E70" s="20" t="s">
        <v>423</v>
      </c>
      <c r="F70" s="5" t="s">
        <v>740</v>
      </c>
      <c r="G70" s="5" t="s">
        <v>525</v>
      </c>
      <c r="H70" s="5" t="s">
        <v>434</v>
      </c>
      <c r="I70" s="5"/>
      <c r="J70" s="14" t="s">
        <v>441</v>
      </c>
      <c r="K70" s="5" t="s">
        <v>708</v>
      </c>
      <c r="L70" s="9" t="s">
        <v>741</v>
      </c>
    </row>
    <row r="71" spans="1:12" ht="27">
      <c r="A71" s="5" t="s">
        <v>742</v>
      </c>
      <c r="B71" s="5" t="s">
        <v>743</v>
      </c>
      <c r="C71" s="5" t="s">
        <v>454</v>
      </c>
      <c r="D71" s="5" t="s">
        <v>430</v>
      </c>
      <c r="E71" s="20" t="s">
        <v>431</v>
      </c>
      <c r="F71" s="5" t="s">
        <v>744</v>
      </c>
      <c r="G71" s="5" t="s">
        <v>745</v>
      </c>
      <c r="H71" s="5" t="s">
        <v>434</v>
      </c>
      <c r="I71" s="5"/>
      <c r="J71" s="14" t="s">
        <v>441</v>
      </c>
      <c r="K71" s="5" t="s">
        <v>708</v>
      </c>
      <c r="L71" s="9" t="s">
        <v>746</v>
      </c>
    </row>
    <row r="72" spans="1:12" ht="18">
      <c r="A72" s="5" t="s">
        <v>747</v>
      </c>
      <c r="B72" s="5" t="s">
        <v>748</v>
      </c>
      <c r="C72" s="5" t="s">
        <v>454</v>
      </c>
      <c r="D72" s="5" t="s">
        <v>430</v>
      </c>
      <c r="E72" s="20" t="s">
        <v>733</v>
      </c>
      <c r="F72" s="5" t="s">
        <v>749</v>
      </c>
      <c r="G72" s="5" t="s">
        <v>750</v>
      </c>
      <c r="H72" s="5" t="s">
        <v>434</v>
      </c>
      <c r="I72" s="5"/>
      <c r="J72" s="14" t="s">
        <v>441</v>
      </c>
      <c r="K72" s="5" t="s">
        <v>708</v>
      </c>
      <c r="L72" s="9" t="s">
        <v>751</v>
      </c>
    </row>
    <row r="73" spans="1:12" ht="18">
      <c r="A73" s="5" t="s">
        <v>752</v>
      </c>
      <c r="B73" s="5" t="s">
        <v>753</v>
      </c>
      <c r="C73" s="3" t="s">
        <v>454</v>
      </c>
      <c r="D73" s="5" t="s">
        <v>430</v>
      </c>
      <c r="E73" s="20" t="s">
        <v>733</v>
      </c>
      <c r="F73" s="5" t="s">
        <v>754</v>
      </c>
      <c r="G73" s="5" t="s">
        <v>755</v>
      </c>
      <c r="H73" s="5" t="s">
        <v>434</v>
      </c>
      <c r="I73" s="5"/>
      <c r="J73" s="14" t="s">
        <v>441</v>
      </c>
      <c r="K73" s="5" t="s">
        <v>708</v>
      </c>
      <c r="L73" s="9" t="s">
        <v>933</v>
      </c>
    </row>
    <row r="74" spans="1:12" ht="27">
      <c r="A74" s="5" t="s">
        <v>756</v>
      </c>
      <c r="B74" s="5" t="s">
        <v>757</v>
      </c>
      <c r="C74" s="5" t="s">
        <v>454</v>
      </c>
      <c r="D74" s="5" t="s">
        <v>422</v>
      </c>
      <c r="E74" s="20" t="s">
        <v>423</v>
      </c>
      <c r="F74" s="5" t="s">
        <v>758</v>
      </c>
      <c r="G74" s="5" t="s">
        <v>759</v>
      </c>
      <c r="H74" s="5" t="s">
        <v>434</v>
      </c>
      <c r="I74" s="5" t="s">
        <v>758</v>
      </c>
      <c r="J74" s="14" t="s">
        <v>441</v>
      </c>
      <c r="K74" s="5" t="s">
        <v>760</v>
      </c>
      <c r="L74" s="9" t="s">
        <v>127</v>
      </c>
    </row>
    <row r="75" spans="1:12" ht="18">
      <c r="A75" s="5" t="s">
        <v>761</v>
      </c>
      <c r="B75" s="5" t="s">
        <v>762</v>
      </c>
      <c r="C75" s="5" t="s">
        <v>454</v>
      </c>
      <c r="D75" s="5" t="s">
        <v>422</v>
      </c>
      <c r="E75" s="20" t="s">
        <v>423</v>
      </c>
      <c r="F75" s="5" t="s">
        <v>758</v>
      </c>
      <c r="G75" s="5" t="s">
        <v>759</v>
      </c>
      <c r="H75" s="5" t="s">
        <v>10</v>
      </c>
      <c r="I75" s="5" t="s">
        <v>758</v>
      </c>
      <c r="J75" s="14" t="s">
        <v>441</v>
      </c>
      <c r="K75" s="5" t="s">
        <v>760</v>
      </c>
      <c r="L75" s="9" t="s">
        <v>128</v>
      </c>
    </row>
    <row r="76" spans="1:12" ht="27">
      <c r="A76" s="5" t="s">
        <v>763</v>
      </c>
      <c r="B76" s="5" t="s">
        <v>764</v>
      </c>
      <c r="C76" s="5" t="s">
        <v>454</v>
      </c>
      <c r="D76" s="5" t="s">
        <v>422</v>
      </c>
      <c r="E76" s="20" t="s">
        <v>423</v>
      </c>
      <c r="F76" s="5" t="s">
        <v>758</v>
      </c>
      <c r="G76" s="5" t="s">
        <v>759</v>
      </c>
      <c r="H76" s="5" t="s">
        <v>434</v>
      </c>
      <c r="I76" s="5" t="s">
        <v>758</v>
      </c>
      <c r="J76" s="14" t="s">
        <v>441</v>
      </c>
      <c r="K76" s="5" t="s">
        <v>760</v>
      </c>
      <c r="L76" s="9" t="s">
        <v>934</v>
      </c>
    </row>
    <row r="77" spans="1:13" ht="18">
      <c r="A77" s="4" t="s">
        <v>765</v>
      </c>
      <c r="B77" s="4" t="s">
        <v>766</v>
      </c>
      <c r="C77" s="4" t="s">
        <v>429</v>
      </c>
      <c r="D77" s="4" t="s">
        <v>422</v>
      </c>
      <c r="E77" s="19" t="s">
        <v>431</v>
      </c>
      <c r="F77" s="4" t="s">
        <v>524</v>
      </c>
      <c r="G77" s="4" t="s">
        <v>767</v>
      </c>
      <c r="H77" s="4" t="s">
        <v>434</v>
      </c>
      <c r="I77" s="4" t="s">
        <v>524</v>
      </c>
      <c r="J77" s="13" t="s">
        <v>441</v>
      </c>
      <c r="K77" s="4" t="s">
        <v>760</v>
      </c>
      <c r="L77" s="8" t="s">
        <v>507</v>
      </c>
      <c r="M77" s="114"/>
    </row>
    <row r="78" spans="1:13" ht="36">
      <c r="A78" s="5" t="s">
        <v>768</v>
      </c>
      <c r="B78" s="5" t="s">
        <v>170</v>
      </c>
      <c r="C78" s="5" t="s">
        <v>454</v>
      </c>
      <c r="D78" s="5" t="s">
        <v>422</v>
      </c>
      <c r="E78" s="20" t="s">
        <v>431</v>
      </c>
      <c r="F78" s="5" t="s">
        <v>769</v>
      </c>
      <c r="G78" s="5" t="s">
        <v>771</v>
      </c>
      <c r="H78" s="5" t="s">
        <v>434</v>
      </c>
      <c r="I78" s="5" t="s">
        <v>808</v>
      </c>
      <c r="J78" s="14" t="s">
        <v>441</v>
      </c>
      <c r="K78" s="5" t="s">
        <v>708</v>
      </c>
      <c r="L78" s="9" t="s">
        <v>688</v>
      </c>
      <c r="M78" s="114"/>
    </row>
    <row r="79" spans="1:12" ht="27">
      <c r="A79" s="5" t="s">
        <v>772</v>
      </c>
      <c r="B79" s="5" t="s">
        <v>773</v>
      </c>
      <c r="C79" s="3" t="s">
        <v>454</v>
      </c>
      <c r="D79" s="5" t="s">
        <v>422</v>
      </c>
      <c r="E79" s="20" t="s">
        <v>431</v>
      </c>
      <c r="F79" s="5" t="s">
        <v>774</v>
      </c>
      <c r="G79" s="5" t="s">
        <v>775</v>
      </c>
      <c r="H79" s="5" t="s">
        <v>538</v>
      </c>
      <c r="I79" s="5" t="s">
        <v>807</v>
      </c>
      <c r="J79" s="14" t="s">
        <v>441</v>
      </c>
      <c r="K79" s="5" t="s">
        <v>776</v>
      </c>
      <c r="L79" s="9" t="s">
        <v>935</v>
      </c>
    </row>
    <row r="80" spans="1:12" ht="18">
      <c r="A80" s="5" t="s">
        <v>777</v>
      </c>
      <c r="B80" s="5" t="s">
        <v>778</v>
      </c>
      <c r="C80" s="5" t="s">
        <v>454</v>
      </c>
      <c r="D80" s="5" t="s">
        <v>422</v>
      </c>
      <c r="E80" s="20" t="s">
        <v>431</v>
      </c>
      <c r="F80" s="5" t="s">
        <v>779</v>
      </c>
      <c r="G80" s="5" t="s">
        <v>780</v>
      </c>
      <c r="H80" s="5" t="s">
        <v>538</v>
      </c>
      <c r="I80" s="5" t="s">
        <v>524</v>
      </c>
      <c r="J80" s="14" t="s">
        <v>441</v>
      </c>
      <c r="K80" s="5" t="s">
        <v>776</v>
      </c>
      <c r="L80" s="9" t="s">
        <v>78</v>
      </c>
    </row>
    <row r="81" spans="1:12" ht="36">
      <c r="A81" s="5" t="s">
        <v>781</v>
      </c>
      <c r="B81" s="5" t="s">
        <v>782</v>
      </c>
      <c r="C81" s="3" t="s">
        <v>454</v>
      </c>
      <c r="D81" s="5" t="s">
        <v>422</v>
      </c>
      <c r="E81" s="20" t="s">
        <v>431</v>
      </c>
      <c r="F81" s="5" t="s">
        <v>851</v>
      </c>
      <c r="G81" s="5" t="s">
        <v>783</v>
      </c>
      <c r="H81" s="5" t="s">
        <v>784</v>
      </c>
      <c r="I81" s="5"/>
      <c r="J81" s="14" t="s">
        <v>441</v>
      </c>
      <c r="K81" s="5" t="s">
        <v>785</v>
      </c>
      <c r="L81" s="9" t="s">
        <v>936</v>
      </c>
    </row>
    <row r="82" spans="1:12" ht="36">
      <c r="A82" s="5" t="s">
        <v>876</v>
      </c>
      <c r="B82" s="5" t="s">
        <v>786</v>
      </c>
      <c r="C82" s="5" t="s">
        <v>454</v>
      </c>
      <c r="D82" s="5" t="s">
        <v>422</v>
      </c>
      <c r="E82" s="20" t="s">
        <v>431</v>
      </c>
      <c r="F82" s="5" t="s">
        <v>851</v>
      </c>
      <c r="G82" s="5" t="s">
        <v>787</v>
      </c>
      <c r="H82" s="5" t="s">
        <v>784</v>
      </c>
      <c r="I82" s="5"/>
      <c r="J82" s="14" t="s">
        <v>441</v>
      </c>
      <c r="K82" s="5" t="s">
        <v>785</v>
      </c>
      <c r="L82" s="9" t="s">
        <v>788</v>
      </c>
    </row>
    <row r="83" spans="1:13" s="50" customFormat="1" ht="27">
      <c r="A83" s="5" t="s">
        <v>87</v>
      </c>
      <c r="B83" s="92" t="s">
        <v>204</v>
      </c>
      <c r="C83" s="5" t="s">
        <v>454</v>
      </c>
      <c r="D83" s="5" t="s">
        <v>422</v>
      </c>
      <c r="E83" s="20" t="s">
        <v>431</v>
      </c>
      <c r="F83" s="5" t="s">
        <v>909</v>
      </c>
      <c r="G83" s="5" t="s">
        <v>910</v>
      </c>
      <c r="H83" s="5" t="s">
        <v>86</v>
      </c>
      <c r="I83" s="5" t="s">
        <v>609</v>
      </c>
      <c r="J83" s="14" t="s">
        <v>441</v>
      </c>
      <c r="K83" s="5" t="s">
        <v>606</v>
      </c>
      <c r="L83" s="93" t="s">
        <v>258</v>
      </c>
      <c r="M83" s="114"/>
    </row>
    <row r="84" spans="1:13" s="50" customFormat="1" ht="27">
      <c r="A84" s="5" t="s">
        <v>917</v>
      </c>
      <c r="B84" s="92" t="s">
        <v>916</v>
      </c>
      <c r="C84" s="5" t="s">
        <v>454</v>
      </c>
      <c r="D84" s="5" t="s">
        <v>422</v>
      </c>
      <c r="E84" s="20" t="s">
        <v>423</v>
      </c>
      <c r="F84" s="5" t="s">
        <v>913</v>
      </c>
      <c r="G84" s="5" t="s">
        <v>911</v>
      </c>
      <c r="H84" s="5" t="s">
        <v>538</v>
      </c>
      <c r="I84" s="5" t="s">
        <v>912</v>
      </c>
      <c r="J84" s="14" t="s">
        <v>914</v>
      </c>
      <c r="K84" s="5" t="s">
        <v>915</v>
      </c>
      <c r="L84" s="93" t="s">
        <v>172</v>
      </c>
      <c r="M84" s="114"/>
    </row>
    <row r="85" ht="14.25">
      <c r="L85" s="106"/>
    </row>
    <row r="86" spans="12:13" s="50" customFormat="1" ht="14.25">
      <c r="L86" s="68"/>
      <c r="M86" s="113"/>
    </row>
    <row r="87" spans="12:13" s="50" customFormat="1" ht="14.25">
      <c r="L87" s="68"/>
      <c r="M87" s="113"/>
    </row>
    <row r="88" ht="15" thickBot="1">
      <c r="L88" s="69"/>
    </row>
    <row r="89" spans="1:12" ht="24.75" thickBot="1">
      <c r="A89" s="60" t="s">
        <v>140</v>
      </c>
      <c r="B89" s="61" t="s">
        <v>874</v>
      </c>
      <c r="C89" s="62"/>
      <c r="D89" s="62"/>
      <c r="E89" s="63"/>
      <c r="F89" s="62"/>
      <c r="G89" s="62"/>
      <c r="H89" s="62"/>
      <c r="I89" s="62"/>
      <c r="J89" s="64"/>
      <c r="K89" s="62"/>
      <c r="L89" s="65"/>
    </row>
    <row r="90" spans="1:12" ht="27">
      <c r="A90" s="70" t="s">
        <v>798</v>
      </c>
      <c r="B90" s="70" t="s">
        <v>799</v>
      </c>
      <c r="C90" s="3" t="s">
        <v>454</v>
      </c>
      <c r="D90" s="70" t="s">
        <v>422</v>
      </c>
      <c r="E90" s="71" t="s">
        <v>423</v>
      </c>
      <c r="F90" s="70" t="s">
        <v>800</v>
      </c>
      <c r="G90" s="70" t="s">
        <v>801</v>
      </c>
      <c r="H90" s="70" t="s">
        <v>434</v>
      </c>
      <c r="I90" s="70" t="s">
        <v>810</v>
      </c>
      <c r="J90" s="72" t="s">
        <v>797</v>
      </c>
      <c r="K90" s="70" t="s">
        <v>708</v>
      </c>
      <c r="L90" s="73" t="s">
        <v>937</v>
      </c>
    </row>
    <row r="91" spans="1:12" ht="54">
      <c r="A91" s="74" t="s">
        <v>791</v>
      </c>
      <c r="B91" s="74" t="s">
        <v>792</v>
      </c>
      <c r="C91" s="75" t="s">
        <v>454</v>
      </c>
      <c r="D91" s="74" t="s">
        <v>793</v>
      </c>
      <c r="E91" s="76" t="s">
        <v>794</v>
      </c>
      <c r="F91" s="74" t="s">
        <v>795</v>
      </c>
      <c r="G91" s="74" t="s">
        <v>796</v>
      </c>
      <c r="H91" s="74" t="s">
        <v>574</v>
      </c>
      <c r="I91" s="74" t="s">
        <v>807</v>
      </c>
      <c r="J91" s="77" t="s">
        <v>797</v>
      </c>
      <c r="K91" s="74" t="s">
        <v>760</v>
      </c>
      <c r="L91" s="78" t="s">
        <v>80</v>
      </c>
    </row>
    <row r="92" spans="1:12" ht="45">
      <c r="A92" s="80" t="s">
        <v>945</v>
      </c>
      <c r="B92" s="80" t="s">
        <v>4</v>
      </c>
      <c r="C92" s="75" t="s">
        <v>454</v>
      </c>
      <c r="D92" s="80" t="s">
        <v>422</v>
      </c>
      <c r="E92" s="81"/>
      <c r="F92" s="80" t="s">
        <v>3</v>
      </c>
      <c r="G92" s="80"/>
      <c r="H92" s="80" t="s">
        <v>434</v>
      </c>
      <c r="I92" s="80" t="s">
        <v>943</v>
      </c>
      <c r="J92" s="82" t="s">
        <v>797</v>
      </c>
      <c r="K92" s="80" t="s">
        <v>708</v>
      </c>
      <c r="L92" s="83" t="s">
        <v>81</v>
      </c>
    </row>
    <row r="93" spans="1:13" s="59" customFormat="1" ht="36">
      <c r="A93" s="80" t="s">
        <v>940</v>
      </c>
      <c r="B93" s="80" t="s">
        <v>941</v>
      </c>
      <c r="C93" s="75" t="s">
        <v>454</v>
      </c>
      <c r="D93" s="80" t="s">
        <v>422</v>
      </c>
      <c r="E93" s="81" t="s">
        <v>423</v>
      </c>
      <c r="F93" s="80" t="s">
        <v>942</v>
      </c>
      <c r="G93" s="80" t="s">
        <v>7</v>
      </c>
      <c r="H93" s="80" t="s">
        <v>10</v>
      </c>
      <c r="I93" s="80" t="s">
        <v>11</v>
      </c>
      <c r="J93" s="82" t="s">
        <v>797</v>
      </c>
      <c r="K93" s="80" t="s">
        <v>708</v>
      </c>
      <c r="L93" s="83" t="s">
        <v>352</v>
      </c>
      <c r="M93" s="115"/>
    </row>
    <row r="94" spans="1:13" s="59" customFormat="1" ht="81">
      <c r="A94" s="51" t="s">
        <v>884</v>
      </c>
      <c r="B94" s="51" t="s">
        <v>885</v>
      </c>
      <c r="C94" s="51" t="s">
        <v>790</v>
      </c>
      <c r="D94" s="51" t="s">
        <v>422</v>
      </c>
      <c r="E94" s="52" t="s">
        <v>423</v>
      </c>
      <c r="F94" s="51" t="s">
        <v>886</v>
      </c>
      <c r="G94" s="51" t="s">
        <v>887</v>
      </c>
      <c r="H94" s="51" t="s">
        <v>434</v>
      </c>
      <c r="I94" s="51" t="s">
        <v>890</v>
      </c>
      <c r="J94" s="53" t="s">
        <v>797</v>
      </c>
      <c r="K94" s="51" t="s">
        <v>760</v>
      </c>
      <c r="L94" s="54" t="s">
        <v>507</v>
      </c>
      <c r="M94" s="114"/>
    </row>
    <row r="95" spans="1:13" s="59" customFormat="1" ht="27">
      <c r="A95" s="80" t="s">
        <v>17</v>
      </c>
      <c r="B95" s="80" t="s">
        <v>42</v>
      </c>
      <c r="C95" s="80" t="s">
        <v>454</v>
      </c>
      <c r="D95" s="80" t="s">
        <v>422</v>
      </c>
      <c r="E95" s="81" t="s">
        <v>423</v>
      </c>
      <c r="F95" s="80" t="s">
        <v>18</v>
      </c>
      <c r="G95" s="80" t="s">
        <v>19</v>
      </c>
      <c r="H95" s="80" t="s">
        <v>20</v>
      </c>
      <c r="I95" s="80" t="s">
        <v>809</v>
      </c>
      <c r="J95" s="82" t="s">
        <v>797</v>
      </c>
      <c r="K95" s="80" t="s">
        <v>506</v>
      </c>
      <c r="L95" s="83" t="s">
        <v>177</v>
      </c>
      <c r="M95" s="115"/>
    </row>
    <row r="96" spans="1:13" ht="27">
      <c r="A96" s="51" t="s">
        <v>21</v>
      </c>
      <c r="B96" s="51" t="s">
        <v>45</v>
      </c>
      <c r="C96" s="51" t="s">
        <v>73</v>
      </c>
      <c r="D96" s="51" t="s">
        <v>430</v>
      </c>
      <c r="E96" s="52" t="s">
        <v>423</v>
      </c>
      <c r="F96" s="51" t="s">
        <v>18</v>
      </c>
      <c r="G96" s="51" t="s">
        <v>22</v>
      </c>
      <c r="H96" s="51" t="s">
        <v>20</v>
      </c>
      <c r="I96" s="51" t="s">
        <v>809</v>
      </c>
      <c r="J96" s="53" t="s">
        <v>797</v>
      </c>
      <c r="K96" s="51" t="s">
        <v>708</v>
      </c>
      <c r="L96" s="54" t="s">
        <v>944</v>
      </c>
      <c r="M96" s="116"/>
    </row>
    <row r="97" spans="1:13" ht="36">
      <c r="A97" s="80" t="s">
        <v>23</v>
      </c>
      <c r="B97" s="80" t="s">
        <v>44</v>
      </c>
      <c r="C97" s="80" t="s">
        <v>454</v>
      </c>
      <c r="D97" s="80" t="s">
        <v>430</v>
      </c>
      <c r="E97" s="81" t="s">
        <v>423</v>
      </c>
      <c r="F97" s="80" t="s">
        <v>24</v>
      </c>
      <c r="G97" s="80" t="s">
        <v>25</v>
      </c>
      <c r="H97" s="80" t="s">
        <v>88</v>
      </c>
      <c r="I97" s="80" t="s">
        <v>809</v>
      </c>
      <c r="J97" s="82" t="s">
        <v>797</v>
      </c>
      <c r="K97" s="80" t="s">
        <v>708</v>
      </c>
      <c r="L97" s="83" t="s">
        <v>353</v>
      </c>
      <c r="M97" s="114"/>
    </row>
    <row r="98" spans="1:12" ht="18">
      <c r="A98" s="80" t="s">
        <v>49</v>
      </c>
      <c r="B98" s="80" t="s">
        <v>43</v>
      </c>
      <c r="C98" s="80" t="s">
        <v>454</v>
      </c>
      <c r="D98" s="80" t="s">
        <v>430</v>
      </c>
      <c r="E98" s="81" t="s">
        <v>794</v>
      </c>
      <c r="F98" s="80" t="s">
        <v>69</v>
      </c>
      <c r="G98" s="80"/>
      <c r="H98" s="80" t="s">
        <v>41</v>
      </c>
      <c r="I98" s="80"/>
      <c r="J98" s="82" t="s">
        <v>797</v>
      </c>
      <c r="K98" s="80"/>
      <c r="L98" s="83" t="s">
        <v>92</v>
      </c>
    </row>
    <row r="99" spans="1:13" ht="27">
      <c r="A99" s="80" t="s">
        <v>51</v>
      </c>
      <c r="B99" s="80" t="s">
        <v>46</v>
      </c>
      <c r="C99" s="5" t="s">
        <v>685</v>
      </c>
      <c r="D99" s="80" t="s">
        <v>430</v>
      </c>
      <c r="E99" s="81" t="s">
        <v>423</v>
      </c>
      <c r="F99" s="80" t="s">
        <v>70</v>
      </c>
      <c r="G99" s="80" t="s">
        <v>52</v>
      </c>
      <c r="H99" s="80" t="s">
        <v>47</v>
      </c>
      <c r="I99" s="80" t="s">
        <v>50</v>
      </c>
      <c r="J99" s="82" t="s">
        <v>797</v>
      </c>
      <c r="K99" s="80" t="s">
        <v>708</v>
      </c>
      <c r="L99" s="83" t="s">
        <v>802</v>
      </c>
      <c r="M99" s="114"/>
    </row>
    <row r="100" spans="1:13" ht="27">
      <c r="A100" s="80" t="s">
        <v>53</v>
      </c>
      <c r="B100" s="80" t="s">
        <v>48</v>
      </c>
      <c r="C100" s="5" t="s">
        <v>685</v>
      </c>
      <c r="D100" s="80" t="s">
        <v>430</v>
      </c>
      <c r="E100" s="81" t="s">
        <v>423</v>
      </c>
      <c r="F100" s="80" t="s">
        <v>71</v>
      </c>
      <c r="G100" s="80" t="s">
        <v>72</v>
      </c>
      <c r="H100" s="80" t="s">
        <v>47</v>
      </c>
      <c r="I100" s="80" t="s">
        <v>50</v>
      </c>
      <c r="J100" s="82" t="s">
        <v>797</v>
      </c>
      <c r="K100" s="80" t="s">
        <v>760</v>
      </c>
      <c r="L100" s="83" t="s">
        <v>802</v>
      </c>
      <c r="M100" s="115"/>
    </row>
    <row r="101" spans="1:12" ht="27">
      <c r="A101" s="80" t="s">
        <v>61</v>
      </c>
      <c r="B101" s="90" t="s">
        <v>56</v>
      </c>
      <c r="C101" s="80" t="s">
        <v>454</v>
      </c>
      <c r="D101" s="80" t="s">
        <v>430</v>
      </c>
      <c r="E101" s="81" t="s">
        <v>794</v>
      </c>
      <c r="F101" s="80" t="s">
        <v>58</v>
      </c>
      <c r="G101" s="80" t="s">
        <v>62</v>
      </c>
      <c r="H101" s="80" t="s">
        <v>57</v>
      </c>
      <c r="I101" s="80" t="s">
        <v>59</v>
      </c>
      <c r="J101" s="82" t="s">
        <v>797</v>
      </c>
      <c r="K101" s="80"/>
      <c r="L101" s="83" t="s">
        <v>60</v>
      </c>
    </row>
    <row r="102" spans="1:12" ht="27">
      <c r="A102" s="80" t="s">
        <v>65</v>
      </c>
      <c r="B102" s="90" t="s">
        <v>63</v>
      </c>
      <c r="C102" s="80" t="s">
        <v>454</v>
      </c>
      <c r="D102" s="80" t="s">
        <v>422</v>
      </c>
      <c r="E102" s="81" t="s">
        <v>431</v>
      </c>
      <c r="F102" s="80" t="s">
        <v>66</v>
      </c>
      <c r="G102" s="80" t="s">
        <v>67</v>
      </c>
      <c r="H102" s="80" t="s">
        <v>64</v>
      </c>
      <c r="I102" s="80" t="s">
        <v>609</v>
      </c>
      <c r="J102" s="82" t="s">
        <v>797</v>
      </c>
      <c r="K102" s="80"/>
      <c r="L102" s="83" t="s">
        <v>259</v>
      </c>
    </row>
    <row r="103" spans="1:13" ht="36">
      <c r="A103" s="80" t="s">
        <v>85</v>
      </c>
      <c r="B103" s="90" t="s">
        <v>82</v>
      </c>
      <c r="C103" s="80" t="s">
        <v>454</v>
      </c>
      <c r="D103" s="80" t="s">
        <v>422</v>
      </c>
      <c r="E103" s="81" t="s">
        <v>423</v>
      </c>
      <c r="F103" s="80" t="s">
        <v>83</v>
      </c>
      <c r="G103" s="80" t="s">
        <v>84</v>
      </c>
      <c r="H103" s="80" t="s">
        <v>95</v>
      </c>
      <c r="I103" s="80" t="s">
        <v>609</v>
      </c>
      <c r="J103" s="82" t="s">
        <v>797</v>
      </c>
      <c r="K103" s="80"/>
      <c r="L103" s="83" t="s">
        <v>173</v>
      </c>
      <c r="M103" s="116"/>
    </row>
    <row r="104" spans="1:13" ht="36">
      <c r="A104" s="51" t="s">
        <v>101</v>
      </c>
      <c r="B104" s="89" t="s">
        <v>99</v>
      </c>
      <c r="C104" s="51" t="s">
        <v>790</v>
      </c>
      <c r="D104" s="51" t="s">
        <v>422</v>
      </c>
      <c r="E104" s="52" t="s">
        <v>423</v>
      </c>
      <c r="F104" s="51" t="s">
        <v>135</v>
      </c>
      <c r="G104" s="51" t="s">
        <v>136</v>
      </c>
      <c r="H104" s="51" t="s">
        <v>98</v>
      </c>
      <c r="I104" s="51" t="s">
        <v>50</v>
      </c>
      <c r="J104" s="53" t="s">
        <v>797</v>
      </c>
      <c r="K104" s="51" t="s">
        <v>708</v>
      </c>
      <c r="L104" s="54" t="s">
        <v>507</v>
      </c>
      <c r="M104" s="115"/>
    </row>
    <row r="105" spans="1:13" ht="27">
      <c r="A105" s="80" t="s">
        <v>107</v>
      </c>
      <c r="B105" s="90" t="s">
        <v>102</v>
      </c>
      <c r="C105" s="80" t="s">
        <v>454</v>
      </c>
      <c r="D105" s="80" t="s">
        <v>422</v>
      </c>
      <c r="E105" s="81" t="s">
        <v>423</v>
      </c>
      <c r="F105" s="80" t="s">
        <v>108</v>
      </c>
      <c r="G105" s="80" t="s">
        <v>100</v>
      </c>
      <c r="H105" s="80" t="s">
        <v>103</v>
      </c>
      <c r="I105" s="80" t="s">
        <v>109</v>
      </c>
      <c r="J105" s="82" t="s">
        <v>797</v>
      </c>
      <c r="K105" s="80" t="s">
        <v>506</v>
      </c>
      <c r="L105" s="83" t="s">
        <v>174</v>
      </c>
      <c r="M105" s="116"/>
    </row>
    <row r="106" spans="1:13" s="50" customFormat="1" ht="45">
      <c r="A106" s="45" t="s">
        <v>167</v>
      </c>
      <c r="B106" s="45" t="s">
        <v>165</v>
      </c>
      <c r="C106" s="45" t="s">
        <v>429</v>
      </c>
      <c r="D106" s="45" t="s">
        <v>422</v>
      </c>
      <c r="E106" s="47" t="s">
        <v>431</v>
      </c>
      <c r="F106" s="45" t="s">
        <v>168</v>
      </c>
      <c r="G106" s="45" t="s">
        <v>169</v>
      </c>
      <c r="H106" s="45" t="s">
        <v>86</v>
      </c>
      <c r="I106" s="45" t="s">
        <v>609</v>
      </c>
      <c r="J106" s="48" t="s">
        <v>797</v>
      </c>
      <c r="K106" s="45" t="s">
        <v>606</v>
      </c>
      <c r="L106" s="49" t="s">
        <v>944</v>
      </c>
      <c r="M106" s="114"/>
    </row>
    <row r="107" spans="1:13" s="50" customFormat="1" ht="45">
      <c r="A107" s="45" t="s">
        <v>167</v>
      </c>
      <c r="B107" s="45" t="s">
        <v>166</v>
      </c>
      <c r="C107" s="46" t="s">
        <v>429</v>
      </c>
      <c r="D107" s="45" t="s">
        <v>422</v>
      </c>
      <c r="E107" s="47" t="s">
        <v>431</v>
      </c>
      <c r="F107" s="45" t="s">
        <v>168</v>
      </c>
      <c r="G107" s="45" t="s">
        <v>169</v>
      </c>
      <c r="H107" s="45" t="s">
        <v>86</v>
      </c>
      <c r="I107" s="45" t="s">
        <v>609</v>
      </c>
      <c r="J107" s="48" t="s">
        <v>797</v>
      </c>
      <c r="K107" s="45" t="s">
        <v>175</v>
      </c>
      <c r="L107" s="49" t="s">
        <v>944</v>
      </c>
      <c r="M107" s="116"/>
    </row>
    <row r="108" spans="1:13" s="50" customFormat="1" ht="27">
      <c r="A108" s="94" t="s">
        <v>194</v>
      </c>
      <c r="B108" s="95" t="s">
        <v>178</v>
      </c>
      <c r="C108" s="96" t="s">
        <v>429</v>
      </c>
      <c r="D108" s="95" t="s">
        <v>422</v>
      </c>
      <c r="E108" s="97" t="s">
        <v>431</v>
      </c>
      <c r="F108" s="95" t="s">
        <v>220</v>
      </c>
      <c r="G108" s="95" t="s">
        <v>221</v>
      </c>
      <c r="H108" s="95" t="s">
        <v>98</v>
      </c>
      <c r="I108" s="95" t="s">
        <v>109</v>
      </c>
      <c r="J108" s="98" t="s">
        <v>797</v>
      </c>
      <c r="K108" s="95"/>
      <c r="L108" s="105" t="s">
        <v>944</v>
      </c>
      <c r="M108" s="114"/>
    </row>
    <row r="109" spans="1:13" s="50" customFormat="1" ht="72">
      <c r="A109" s="112" t="s">
        <v>222</v>
      </c>
      <c r="B109" s="107" t="s">
        <v>179</v>
      </c>
      <c r="C109" s="108" t="s">
        <v>429</v>
      </c>
      <c r="D109" s="107" t="s">
        <v>422</v>
      </c>
      <c r="E109" s="109" t="s">
        <v>431</v>
      </c>
      <c r="F109" s="107" t="s">
        <v>227</v>
      </c>
      <c r="G109" s="107" t="s">
        <v>228</v>
      </c>
      <c r="H109" s="107" t="s">
        <v>98</v>
      </c>
      <c r="I109" s="107"/>
      <c r="J109" s="110" t="s">
        <v>797</v>
      </c>
      <c r="K109" s="107" t="s">
        <v>760</v>
      </c>
      <c r="L109" s="111" t="s">
        <v>306</v>
      </c>
      <c r="M109" s="116"/>
    </row>
    <row r="110" spans="1:13" s="50" customFormat="1" ht="27">
      <c r="A110" s="112" t="s">
        <v>195</v>
      </c>
      <c r="B110" s="107" t="s">
        <v>180</v>
      </c>
      <c r="C110" s="108" t="s">
        <v>421</v>
      </c>
      <c r="D110" s="107" t="s">
        <v>422</v>
      </c>
      <c r="E110" s="109" t="s">
        <v>431</v>
      </c>
      <c r="F110" s="107" t="s">
        <v>553</v>
      </c>
      <c r="G110" s="107" t="s">
        <v>136</v>
      </c>
      <c r="H110" s="107" t="s">
        <v>98</v>
      </c>
      <c r="I110" s="107" t="s">
        <v>109</v>
      </c>
      <c r="J110" s="110" t="s">
        <v>797</v>
      </c>
      <c r="K110" s="107" t="s">
        <v>435</v>
      </c>
      <c r="L110" s="111" t="s">
        <v>802</v>
      </c>
      <c r="M110" s="116"/>
    </row>
    <row r="111" spans="1:13" s="50" customFormat="1" ht="36">
      <c r="A111" s="112" t="s">
        <v>196</v>
      </c>
      <c r="B111" s="107" t="s">
        <v>181</v>
      </c>
      <c r="C111" s="108" t="s">
        <v>454</v>
      </c>
      <c r="D111" s="107" t="s">
        <v>422</v>
      </c>
      <c r="E111" s="109" t="s">
        <v>431</v>
      </c>
      <c r="F111" s="107" t="s">
        <v>553</v>
      </c>
      <c r="G111" s="107" t="s">
        <v>136</v>
      </c>
      <c r="H111" s="107" t="s">
        <v>98</v>
      </c>
      <c r="I111" s="107" t="s">
        <v>109</v>
      </c>
      <c r="J111" s="110" t="s">
        <v>797</v>
      </c>
      <c r="K111" s="107" t="s">
        <v>197</v>
      </c>
      <c r="L111" s="111" t="s">
        <v>31</v>
      </c>
      <c r="M111" s="116"/>
    </row>
    <row r="112" spans="1:13" s="50" customFormat="1" ht="18">
      <c r="A112" s="94" t="s">
        <v>198</v>
      </c>
      <c r="B112" s="95" t="s">
        <v>182</v>
      </c>
      <c r="C112" s="96" t="s">
        <v>429</v>
      </c>
      <c r="D112" s="95" t="s">
        <v>422</v>
      </c>
      <c r="E112" s="97" t="s">
        <v>431</v>
      </c>
      <c r="F112" s="95" t="s">
        <v>553</v>
      </c>
      <c r="G112" s="95" t="s">
        <v>136</v>
      </c>
      <c r="H112" s="95" t="s">
        <v>98</v>
      </c>
      <c r="I112" s="95" t="s">
        <v>109</v>
      </c>
      <c r="J112" s="98" t="s">
        <v>797</v>
      </c>
      <c r="K112" s="95" t="s">
        <v>197</v>
      </c>
      <c r="L112" s="105" t="s">
        <v>891</v>
      </c>
      <c r="M112" s="116"/>
    </row>
    <row r="113" spans="1:13" s="50" customFormat="1" ht="45">
      <c r="A113" s="112" t="s">
        <v>199</v>
      </c>
      <c r="B113" s="107" t="s">
        <v>183</v>
      </c>
      <c r="C113" s="108" t="s">
        <v>421</v>
      </c>
      <c r="D113" s="107" t="s">
        <v>422</v>
      </c>
      <c r="E113" s="109" t="s">
        <v>431</v>
      </c>
      <c r="F113" s="107" t="s">
        <v>553</v>
      </c>
      <c r="G113" s="107" t="s">
        <v>136</v>
      </c>
      <c r="H113" s="107" t="s">
        <v>98</v>
      </c>
      <c r="I113" s="107" t="s">
        <v>109</v>
      </c>
      <c r="J113" s="110" t="s">
        <v>797</v>
      </c>
      <c r="K113" s="107" t="s">
        <v>708</v>
      </c>
      <c r="L113" s="111" t="s">
        <v>802</v>
      </c>
      <c r="M113" s="116"/>
    </row>
    <row r="114" spans="1:13" s="50" customFormat="1" ht="54">
      <c r="A114" s="112" t="s">
        <v>200</v>
      </c>
      <c r="B114" s="107" t="s">
        <v>184</v>
      </c>
      <c r="C114" s="108" t="s">
        <v>454</v>
      </c>
      <c r="D114" s="107" t="s">
        <v>422</v>
      </c>
      <c r="E114" s="109" t="s">
        <v>431</v>
      </c>
      <c r="F114" s="107" t="s">
        <v>201</v>
      </c>
      <c r="G114" s="107" t="s">
        <v>202</v>
      </c>
      <c r="H114" s="107" t="s">
        <v>98</v>
      </c>
      <c r="I114" s="107" t="s">
        <v>215</v>
      </c>
      <c r="J114" s="110" t="s">
        <v>797</v>
      </c>
      <c r="K114" s="107"/>
      <c r="L114" s="111" t="s">
        <v>309</v>
      </c>
      <c r="M114" s="116"/>
    </row>
    <row r="115" spans="1:13" s="50" customFormat="1" ht="27">
      <c r="A115" s="112" t="s">
        <v>203</v>
      </c>
      <c r="B115" s="107" t="s">
        <v>185</v>
      </c>
      <c r="C115" s="108" t="s">
        <v>454</v>
      </c>
      <c r="D115" s="107" t="s">
        <v>422</v>
      </c>
      <c r="E115" s="109" t="s">
        <v>431</v>
      </c>
      <c r="F115" s="107" t="s">
        <v>223</v>
      </c>
      <c r="G115" s="107" t="s">
        <v>224</v>
      </c>
      <c r="H115" s="107" t="s">
        <v>186</v>
      </c>
      <c r="I115" s="107" t="s">
        <v>758</v>
      </c>
      <c r="J115" s="110" t="s">
        <v>797</v>
      </c>
      <c r="K115" s="107" t="s">
        <v>708</v>
      </c>
      <c r="L115" s="111" t="s">
        <v>689</v>
      </c>
      <c r="M115" s="116"/>
    </row>
    <row r="116" spans="1:13" s="50" customFormat="1" ht="27">
      <c r="A116" s="112" t="s">
        <v>232</v>
      </c>
      <c r="B116" s="107" t="s">
        <v>233</v>
      </c>
      <c r="C116" s="108" t="s">
        <v>421</v>
      </c>
      <c r="D116" s="107" t="s">
        <v>422</v>
      </c>
      <c r="E116" s="109" t="s">
        <v>431</v>
      </c>
      <c r="F116" s="107" t="s">
        <v>234</v>
      </c>
      <c r="G116" s="107" t="s">
        <v>235</v>
      </c>
      <c r="H116" s="107" t="s">
        <v>98</v>
      </c>
      <c r="I116" s="107" t="s">
        <v>236</v>
      </c>
      <c r="J116" s="110" t="s">
        <v>797</v>
      </c>
      <c r="K116" s="107" t="s">
        <v>760</v>
      </c>
      <c r="L116" s="111" t="s">
        <v>324</v>
      </c>
      <c r="M116" s="116"/>
    </row>
    <row r="117" spans="1:13" s="50" customFormat="1" ht="27">
      <c r="A117" s="112" t="s">
        <v>238</v>
      </c>
      <c r="B117" s="107" t="s">
        <v>237</v>
      </c>
      <c r="C117" s="108" t="s">
        <v>421</v>
      </c>
      <c r="D117" s="107" t="s">
        <v>422</v>
      </c>
      <c r="E117" s="109" t="s">
        <v>431</v>
      </c>
      <c r="F117" s="107" t="s">
        <v>239</v>
      </c>
      <c r="G117" s="107" t="s">
        <v>256</v>
      </c>
      <c r="H117" s="107" t="s">
        <v>98</v>
      </c>
      <c r="I117" s="107" t="s">
        <v>236</v>
      </c>
      <c r="J117" s="110" t="s">
        <v>797</v>
      </c>
      <c r="K117" s="107" t="s">
        <v>760</v>
      </c>
      <c r="L117" s="111" t="s">
        <v>325</v>
      </c>
      <c r="M117" s="116"/>
    </row>
    <row r="118" spans="1:13" s="50" customFormat="1" ht="45">
      <c r="A118" s="112" t="s">
        <v>292</v>
      </c>
      <c r="B118" s="107" t="s">
        <v>289</v>
      </c>
      <c r="C118" s="108" t="s">
        <v>421</v>
      </c>
      <c r="D118" s="107" t="s">
        <v>422</v>
      </c>
      <c r="E118" s="109" t="s">
        <v>431</v>
      </c>
      <c r="F118" s="107" t="s">
        <v>290</v>
      </c>
      <c r="G118" s="107" t="s">
        <v>291</v>
      </c>
      <c r="H118" s="107" t="s">
        <v>64</v>
      </c>
      <c r="I118" s="107" t="s">
        <v>609</v>
      </c>
      <c r="J118" s="110" t="s">
        <v>797</v>
      </c>
      <c r="K118" s="107"/>
      <c r="L118" s="111" t="s">
        <v>160</v>
      </c>
      <c r="M118" s="116"/>
    </row>
    <row r="119" spans="1:13" s="50" customFormat="1" ht="36">
      <c r="A119" s="117" t="s">
        <v>299</v>
      </c>
      <c r="B119" s="118" t="s">
        <v>294</v>
      </c>
      <c r="C119" s="119" t="s">
        <v>429</v>
      </c>
      <c r="D119" s="118" t="s">
        <v>422</v>
      </c>
      <c r="E119" s="120" t="s">
        <v>423</v>
      </c>
      <c r="F119" s="118" t="s">
        <v>295</v>
      </c>
      <c r="G119" s="118" t="s">
        <v>296</v>
      </c>
      <c r="H119" s="118" t="s">
        <v>98</v>
      </c>
      <c r="I119" s="118" t="s">
        <v>297</v>
      </c>
      <c r="J119" s="121" t="s">
        <v>797</v>
      </c>
      <c r="K119" s="118" t="s">
        <v>760</v>
      </c>
      <c r="L119" s="122" t="s">
        <v>507</v>
      </c>
      <c r="M119" s="116"/>
    </row>
    <row r="120" spans="1:13" s="50" customFormat="1" ht="36">
      <c r="A120" s="94" t="s">
        <v>300</v>
      </c>
      <c r="B120" s="95" t="s">
        <v>298</v>
      </c>
      <c r="C120" s="96" t="s">
        <v>429</v>
      </c>
      <c r="D120" s="95" t="s">
        <v>422</v>
      </c>
      <c r="E120" s="97" t="s">
        <v>431</v>
      </c>
      <c r="F120" s="95" t="s">
        <v>295</v>
      </c>
      <c r="G120" s="95" t="s">
        <v>308</v>
      </c>
      <c r="H120" s="95" t="s">
        <v>98</v>
      </c>
      <c r="I120" s="95" t="s">
        <v>236</v>
      </c>
      <c r="J120" s="98" t="s">
        <v>797</v>
      </c>
      <c r="K120" s="95" t="s">
        <v>708</v>
      </c>
      <c r="L120" s="105" t="s">
        <v>507</v>
      </c>
      <c r="M120" s="116"/>
    </row>
    <row r="121" spans="1:13" s="50" customFormat="1" ht="63">
      <c r="A121" s="125" t="s">
        <v>275</v>
      </c>
      <c r="B121" s="95" t="s">
        <v>318</v>
      </c>
      <c r="C121" s="96" t="s">
        <v>429</v>
      </c>
      <c r="D121" s="95" t="s">
        <v>422</v>
      </c>
      <c r="E121" s="97" t="s">
        <v>431</v>
      </c>
      <c r="F121" s="125" t="s">
        <v>722</v>
      </c>
      <c r="G121" s="95" t="s">
        <v>723</v>
      </c>
      <c r="H121" s="95" t="s">
        <v>86</v>
      </c>
      <c r="I121" s="95" t="s">
        <v>609</v>
      </c>
      <c r="J121" s="98" t="s">
        <v>797</v>
      </c>
      <c r="K121" s="95" t="s">
        <v>175</v>
      </c>
      <c r="L121" s="105" t="s">
        <v>507</v>
      </c>
      <c r="M121" s="116"/>
    </row>
    <row r="122" spans="1:13" ht="36">
      <c r="A122" s="90" t="s">
        <v>154</v>
      </c>
      <c r="B122" s="90" t="s">
        <v>152</v>
      </c>
      <c r="C122" s="108" t="s">
        <v>421</v>
      </c>
      <c r="D122" s="90" t="s">
        <v>422</v>
      </c>
      <c r="E122" s="129" t="s">
        <v>431</v>
      </c>
      <c r="F122" s="90" t="s">
        <v>156</v>
      </c>
      <c r="G122" s="90" t="s">
        <v>157</v>
      </c>
      <c r="H122" s="90" t="s">
        <v>153</v>
      </c>
      <c r="I122" s="90" t="s">
        <v>155</v>
      </c>
      <c r="J122" s="130" t="s">
        <v>797</v>
      </c>
      <c r="K122" s="90" t="s">
        <v>760</v>
      </c>
      <c r="L122" s="131" t="s">
        <v>829</v>
      </c>
      <c r="M122" s="115"/>
    </row>
    <row r="123" spans="1:13" s="50" customFormat="1" ht="36">
      <c r="A123" s="90" t="s">
        <v>579</v>
      </c>
      <c r="B123" s="90" t="s">
        <v>578</v>
      </c>
      <c r="C123" s="108" t="s">
        <v>421</v>
      </c>
      <c r="D123" s="90" t="s">
        <v>422</v>
      </c>
      <c r="E123" s="129" t="s">
        <v>431</v>
      </c>
      <c r="F123" s="90" t="s">
        <v>580</v>
      </c>
      <c r="G123" s="90" t="s">
        <v>581</v>
      </c>
      <c r="H123" s="90" t="s">
        <v>270</v>
      </c>
      <c r="I123" s="90" t="s">
        <v>236</v>
      </c>
      <c r="J123" s="130" t="s">
        <v>797</v>
      </c>
      <c r="K123" s="90" t="s">
        <v>708</v>
      </c>
      <c r="L123" s="131" t="s">
        <v>690</v>
      </c>
      <c r="M123" s="116"/>
    </row>
    <row r="124" spans="1:13" s="50" customFormat="1" ht="27">
      <c r="A124" s="90" t="s">
        <v>583</v>
      </c>
      <c r="B124" s="90" t="s">
        <v>585</v>
      </c>
      <c r="C124" s="108" t="s">
        <v>421</v>
      </c>
      <c r="D124" s="90" t="s">
        <v>422</v>
      </c>
      <c r="E124" s="129" t="s">
        <v>431</v>
      </c>
      <c r="F124" s="90" t="s">
        <v>582</v>
      </c>
      <c r="G124" s="90" t="s">
        <v>584</v>
      </c>
      <c r="H124" s="90" t="s">
        <v>270</v>
      </c>
      <c r="I124" s="90" t="s">
        <v>236</v>
      </c>
      <c r="J124" s="130" t="s">
        <v>797</v>
      </c>
      <c r="K124" s="90" t="s">
        <v>708</v>
      </c>
      <c r="L124" s="131" t="s">
        <v>691</v>
      </c>
      <c r="M124" s="116"/>
    </row>
    <row r="125" spans="1:13" s="50" customFormat="1" ht="54">
      <c r="A125" s="125" t="s">
        <v>831</v>
      </c>
      <c r="B125" s="125" t="s">
        <v>819</v>
      </c>
      <c r="C125" s="96" t="s">
        <v>429</v>
      </c>
      <c r="D125" s="125" t="s">
        <v>422</v>
      </c>
      <c r="E125" s="126" t="s">
        <v>431</v>
      </c>
      <c r="F125" s="125" t="s">
        <v>836</v>
      </c>
      <c r="G125" s="125" t="s">
        <v>837</v>
      </c>
      <c r="H125" s="125" t="s">
        <v>270</v>
      </c>
      <c r="I125" s="125" t="s">
        <v>236</v>
      </c>
      <c r="J125" s="127" t="s">
        <v>797</v>
      </c>
      <c r="K125" s="125" t="s">
        <v>435</v>
      </c>
      <c r="L125" s="128" t="s">
        <v>507</v>
      </c>
      <c r="M125" s="115"/>
    </row>
    <row r="126" spans="1:13" s="50" customFormat="1" ht="36">
      <c r="A126" s="125" t="s">
        <v>587</v>
      </c>
      <c r="B126" s="125" t="s">
        <v>586</v>
      </c>
      <c r="C126" s="96" t="s">
        <v>429</v>
      </c>
      <c r="D126" s="125" t="s">
        <v>422</v>
      </c>
      <c r="E126" s="126" t="s">
        <v>431</v>
      </c>
      <c r="F126" s="125" t="s">
        <v>588</v>
      </c>
      <c r="G126" s="125" t="s">
        <v>589</v>
      </c>
      <c r="H126" s="125" t="s">
        <v>590</v>
      </c>
      <c r="I126" s="125" t="s">
        <v>808</v>
      </c>
      <c r="J126" s="127" t="s">
        <v>797</v>
      </c>
      <c r="K126" s="125" t="s">
        <v>435</v>
      </c>
      <c r="L126" s="128" t="s">
        <v>891</v>
      </c>
      <c r="M126" s="115"/>
    </row>
    <row r="127" spans="1:12" ht="36">
      <c r="A127" s="89" t="s">
        <v>190</v>
      </c>
      <c r="B127" s="89" t="s">
        <v>189</v>
      </c>
      <c r="C127" s="119" t="s">
        <v>429</v>
      </c>
      <c r="D127" s="89" t="s">
        <v>422</v>
      </c>
      <c r="E127" s="156" t="s">
        <v>423</v>
      </c>
      <c r="F127" s="89" t="s">
        <v>191</v>
      </c>
      <c r="G127" s="89" t="s">
        <v>192</v>
      </c>
      <c r="H127" s="89" t="s">
        <v>270</v>
      </c>
      <c r="I127" s="89" t="s">
        <v>188</v>
      </c>
      <c r="J127" s="157" t="s">
        <v>797</v>
      </c>
      <c r="K127" s="89" t="s">
        <v>187</v>
      </c>
      <c r="L127" s="158" t="s">
        <v>507</v>
      </c>
    </row>
    <row r="128" ht="15" thickBot="1">
      <c r="L128" s="69"/>
    </row>
    <row r="129" spans="1:12" ht="24">
      <c r="A129" s="142" t="s">
        <v>139</v>
      </c>
      <c r="B129" s="143" t="s">
        <v>874</v>
      </c>
      <c r="C129" s="144"/>
      <c r="D129" s="144"/>
      <c r="E129" s="145"/>
      <c r="F129" s="144"/>
      <c r="G129" s="144"/>
      <c r="H129" s="144"/>
      <c r="I129" s="144"/>
      <c r="J129" s="146"/>
      <c r="K129" s="144"/>
      <c r="L129" s="147"/>
    </row>
    <row r="130" spans="1:13" ht="36">
      <c r="A130" s="138" t="s">
        <v>138</v>
      </c>
      <c r="B130" s="138" t="s">
        <v>244</v>
      </c>
      <c r="C130" s="138" t="s">
        <v>790</v>
      </c>
      <c r="D130" s="138" t="s">
        <v>422</v>
      </c>
      <c r="E130" s="140" t="s">
        <v>423</v>
      </c>
      <c r="F130" s="138" t="s">
        <v>350</v>
      </c>
      <c r="G130" s="138" t="s">
        <v>335</v>
      </c>
      <c r="H130" s="138" t="s">
        <v>653</v>
      </c>
      <c r="I130" s="138" t="s">
        <v>54</v>
      </c>
      <c r="J130" s="141" t="s">
        <v>68</v>
      </c>
      <c r="K130" s="138" t="s">
        <v>354</v>
      </c>
      <c r="L130" s="138" t="s">
        <v>891</v>
      </c>
      <c r="M130" s="115"/>
    </row>
    <row r="131" spans="1:13" ht="63">
      <c r="A131" s="148" t="s">
        <v>242</v>
      </c>
      <c r="B131" s="148" t="s">
        <v>241</v>
      </c>
      <c r="C131" s="148" t="s">
        <v>790</v>
      </c>
      <c r="D131" s="148" t="s">
        <v>422</v>
      </c>
      <c r="E131" s="149" t="s">
        <v>431</v>
      </c>
      <c r="F131" s="148" t="s">
        <v>243</v>
      </c>
      <c r="G131" s="148" t="s">
        <v>254</v>
      </c>
      <c r="H131" s="148" t="s">
        <v>270</v>
      </c>
      <c r="I131" s="148" t="s">
        <v>240</v>
      </c>
      <c r="J131" s="150" t="s">
        <v>68</v>
      </c>
      <c r="K131" s="148" t="s">
        <v>560</v>
      </c>
      <c r="L131" s="148" t="s">
        <v>507</v>
      </c>
      <c r="M131" s="116"/>
    </row>
    <row r="132" spans="1:13" ht="45">
      <c r="A132" s="134" t="s">
        <v>311</v>
      </c>
      <c r="B132" s="134" t="s">
        <v>310</v>
      </c>
      <c r="C132" s="134" t="s">
        <v>454</v>
      </c>
      <c r="D132" s="134" t="s">
        <v>422</v>
      </c>
      <c r="E132" s="136" t="s">
        <v>312</v>
      </c>
      <c r="F132" s="134" t="s">
        <v>347</v>
      </c>
      <c r="G132" s="134" t="s">
        <v>381</v>
      </c>
      <c r="H132" s="134" t="s">
        <v>271</v>
      </c>
      <c r="I132" s="134" t="s">
        <v>54</v>
      </c>
      <c r="J132" s="137" t="s">
        <v>68</v>
      </c>
      <c r="K132" s="134" t="s">
        <v>55</v>
      </c>
      <c r="L132" s="134" t="s">
        <v>392</v>
      </c>
      <c r="M132" s="116"/>
    </row>
    <row r="133" spans="1:12" ht="36">
      <c r="A133" s="138" t="s">
        <v>313</v>
      </c>
      <c r="B133" s="138" t="s">
        <v>314</v>
      </c>
      <c r="C133" s="138" t="s">
        <v>790</v>
      </c>
      <c r="D133" s="138" t="s">
        <v>422</v>
      </c>
      <c r="E133" s="140" t="s">
        <v>423</v>
      </c>
      <c r="F133" s="138" t="s">
        <v>349</v>
      </c>
      <c r="G133" s="138" t="s">
        <v>381</v>
      </c>
      <c r="H133" s="138" t="s">
        <v>269</v>
      </c>
      <c r="I133" s="138" t="s">
        <v>54</v>
      </c>
      <c r="J133" s="141" t="s">
        <v>68</v>
      </c>
      <c r="K133" s="138" t="s">
        <v>55</v>
      </c>
      <c r="L133" s="138" t="s">
        <v>507</v>
      </c>
    </row>
    <row r="134" spans="1:13" ht="27">
      <c r="A134" s="134" t="s">
        <v>319</v>
      </c>
      <c r="B134" s="134" t="s">
        <v>315</v>
      </c>
      <c r="C134" s="135" t="s">
        <v>421</v>
      </c>
      <c r="D134" s="134" t="s">
        <v>430</v>
      </c>
      <c r="E134" s="136" t="s">
        <v>431</v>
      </c>
      <c r="F134" s="134" t="s">
        <v>320</v>
      </c>
      <c r="G134" s="134"/>
      <c r="H134" s="134" t="s">
        <v>345</v>
      </c>
      <c r="I134" s="134" t="s">
        <v>54</v>
      </c>
      <c r="J134" s="137" t="s">
        <v>68</v>
      </c>
      <c r="K134" s="134" t="s">
        <v>354</v>
      </c>
      <c r="L134" s="134" t="s">
        <v>328</v>
      </c>
      <c r="M134" s="115"/>
    </row>
    <row r="135" spans="1:13" ht="18">
      <c r="A135" s="148" t="s">
        <v>378</v>
      </c>
      <c r="B135" s="148" t="s">
        <v>379</v>
      </c>
      <c r="C135" s="148" t="s">
        <v>790</v>
      </c>
      <c r="D135" s="148" t="s">
        <v>430</v>
      </c>
      <c r="E135" s="149" t="s">
        <v>431</v>
      </c>
      <c r="F135" s="148" t="s">
        <v>346</v>
      </c>
      <c r="G135" s="148" t="s">
        <v>380</v>
      </c>
      <c r="H135" s="148" t="s">
        <v>345</v>
      </c>
      <c r="I135" s="148" t="s">
        <v>54</v>
      </c>
      <c r="J135" s="150" t="s">
        <v>68</v>
      </c>
      <c r="K135" s="148"/>
      <c r="L135" s="148" t="s">
        <v>507</v>
      </c>
      <c r="M135" s="114"/>
    </row>
    <row r="136" spans="1:12" ht="27">
      <c r="A136" s="134" t="s">
        <v>329</v>
      </c>
      <c r="B136" s="134" t="s">
        <v>330</v>
      </c>
      <c r="C136" s="134" t="s">
        <v>454</v>
      </c>
      <c r="D136" s="134" t="s">
        <v>422</v>
      </c>
      <c r="E136" s="136" t="s">
        <v>423</v>
      </c>
      <c r="F136" s="134" t="s">
        <v>331</v>
      </c>
      <c r="G136" s="134" t="s">
        <v>333</v>
      </c>
      <c r="H136" s="134" t="s">
        <v>272</v>
      </c>
      <c r="I136" s="134" t="s">
        <v>54</v>
      </c>
      <c r="J136" s="137" t="s">
        <v>68</v>
      </c>
      <c r="K136" s="134"/>
      <c r="L136" s="134" t="s">
        <v>332</v>
      </c>
    </row>
    <row r="137" spans="1:12" ht="27">
      <c r="A137" s="134" t="s">
        <v>337</v>
      </c>
      <c r="B137" s="134" t="s">
        <v>363</v>
      </c>
      <c r="C137" s="135" t="s">
        <v>421</v>
      </c>
      <c r="D137" s="134" t="s">
        <v>422</v>
      </c>
      <c r="E137" s="136" t="s">
        <v>431</v>
      </c>
      <c r="F137" s="134" t="s">
        <v>338</v>
      </c>
      <c r="G137" s="134" t="s">
        <v>339</v>
      </c>
      <c r="H137" s="134" t="s">
        <v>245</v>
      </c>
      <c r="I137" s="134" t="s">
        <v>54</v>
      </c>
      <c r="J137" s="137" t="s">
        <v>68</v>
      </c>
      <c r="K137" s="134" t="s">
        <v>354</v>
      </c>
      <c r="L137" s="134" t="s">
        <v>802</v>
      </c>
    </row>
    <row r="138" spans="1:13" ht="36">
      <c r="A138" s="134" t="s">
        <v>358</v>
      </c>
      <c r="B138" s="134" t="s">
        <v>357</v>
      </c>
      <c r="C138" s="134" t="s">
        <v>454</v>
      </c>
      <c r="D138" s="134" t="s">
        <v>422</v>
      </c>
      <c r="E138" s="136" t="s">
        <v>431</v>
      </c>
      <c r="F138" s="134" t="s">
        <v>359</v>
      </c>
      <c r="G138" s="134" t="s">
        <v>360</v>
      </c>
      <c r="H138" s="134" t="s">
        <v>356</v>
      </c>
      <c r="I138" s="134" t="s">
        <v>54</v>
      </c>
      <c r="J138" s="137" t="s">
        <v>68</v>
      </c>
      <c r="K138" s="134" t="s">
        <v>354</v>
      </c>
      <c r="L138" s="134" t="s">
        <v>376</v>
      </c>
      <c r="M138" s="115"/>
    </row>
    <row r="139" spans="1:13" ht="45">
      <c r="A139" s="148" t="s">
        <v>364</v>
      </c>
      <c r="B139" s="148" t="s">
        <v>361</v>
      </c>
      <c r="C139" s="148" t="s">
        <v>790</v>
      </c>
      <c r="D139" s="148" t="s">
        <v>422</v>
      </c>
      <c r="E139" s="149" t="s">
        <v>431</v>
      </c>
      <c r="F139" s="148" t="s">
        <v>366</v>
      </c>
      <c r="G139" s="148" t="s">
        <v>367</v>
      </c>
      <c r="H139" s="148" t="s">
        <v>356</v>
      </c>
      <c r="I139" s="148" t="s">
        <v>54</v>
      </c>
      <c r="J139" s="150" t="s">
        <v>68</v>
      </c>
      <c r="K139" s="148" t="s">
        <v>175</v>
      </c>
      <c r="L139" s="148" t="s">
        <v>507</v>
      </c>
      <c r="M139" s="115"/>
    </row>
    <row r="140" spans="1:13" ht="45">
      <c r="A140" s="134" t="s">
        <v>365</v>
      </c>
      <c r="B140" s="134" t="s">
        <v>362</v>
      </c>
      <c r="C140" s="135" t="s">
        <v>421</v>
      </c>
      <c r="D140" s="134" t="s">
        <v>422</v>
      </c>
      <c r="E140" s="136" t="s">
        <v>431</v>
      </c>
      <c r="F140" s="134" t="s">
        <v>366</v>
      </c>
      <c r="G140" s="134" t="s">
        <v>367</v>
      </c>
      <c r="H140" s="134" t="s">
        <v>356</v>
      </c>
      <c r="I140" s="134" t="s">
        <v>54</v>
      </c>
      <c r="J140" s="137" t="s">
        <v>68</v>
      </c>
      <c r="K140" s="134" t="s">
        <v>175</v>
      </c>
      <c r="L140" s="134" t="s">
        <v>802</v>
      </c>
      <c r="M140" s="115"/>
    </row>
    <row r="141" spans="1:13" ht="36">
      <c r="A141" s="134" t="s">
        <v>370</v>
      </c>
      <c r="B141" s="134" t="s">
        <v>368</v>
      </c>
      <c r="C141" s="135" t="s">
        <v>421</v>
      </c>
      <c r="D141" s="134" t="s">
        <v>422</v>
      </c>
      <c r="E141" s="136" t="s">
        <v>431</v>
      </c>
      <c r="F141" s="134" t="s">
        <v>369</v>
      </c>
      <c r="G141" s="134" t="s">
        <v>246</v>
      </c>
      <c r="H141" s="134" t="s">
        <v>30</v>
      </c>
      <c r="I141" s="134" t="s">
        <v>54</v>
      </c>
      <c r="J141" s="137" t="s">
        <v>68</v>
      </c>
      <c r="K141" s="134"/>
      <c r="L141" s="134" t="s">
        <v>802</v>
      </c>
      <c r="M141" s="115"/>
    </row>
    <row r="142" spans="1:13" ht="36">
      <c r="A142" s="148" t="s">
        <v>371</v>
      </c>
      <c r="B142" s="148" t="s">
        <v>382</v>
      </c>
      <c r="C142" s="151" t="s">
        <v>790</v>
      </c>
      <c r="D142" s="148" t="s">
        <v>422</v>
      </c>
      <c r="E142" s="149" t="s">
        <v>431</v>
      </c>
      <c r="F142" s="148" t="s">
        <v>278</v>
      </c>
      <c r="G142" s="148" t="s">
        <v>247</v>
      </c>
      <c r="H142" s="148" t="s">
        <v>269</v>
      </c>
      <c r="I142" s="148" t="s">
        <v>54</v>
      </c>
      <c r="J142" s="150" t="s">
        <v>68</v>
      </c>
      <c r="K142" s="148" t="s">
        <v>354</v>
      </c>
      <c r="L142" s="148" t="s">
        <v>507</v>
      </c>
      <c r="M142" s="115"/>
    </row>
    <row r="143" spans="1:13" ht="54">
      <c r="A143" s="148" t="s">
        <v>373</v>
      </c>
      <c r="B143" s="148" t="s">
        <v>372</v>
      </c>
      <c r="C143" s="151" t="s">
        <v>790</v>
      </c>
      <c r="D143" s="148" t="s">
        <v>422</v>
      </c>
      <c r="E143" s="149" t="s">
        <v>431</v>
      </c>
      <c r="F143" s="148" t="s">
        <v>279</v>
      </c>
      <c r="G143" s="148" t="s">
        <v>280</v>
      </c>
      <c r="H143" s="148" t="s">
        <v>269</v>
      </c>
      <c r="I143" s="148" t="s">
        <v>54</v>
      </c>
      <c r="J143" s="150" t="s">
        <v>68</v>
      </c>
      <c r="K143" s="148" t="s">
        <v>55</v>
      </c>
      <c r="L143" s="148" t="s">
        <v>507</v>
      </c>
      <c r="M143" s="115"/>
    </row>
    <row r="144" spans="1:13" ht="36">
      <c r="A144" s="148" t="s">
        <v>375</v>
      </c>
      <c r="B144" s="148" t="s">
        <v>374</v>
      </c>
      <c r="C144" s="151" t="s">
        <v>790</v>
      </c>
      <c r="D144" s="148" t="s">
        <v>430</v>
      </c>
      <c r="E144" s="149" t="s">
        <v>431</v>
      </c>
      <c r="F144" s="148" t="s">
        <v>281</v>
      </c>
      <c r="G144" s="148" t="s">
        <v>280</v>
      </c>
      <c r="H144" s="148" t="s">
        <v>356</v>
      </c>
      <c r="I144" s="148" t="s">
        <v>54</v>
      </c>
      <c r="J144" s="150" t="s">
        <v>68</v>
      </c>
      <c r="K144" s="148" t="s">
        <v>55</v>
      </c>
      <c r="L144" s="148" t="s">
        <v>507</v>
      </c>
      <c r="M144" s="115"/>
    </row>
    <row r="145" spans="1:13" ht="72">
      <c r="A145" s="134" t="s">
        <v>274</v>
      </c>
      <c r="B145" s="134" t="s">
        <v>260</v>
      </c>
      <c r="C145" s="135" t="s">
        <v>421</v>
      </c>
      <c r="D145" s="134" t="s">
        <v>422</v>
      </c>
      <c r="E145" s="136" t="s">
        <v>431</v>
      </c>
      <c r="F145" s="134" t="s">
        <v>282</v>
      </c>
      <c r="G145" s="134" t="s">
        <v>283</v>
      </c>
      <c r="H145" s="134" t="s">
        <v>104</v>
      </c>
      <c r="I145" s="134" t="s">
        <v>261</v>
      </c>
      <c r="J145" s="137" t="s">
        <v>68</v>
      </c>
      <c r="K145" s="134" t="s">
        <v>625</v>
      </c>
      <c r="L145" s="134" t="s">
        <v>838</v>
      </c>
      <c r="M145" s="115"/>
    </row>
    <row r="146" spans="1:13" ht="63">
      <c r="A146" s="148" t="s">
        <v>275</v>
      </c>
      <c r="B146" s="148" t="s">
        <v>263</v>
      </c>
      <c r="C146" s="151" t="s">
        <v>790</v>
      </c>
      <c r="D146" s="148" t="s">
        <v>422</v>
      </c>
      <c r="E146" s="149" t="s">
        <v>431</v>
      </c>
      <c r="F146" s="148" t="s">
        <v>716</v>
      </c>
      <c r="G146" s="148" t="s">
        <v>717</v>
      </c>
      <c r="H146" s="148" t="s">
        <v>262</v>
      </c>
      <c r="I146" s="148" t="s">
        <v>54</v>
      </c>
      <c r="J146" s="150" t="s">
        <v>68</v>
      </c>
      <c r="K146" s="148" t="s">
        <v>175</v>
      </c>
      <c r="L146" s="148" t="s">
        <v>507</v>
      </c>
      <c r="M146" s="115"/>
    </row>
    <row r="147" spans="1:13" ht="54">
      <c r="A147" s="148" t="s">
        <v>276</v>
      </c>
      <c r="B147" s="148" t="s">
        <v>264</v>
      </c>
      <c r="C147" s="151" t="s">
        <v>790</v>
      </c>
      <c r="D147" s="148" t="s">
        <v>422</v>
      </c>
      <c r="E147" s="149" t="s">
        <v>431</v>
      </c>
      <c r="F147" s="148" t="s">
        <v>718</v>
      </c>
      <c r="G147" s="148" t="s">
        <v>719</v>
      </c>
      <c r="H147" s="148" t="s">
        <v>262</v>
      </c>
      <c r="I147" s="148" t="s">
        <v>54</v>
      </c>
      <c r="J147" s="150" t="s">
        <v>68</v>
      </c>
      <c r="K147" s="148" t="s">
        <v>175</v>
      </c>
      <c r="L147" s="148" t="s">
        <v>944</v>
      </c>
      <c r="M147" s="115"/>
    </row>
    <row r="148" spans="1:13" ht="27">
      <c r="A148" s="134" t="s">
        <v>277</v>
      </c>
      <c r="B148" s="134" t="s">
        <v>265</v>
      </c>
      <c r="C148" s="135" t="s">
        <v>454</v>
      </c>
      <c r="D148" s="134" t="s">
        <v>422</v>
      </c>
      <c r="E148" s="136" t="s">
        <v>431</v>
      </c>
      <c r="F148" s="134" t="s">
        <v>720</v>
      </c>
      <c r="G148" s="134" t="s">
        <v>721</v>
      </c>
      <c r="H148" s="134" t="s">
        <v>266</v>
      </c>
      <c r="I148" s="134" t="s">
        <v>284</v>
      </c>
      <c r="J148" s="137" t="s">
        <v>68</v>
      </c>
      <c r="K148" s="134" t="s">
        <v>760</v>
      </c>
      <c r="L148" s="134" t="s">
        <v>710</v>
      </c>
      <c r="M148" s="115"/>
    </row>
    <row r="149" spans="1:13" ht="27">
      <c r="A149" s="148" t="s">
        <v>249</v>
      </c>
      <c r="B149" s="148" t="s">
        <v>248</v>
      </c>
      <c r="C149" s="151" t="s">
        <v>790</v>
      </c>
      <c r="D149" s="148" t="s">
        <v>422</v>
      </c>
      <c r="E149" s="149" t="s">
        <v>431</v>
      </c>
      <c r="F149" s="148" t="s">
        <v>251</v>
      </c>
      <c r="G149" s="148" t="s">
        <v>252</v>
      </c>
      <c r="H149" s="148" t="s">
        <v>270</v>
      </c>
      <c r="I149" s="148" t="s">
        <v>250</v>
      </c>
      <c r="J149" s="150" t="s">
        <v>68</v>
      </c>
      <c r="K149" s="148" t="s">
        <v>760</v>
      </c>
      <c r="L149" s="148" t="s">
        <v>507</v>
      </c>
      <c r="M149" s="115"/>
    </row>
    <row r="150" spans="1:13" ht="36">
      <c r="A150" s="148" t="s">
        <v>151</v>
      </c>
      <c r="B150" s="148" t="s">
        <v>147</v>
      </c>
      <c r="C150" s="151" t="s">
        <v>790</v>
      </c>
      <c r="D150" s="148" t="s">
        <v>422</v>
      </c>
      <c r="E150" s="149" t="s">
        <v>431</v>
      </c>
      <c r="F150" s="148" t="s">
        <v>149</v>
      </c>
      <c r="G150" s="148" t="s">
        <v>150</v>
      </c>
      <c r="H150" s="148" t="s">
        <v>148</v>
      </c>
      <c r="I150" s="148" t="s">
        <v>109</v>
      </c>
      <c r="J150" s="150" t="s">
        <v>68</v>
      </c>
      <c r="K150" s="148" t="s">
        <v>760</v>
      </c>
      <c r="L150" s="148" t="s">
        <v>507</v>
      </c>
      <c r="M150" s="115"/>
    </row>
    <row r="151" spans="1:13" ht="54">
      <c r="A151" s="148" t="s">
        <v>955</v>
      </c>
      <c r="B151" s="148" t="s">
        <v>947</v>
      </c>
      <c r="C151" s="151" t="s">
        <v>790</v>
      </c>
      <c r="D151" s="148" t="s">
        <v>422</v>
      </c>
      <c r="E151" s="149" t="s">
        <v>431</v>
      </c>
      <c r="F151" s="148" t="s">
        <v>957</v>
      </c>
      <c r="G151" s="148" t="s">
        <v>959</v>
      </c>
      <c r="H151" s="148" t="s">
        <v>946</v>
      </c>
      <c r="I151" s="148" t="s">
        <v>54</v>
      </c>
      <c r="J151" s="150" t="s">
        <v>68</v>
      </c>
      <c r="K151" s="148" t="s">
        <v>949</v>
      </c>
      <c r="L151" s="148" t="s">
        <v>507</v>
      </c>
      <c r="M151" s="115"/>
    </row>
    <row r="152" spans="1:13" ht="36">
      <c r="A152" s="148" t="s">
        <v>956</v>
      </c>
      <c r="B152" s="148" t="s">
        <v>954</v>
      </c>
      <c r="C152" s="151" t="s">
        <v>790</v>
      </c>
      <c r="D152" s="148" t="s">
        <v>422</v>
      </c>
      <c r="E152" s="149" t="s">
        <v>431</v>
      </c>
      <c r="F152" s="148" t="s">
        <v>958</v>
      </c>
      <c r="G152" s="148" t="s">
        <v>959</v>
      </c>
      <c r="H152" s="148" t="s">
        <v>946</v>
      </c>
      <c r="I152" s="148" t="s">
        <v>54</v>
      </c>
      <c r="J152" s="150" t="s">
        <v>68</v>
      </c>
      <c r="K152" s="148" t="s">
        <v>949</v>
      </c>
      <c r="L152" s="148" t="s">
        <v>507</v>
      </c>
      <c r="M152" s="115"/>
    </row>
    <row r="153" spans="1:13" ht="36">
      <c r="A153" s="148" t="s">
        <v>960</v>
      </c>
      <c r="B153" s="148" t="s">
        <v>961</v>
      </c>
      <c r="C153" s="151" t="s">
        <v>790</v>
      </c>
      <c r="D153" s="148" t="s">
        <v>422</v>
      </c>
      <c r="E153" s="149" t="s">
        <v>431</v>
      </c>
      <c r="F153" s="148" t="s">
        <v>0</v>
      </c>
      <c r="G153" s="148" t="s">
        <v>1</v>
      </c>
      <c r="H153" s="148" t="s">
        <v>962</v>
      </c>
      <c r="I153" s="148" t="s">
        <v>882</v>
      </c>
      <c r="J153" s="150" t="s">
        <v>68</v>
      </c>
      <c r="K153" s="148" t="s">
        <v>708</v>
      </c>
      <c r="L153" s="148" t="s">
        <v>507</v>
      </c>
      <c r="M153" s="115"/>
    </row>
    <row r="154" spans="1:13" ht="45">
      <c r="A154" s="134" t="s">
        <v>821</v>
      </c>
      <c r="B154" s="134" t="s">
        <v>817</v>
      </c>
      <c r="C154" s="135" t="s">
        <v>421</v>
      </c>
      <c r="D154" s="134" t="s">
        <v>422</v>
      </c>
      <c r="E154" s="136" t="s">
        <v>431</v>
      </c>
      <c r="F154" s="134" t="s">
        <v>832</v>
      </c>
      <c r="G154" s="134" t="s">
        <v>833</v>
      </c>
      <c r="H154" s="134" t="s">
        <v>270</v>
      </c>
      <c r="I154" s="134" t="s">
        <v>393</v>
      </c>
      <c r="J154" s="137" t="s">
        <v>68</v>
      </c>
      <c r="K154" s="134" t="s">
        <v>760</v>
      </c>
      <c r="L154" s="134" t="s">
        <v>802</v>
      </c>
      <c r="M154" s="115"/>
    </row>
    <row r="155" spans="1:13" ht="63">
      <c r="A155" s="148" t="s">
        <v>830</v>
      </c>
      <c r="B155" s="148" t="s">
        <v>818</v>
      </c>
      <c r="C155" s="151" t="s">
        <v>790</v>
      </c>
      <c r="D155" s="148" t="s">
        <v>422</v>
      </c>
      <c r="E155" s="149" t="s">
        <v>431</v>
      </c>
      <c r="F155" s="148" t="s">
        <v>834</v>
      </c>
      <c r="G155" s="148" t="s">
        <v>835</v>
      </c>
      <c r="H155" s="148" t="s">
        <v>270</v>
      </c>
      <c r="I155" s="148" t="s">
        <v>820</v>
      </c>
      <c r="J155" s="150" t="s">
        <v>68</v>
      </c>
      <c r="K155" s="148" t="s">
        <v>760</v>
      </c>
      <c r="L155" s="148" t="s">
        <v>507</v>
      </c>
      <c r="M155" s="115"/>
    </row>
    <row r="156" spans="1:13" ht="36">
      <c r="A156" s="138" t="s">
        <v>595</v>
      </c>
      <c r="B156" s="138" t="s">
        <v>591</v>
      </c>
      <c r="C156" s="139" t="s">
        <v>429</v>
      </c>
      <c r="D156" s="138" t="s">
        <v>430</v>
      </c>
      <c r="E156" s="140" t="s">
        <v>423</v>
      </c>
      <c r="F156" s="138" t="s">
        <v>592</v>
      </c>
      <c r="G156" s="138" t="s">
        <v>226</v>
      </c>
      <c r="H156" s="138" t="s">
        <v>593</v>
      </c>
      <c r="I156" s="138" t="s">
        <v>594</v>
      </c>
      <c r="J156" s="141" t="s">
        <v>68</v>
      </c>
      <c r="K156" s="138" t="s">
        <v>597</v>
      </c>
      <c r="L156" s="138" t="s">
        <v>507</v>
      </c>
      <c r="M156" s="115"/>
    </row>
    <row r="157" spans="1:13" ht="45">
      <c r="A157" s="148" t="s">
        <v>904</v>
      </c>
      <c r="B157" s="148" t="s">
        <v>892</v>
      </c>
      <c r="C157" s="151" t="s">
        <v>790</v>
      </c>
      <c r="D157" s="148" t="s">
        <v>422</v>
      </c>
      <c r="E157" s="149" t="s">
        <v>431</v>
      </c>
      <c r="F157" s="148" t="s">
        <v>893</v>
      </c>
      <c r="G157" s="148" t="s">
        <v>894</v>
      </c>
      <c r="H157" s="148" t="s">
        <v>895</v>
      </c>
      <c r="I157" s="148" t="s">
        <v>54</v>
      </c>
      <c r="J157" s="150" t="s">
        <v>68</v>
      </c>
      <c r="K157" s="148" t="s">
        <v>55</v>
      </c>
      <c r="L157" s="148" t="s">
        <v>507</v>
      </c>
      <c r="M157" s="115"/>
    </row>
    <row r="158" spans="1:13" ht="27">
      <c r="A158" s="148" t="s">
        <v>385</v>
      </c>
      <c r="B158" s="148" t="s">
        <v>397</v>
      </c>
      <c r="C158" s="151" t="s">
        <v>790</v>
      </c>
      <c r="D158" s="148" t="s">
        <v>422</v>
      </c>
      <c r="E158" s="149" t="s">
        <v>431</v>
      </c>
      <c r="F158" s="148" t="s">
        <v>387</v>
      </c>
      <c r="G158" s="148" t="s">
        <v>386</v>
      </c>
      <c r="H158" s="148" t="s">
        <v>383</v>
      </c>
      <c r="I158" s="148" t="s">
        <v>384</v>
      </c>
      <c r="J158" s="150" t="s">
        <v>68</v>
      </c>
      <c r="K158" s="148" t="s">
        <v>760</v>
      </c>
      <c r="L158" s="148" t="s">
        <v>507</v>
      </c>
      <c r="M158" s="115"/>
    </row>
    <row r="159" spans="1:13" ht="27">
      <c r="A159" s="148" t="s">
        <v>388</v>
      </c>
      <c r="B159" s="148" t="s">
        <v>398</v>
      </c>
      <c r="C159" s="151" t="s">
        <v>790</v>
      </c>
      <c r="D159" s="148" t="s">
        <v>422</v>
      </c>
      <c r="E159" s="149" t="s">
        <v>431</v>
      </c>
      <c r="F159" s="148" t="s">
        <v>387</v>
      </c>
      <c r="G159" s="148" t="s">
        <v>386</v>
      </c>
      <c r="H159" s="148" t="s">
        <v>270</v>
      </c>
      <c r="I159" s="148" t="s">
        <v>384</v>
      </c>
      <c r="J159" s="150" t="s">
        <v>68</v>
      </c>
      <c r="K159" s="148" t="s">
        <v>760</v>
      </c>
      <c r="L159" s="148" t="s">
        <v>507</v>
      </c>
      <c r="M159" s="115"/>
    </row>
    <row r="160" spans="1:13" ht="54">
      <c r="A160" s="134" t="s">
        <v>389</v>
      </c>
      <c r="B160" s="134" t="s">
        <v>396</v>
      </c>
      <c r="C160" s="135" t="s">
        <v>421</v>
      </c>
      <c r="D160" s="134" t="s">
        <v>422</v>
      </c>
      <c r="E160" s="136" t="s">
        <v>431</v>
      </c>
      <c r="F160" s="134" t="s">
        <v>390</v>
      </c>
      <c r="G160" s="134" t="s">
        <v>391</v>
      </c>
      <c r="H160" s="134" t="s">
        <v>113</v>
      </c>
      <c r="I160" s="134" t="s">
        <v>54</v>
      </c>
      <c r="J160" s="137" t="s">
        <v>68</v>
      </c>
      <c r="K160" s="134"/>
      <c r="L160" s="134" t="s">
        <v>802</v>
      </c>
      <c r="M160" s="115"/>
    </row>
    <row r="161" spans="1:13" ht="54">
      <c r="A161" s="148" t="s">
        <v>34</v>
      </c>
      <c r="B161" s="148" t="s">
        <v>33</v>
      </c>
      <c r="C161" s="151" t="s">
        <v>790</v>
      </c>
      <c r="D161" s="148" t="s">
        <v>422</v>
      </c>
      <c r="E161" s="149" t="s">
        <v>431</v>
      </c>
      <c r="F161" s="148" t="s">
        <v>37</v>
      </c>
      <c r="G161" s="148" t="s">
        <v>38</v>
      </c>
      <c r="H161" s="148" t="s">
        <v>270</v>
      </c>
      <c r="I161" s="148" t="s">
        <v>393</v>
      </c>
      <c r="J161" s="150" t="s">
        <v>68</v>
      </c>
      <c r="K161" s="148" t="s">
        <v>760</v>
      </c>
      <c r="L161" s="148" t="s">
        <v>507</v>
      </c>
      <c r="M161" s="115"/>
    </row>
    <row r="162" spans="1:12" ht="36">
      <c r="A162" s="148" t="s">
        <v>114</v>
      </c>
      <c r="B162" s="148" t="s">
        <v>839</v>
      </c>
      <c r="C162" s="151" t="s">
        <v>429</v>
      </c>
      <c r="D162" s="148" t="s">
        <v>422</v>
      </c>
      <c r="E162" s="149" t="s">
        <v>431</v>
      </c>
      <c r="F162" s="148" t="s">
        <v>29</v>
      </c>
      <c r="G162" s="148" t="s">
        <v>28</v>
      </c>
      <c r="H162" s="148" t="s">
        <v>26</v>
      </c>
      <c r="I162" s="148" t="s">
        <v>27</v>
      </c>
      <c r="J162" s="150" t="s">
        <v>68</v>
      </c>
      <c r="K162" s="148" t="s">
        <v>760</v>
      </c>
      <c r="L162" s="148" t="s">
        <v>507</v>
      </c>
    </row>
    <row r="163" spans="1:13" ht="99">
      <c r="A163" s="138" t="s">
        <v>343</v>
      </c>
      <c r="B163" s="138" t="s">
        <v>348</v>
      </c>
      <c r="C163" s="139" t="s">
        <v>421</v>
      </c>
      <c r="D163" s="138" t="s">
        <v>422</v>
      </c>
      <c r="E163" s="140" t="s">
        <v>423</v>
      </c>
      <c r="F163" s="138" t="s">
        <v>342</v>
      </c>
      <c r="G163" s="138" t="s">
        <v>896</v>
      </c>
      <c r="H163" s="138" t="s">
        <v>341</v>
      </c>
      <c r="I163" s="138" t="s">
        <v>54</v>
      </c>
      <c r="J163" s="141" t="s">
        <v>68</v>
      </c>
      <c r="K163" s="138"/>
      <c r="L163" s="138" t="s">
        <v>507</v>
      </c>
      <c r="M163" s="115"/>
    </row>
    <row r="164" spans="1:13" ht="63">
      <c r="A164" s="134" t="s">
        <v>900</v>
      </c>
      <c r="B164" s="134" t="s">
        <v>395</v>
      </c>
      <c r="C164" s="135" t="s">
        <v>429</v>
      </c>
      <c r="D164" s="134" t="s">
        <v>422</v>
      </c>
      <c r="E164" s="136" t="s">
        <v>431</v>
      </c>
      <c r="F164" s="134" t="s">
        <v>902</v>
      </c>
      <c r="G164" s="134" t="s">
        <v>903</v>
      </c>
      <c r="H164" s="134" t="s">
        <v>898</v>
      </c>
      <c r="I164" s="134" t="s">
        <v>899</v>
      </c>
      <c r="J164" s="137" t="s">
        <v>68</v>
      </c>
      <c r="K164" s="134"/>
      <c r="L164" s="134" t="s">
        <v>802</v>
      </c>
      <c r="M164" s="115"/>
    </row>
    <row r="165" spans="1:13" ht="63">
      <c r="A165" s="134" t="s">
        <v>207</v>
      </c>
      <c r="B165" s="134" t="s">
        <v>399</v>
      </c>
      <c r="C165" s="135" t="s">
        <v>421</v>
      </c>
      <c r="D165" s="134" t="s">
        <v>422</v>
      </c>
      <c r="E165" s="136" t="s">
        <v>709</v>
      </c>
      <c r="F165" s="134" t="s">
        <v>206</v>
      </c>
      <c r="G165" s="134" t="s">
        <v>208</v>
      </c>
      <c r="H165" s="134" t="s">
        <v>262</v>
      </c>
      <c r="I165" s="134" t="s">
        <v>54</v>
      </c>
      <c r="J165" s="137" t="s">
        <v>407</v>
      </c>
      <c r="K165" s="134"/>
      <c r="L165" s="134" t="s">
        <v>802</v>
      </c>
      <c r="M165" s="115"/>
    </row>
    <row r="166" spans="1:13" ht="63">
      <c r="A166" s="134" t="s">
        <v>210</v>
      </c>
      <c r="B166" s="134" t="s">
        <v>400</v>
      </c>
      <c r="C166" s="135" t="s">
        <v>454</v>
      </c>
      <c r="D166" s="134" t="s">
        <v>422</v>
      </c>
      <c r="E166" s="136" t="s">
        <v>431</v>
      </c>
      <c r="F166" s="134" t="s">
        <v>950</v>
      </c>
      <c r="G166" s="134"/>
      <c r="H166" s="134" t="s">
        <v>401</v>
      </c>
      <c r="I166" s="134" t="s">
        <v>54</v>
      </c>
      <c r="J166" s="137" t="s">
        <v>407</v>
      </c>
      <c r="K166" s="152"/>
      <c r="L166" s="134" t="s">
        <v>209</v>
      </c>
      <c r="M166" s="115"/>
    </row>
    <row r="167" spans="1:13" ht="72">
      <c r="A167" s="148" t="s">
        <v>951</v>
      </c>
      <c r="B167" s="148" t="s">
        <v>402</v>
      </c>
      <c r="C167" s="151" t="s">
        <v>429</v>
      </c>
      <c r="D167" s="148" t="s">
        <v>422</v>
      </c>
      <c r="E167" s="149" t="s">
        <v>431</v>
      </c>
      <c r="F167" s="148" t="s">
        <v>952</v>
      </c>
      <c r="G167" s="148" t="s">
        <v>953</v>
      </c>
      <c r="H167" s="148" t="s">
        <v>403</v>
      </c>
      <c r="I167" s="148" t="s">
        <v>54</v>
      </c>
      <c r="J167" s="150" t="s">
        <v>407</v>
      </c>
      <c r="K167" s="148" t="s">
        <v>354</v>
      </c>
      <c r="L167" s="148" t="s">
        <v>507</v>
      </c>
      <c r="M167" s="115"/>
    </row>
    <row r="168" spans="1:13" ht="72">
      <c r="A168" s="138" t="s">
        <v>211</v>
      </c>
      <c r="B168" s="138" t="s">
        <v>405</v>
      </c>
      <c r="C168" s="139" t="s">
        <v>429</v>
      </c>
      <c r="D168" s="138" t="s">
        <v>422</v>
      </c>
      <c r="E168" s="140" t="s">
        <v>423</v>
      </c>
      <c r="F168" s="138" t="s">
        <v>212</v>
      </c>
      <c r="G168" s="138" t="s">
        <v>213</v>
      </c>
      <c r="H168" s="138" t="s">
        <v>403</v>
      </c>
      <c r="I168" s="138" t="s">
        <v>54</v>
      </c>
      <c r="J168" s="141" t="s">
        <v>407</v>
      </c>
      <c r="K168" s="138" t="s">
        <v>354</v>
      </c>
      <c r="L168" s="138" t="s">
        <v>507</v>
      </c>
      <c r="M168" s="115"/>
    </row>
    <row r="169" spans="1:13" ht="14.25">
      <c r="A169" s="148"/>
      <c r="B169" s="148"/>
      <c r="C169" s="151"/>
      <c r="D169" s="148"/>
      <c r="E169" s="149"/>
      <c r="F169" s="148"/>
      <c r="G169" s="148"/>
      <c r="H169" s="148"/>
      <c r="I169" s="148"/>
      <c r="J169" s="150"/>
      <c r="K169" s="148"/>
      <c r="L169" s="148"/>
      <c r="M169" s="115"/>
    </row>
    <row r="170" spans="1:12" ht="14.25">
      <c r="A170" s="153"/>
      <c r="B170" s="153"/>
      <c r="C170" s="153"/>
      <c r="D170" s="153"/>
      <c r="E170" s="154"/>
      <c r="F170" s="153"/>
      <c r="G170" s="153"/>
      <c r="H170" s="153"/>
      <c r="I170" s="153"/>
      <c r="J170" s="155"/>
      <c r="K170" s="153"/>
      <c r="L170" s="153"/>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Hannu Hietalahti</dc:creator>
  <cp:keywords/>
  <dc:description/>
  <cp:lastModifiedBy>riondet</cp:lastModifiedBy>
  <cp:lastPrinted>2007-11-26T06:53:32Z</cp:lastPrinted>
  <dcterms:created xsi:type="dcterms:W3CDTF">2005-05-23T07:59:51Z</dcterms:created>
  <dcterms:modified xsi:type="dcterms:W3CDTF">2009-03-05T10:46:38Z</dcterms:modified>
  <cp:category/>
  <cp:version/>
  <cp:contentType/>
  <cp:contentStatus/>
</cp:coreProperties>
</file>