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5工作\标准工作\3GPP\SA5#162\My contribution\"/>
    </mc:Choice>
  </mc:AlternateContent>
  <xr:revisionPtr revIDLastSave="0" documentId="13_ncr:1_{1AC74A9F-934A-4E0B-BE5B-1787F7076ED8}" xr6:coauthVersionLast="36" xr6:coauthVersionMax="36" xr10:uidLastSave="{00000000-0000-0000-0000-000000000000}"/>
  <bookViews>
    <workbookView xWindow="1320" yWindow="492" windowWidth="21720" windowHeight="11160" tabRatio="692" xr2:uid="{00000000-000D-0000-FFFF-FFFF00000000}"/>
  </bookViews>
  <sheets>
    <sheet name="SA5#162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5" l="1"/>
  <c r="F28" i="15"/>
  <c r="F24" i="15"/>
  <c r="F23" i="15"/>
  <c r="F22" i="15"/>
  <c r="F18" i="15"/>
  <c r="F15" i="15"/>
  <c r="F12" i="15"/>
  <c r="F9" i="15"/>
  <c r="F6" i="15"/>
  <c r="E92" i="15"/>
  <c r="E94" i="15"/>
  <c r="E93" i="15"/>
  <c r="P31" i="15"/>
  <c r="O31" i="15"/>
  <c r="N31" i="15"/>
  <c r="M31" i="15"/>
  <c r="L31" i="15"/>
  <c r="K31" i="15"/>
  <c r="J31" i="15"/>
  <c r="I31" i="15"/>
  <c r="H31" i="15"/>
  <c r="G31" i="15"/>
  <c r="F88" i="15" l="1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39" i="15"/>
  <c r="F37" i="15"/>
</calcChain>
</file>

<file path=xl/sharedStrings.xml><?xml version="1.0" encoding="utf-8"?>
<sst xmlns="http://schemas.openxmlformats.org/spreadsheetml/2006/main" count="238" uniqueCount="98">
  <si>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</si>
  <si>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</si>
  <si>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</si>
  <si>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</si>
  <si>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</si>
  <si>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</si>
  <si>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</si>
  <si>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</si>
  <si>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</si>
  <si>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</si>
  <si>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</si>
  <si>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</si>
  <si>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</si>
  <si>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</si>
  <si>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</si>
  <si>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</si>
  <si>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</si>
  <si>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</si>
  <si>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</si>
  <si>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</si>
  <si>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</si>
  <si>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</si>
  <si>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</si>
  <si>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</si>
  <si>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</si>
  <si>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</si>
  <si>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</si>
  <si>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</si>
  <si>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</si>
  <si>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</si>
  <si>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</si>
  <si>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</si>
  <si>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</si>
  <si>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</si>
  <si>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</si>
  <si>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</si>
  <si>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</si>
  <si>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</si>
  <si>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Pre-Rel-19 maintenance</t>
    <phoneticPr fontId="6" type="noConversion"/>
  </si>
  <si>
    <t>Rel-19 maintenance + Rel-20 TEI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</si>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</sst>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7" fillId="13" borderId="3" xfId="0" applyFont="1" applyFill="1" applyBorder="1"/>
    <xf numFmtId="0" fontId="0" fillId="1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dimension ref="A1:Q144"/>
  <sheetViews>
    <sheetView tabSelected="1" topLeftCell="A37" zoomScale="85" zoomScaleNormal="85" workbookViewId="0">
      <selection activeCell="G58" sqref="G58"/>
    </sheetView>
  </sheetViews>
  <sheetFormatPr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41</v>
      </c>
      <c r="D3" s="35"/>
      <c r="E3" s="36"/>
      <c r="F3" s="36" t="s">
        <v>95</v>
      </c>
      <c r="G3" s="31" t="s">
        <v>33</v>
      </c>
      <c r="H3" s="32" t="s">
        <v>34</v>
      </c>
      <c r="I3" s="31" t="s">
        <v>35</v>
      </c>
      <c r="J3" s="32" t="s">
        <v>83</v>
      </c>
      <c r="K3" s="33" t="s">
        <v>84</v>
      </c>
      <c r="L3" s="33" t="s">
        <v>85</v>
      </c>
      <c r="M3" s="33" t="s">
        <v>86</v>
      </c>
      <c r="N3" s="33" t="s">
        <v>87</v>
      </c>
      <c r="O3" s="34" t="s">
        <v>88</v>
      </c>
      <c r="P3" s="39" t="s">
        <v>89</v>
      </c>
    </row>
    <row r="4" spans="1:16" ht="66" x14ac:dyDescent="0.25">
      <c r="A4" s="2"/>
      <c r="B4" s="2"/>
      <c r="C4" s="6"/>
      <c r="D4" s="7"/>
      <c r="E4" s="7"/>
      <c r="F4" s="87" t="s">
        <v>2</v>
      </c>
      <c r="G4" s="61">
        <v>19.5</v>
      </c>
      <c r="H4" s="61">
        <v>19.5</v>
      </c>
      <c r="I4" s="61">
        <v>19.5</v>
      </c>
      <c r="J4" s="61">
        <v>19.5</v>
      </c>
      <c r="K4" s="61">
        <v>19.5</v>
      </c>
      <c r="L4" s="61">
        <v>19.5</v>
      </c>
      <c r="M4" s="61">
        <v>19.5</v>
      </c>
      <c r="N4" s="61">
        <v>19.5</v>
      </c>
      <c r="O4" s="61">
        <v>19.5</v>
      </c>
      <c r="P4" s="61">
        <v>19.5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/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38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/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39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17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2</v>
      </c>
      <c r="N12" s="81">
        <v>2</v>
      </c>
      <c r="O12" s="81">
        <v>1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/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21" t="s">
        <v>5</v>
      </c>
      <c r="D14" s="21"/>
      <c r="E14" s="21"/>
      <c r="F14" s="21"/>
      <c r="G14" s="22"/>
      <c r="H14" s="22"/>
      <c r="I14" s="22"/>
      <c r="J14" s="23"/>
      <c r="K14" s="22"/>
      <c r="L14" s="22"/>
      <c r="M14" s="22"/>
      <c r="N14" s="22"/>
      <c r="O14" s="22"/>
      <c r="P14" s="44"/>
    </row>
    <row r="15" spans="1:16" x14ac:dyDescent="0.25">
      <c r="A15" s="2"/>
      <c r="B15" s="2"/>
      <c r="C15" s="11" t="s">
        <v>3</v>
      </c>
      <c r="D15" s="11"/>
      <c r="E15" s="11"/>
      <c r="F15" s="7">
        <f>SUM(G15:P15)</f>
        <v>20</v>
      </c>
      <c r="G15" s="80">
        <v>2</v>
      </c>
      <c r="H15" s="81">
        <v>2</v>
      </c>
      <c r="I15" s="80">
        <v>2</v>
      </c>
      <c r="J15" s="80">
        <v>2</v>
      </c>
      <c r="K15" s="80">
        <v>2</v>
      </c>
      <c r="L15" s="80">
        <v>2</v>
      </c>
      <c r="M15" s="80">
        <v>2</v>
      </c>
      <c r="N15" s="80">
        <v>2</v>
      </c>
      <c r="O15" s="80">
        <v>2</v>
      </c>
      <c r="P15" s="85">
        <v>2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24"/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5" t="s">
        <v>6</v>
      </c>
      <c r="D17" s="25"/>
      <c r="E17" s="25"/>
      <c r="F17" s="25"/>
      <c r="G17" s="26"/>
      <c r="H17" s="26"/>
      <c r="I17" s="26"/>
      <c r="J17" s="27"/>
      <c r="K17" s="26"/>
      <c r="L17" s="26"/>
      <c r="M17" s="26"/>
      <c r="N17" s="26"/>
      <c r="O17" s="26"/>
      <c r="P17" s="45"/>
    </row>
    <row r="18" spans="1:17" x14ac:dyDescent="0.25">
      <c r="A18" s="2"/>
      <c r="B18" s="2"/>
      <c r="C18" s="20" t="s">
        <v>27</v>
      </c>
      <c r="D18" s="20"/>
      <c r="E18" s="20"/>
      <c r="F18" s="7">
        <f>SUM(G18:P18)</f>
        <v>13</v>
      </c>
      <c r="G18" s="78">
        <v>13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1:17" x14ac:dyDescent="0.25">
      <c r="A19" s="2"/>
      <c r="B19" s="2"/>
      <c r="C19" s="20" t="s">
        <v>28</v>
      </c>
      <c r="D19" s="20"/>
      <c r="E19" s="20"/>
      <c r="F19" s="20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8"/>
    </row>
    <row r="20" spans="1:17" x14ac:dyDescent="0.25">
      <c r="A20" s="2"/>
      <c r="B20" s="2"/>
      <c r="C20" s="20" t="s">
        <v>4</v>
      </c>
      <c r="D20" s="20"/>
      <c r="E20" s="20"/>
      <c r="F20" s="20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7" x14ac:dyDescent="0.25">
      <c r="A21" s="2"/>
      <c r="B21" s="2"/>
      <c r="C21" s="69" t="s">
        <v>29</v>
      </c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1:17" x14ac:dyDescent="0.25">
      <c r="A22" s="2"/>
      <c r="B22" s="2"/>
      <c r="C22" s="20" t="s">
        <v>27</v>
      </c>
      <c r="D22" s="20"/>
      <c r="E22" s="20"/>
      <c r="F22" s="7">
        <f>SUM(G22:P22)</f>
        <v>124</v>
      </c>
      <c r="G22" s="83">
        <v>2</v>
      </c>
      <c r="H22" s="83">
        <v>14</v>
      </c>
      <c r="I22" s="83">
        <v>14</v>
      </c>
      <c r="J22" s="83">
        <v>14</v>
      </c>
      <c r="K22" s="83">
        <v>14</v>
      </c>
      <c r="L22" s="83">
        <v>14</v>
      </c>
      <c r="M22" s="83">
        <v>14</v>
      </c>
      <c r="N22" s="83">
        <v>14</v>
      </c>
      <c r="O22" s="83">
        <v>12</v>
      </c>
      <c r="P22" s="84">
        <v>12</v>
      </c>
    </row>
    <row r="23" spans="1:17" x14ac:dyDescent="0.25">
      <c r="A23" s="2"/>
      <c r="B23" s="2"/>
      <c r="C23" s="20" t="s">
        <v>36</v>
      </c>
      <c r="D23" s="20"/>
      <c r="E23" s="20"/>
      <c r="F23" s="7">
        <f>SUM(G23:P23)</f>
        <v>62</v>
      </c>
      <c r="G23" s="83">
        <v>1</v>
      </c>
      <c r="H23" s="83">
        <v>12</v>
      </c>
      <c r="I23" s="83">
        <v>12</v>
      </c>
      <c r="J23" s="83">
        <v>10</v>
      </c>
      <c r="K23" s="83">
        <v>10</v>
      </c>
      <c r="L23" s="83">
        <v>8</v>
      </c>
      <c r="M23" s="83">
        <v>5</v>
      </c>
      <c r="N23" s="83">
        <v>4</v>
      </c>
      <c r="O23" s="83">
        <v>0</v>
      </c>
      <c r="P23" s="84">
        <v>0</v>
      </c>
    </row>
    <row r="24" spans="1:17" x14ac:dyDescent="0.25">
      <c r="A24" s="2"/>
      <c r="B24" s="2"/>
      <c r="C24" s="20" t="s">
        <v>37</v>
      </c>
      <c r="D24" s="20"/>
      <c r="E24" s="20"/>
      <c r="F24" s="7">
        <f>SUM(G24:P24)</f>
        <v>62</v>
      </c>
      <c r="G24" s="83">
        <v>1</v>
      </c>
      <c r="H24" s="83">
        <v>2</v>
      </c>
      <c r="I24" s="83">
        <v>2</v>
      </c>
      <c r="J24" s="83">
        <v>4</v>
      </c>
      <c r="K24" s="83">
        <v>4</v>
      </c>
      <c r="L24" s="83">
        <v>6</v>
      </c>
      <c r="M24" s="83">
        <v>9</v>
      </c>
      <c r="N24" s="83">
        <v>10</v>
      </c>
      <c r="O24" s="83">
        <v>12</v>
      </c>
      <c r="P24" s="84">
        <v>12</v>
      </c>
    </row>
    <row r="25" spans="1:17" x14ac:dyDescent="0.25">
      <c r="A25" s="2"/>
      <c r="B25" s="2"/>
      <c r="C25" s="20" t="s">
        <v>28</v>
      </c>
      <c r="D25" s="20"/>
      <c r="E25" s="20"/>
      <c r="F25" s="20"/>
      <c r="G25" s="12"/>
      <c r="H25" s="12"/>
      <c r="I25" s="12"/>
      <c r="J25" s="12"/>
      <c r="K25" s="12"/>
      <c r="L25" s="12"/>
      <c r="M25" s="12"/>
      <c r="N25" s="12"/>
      <c r="O25" s="12"/>
      <c r="P25" s="42"/>
    </row>
    <row r="26" spans="1:17" x14ac:dyDescent="0.25">
      <c r="A26" s="2"/>
      <c r="B26" s="2"/>
      <c r="C26" s="20" t="s">
        <v>4</v>
      </c>
      <c r="D26" s="20"/>
      <c r="E26" s="20"/>
      <c r="F26" s="20"/>
      <c r="G26" s="12"/>
      <c r="H26" s="12"/>
      <c r="I26" s="12"/>
      <c r="J26" s="12"/>
      <c r="K26" s="12"/>
      <c r="L26" s="12"/>
      <c r="M26" s="12"/>
      <c r="N26" s="12"/>
      <c r="O26" s="12"/>
      <c r="P26" s="42"/>
    </row>
    <row r="27" spans="1:17" x14ac:dyDescent="0.25">
      <c r="A27" s="2"/>
      <c r="B27" s="2"/>
      <c r="C27" s="73" t="s">
        <v>40</v>
      </c>
      <c r="D27" s="74"/>
      <c r="E27" s="74"/>
      <c r="F27" s="74"/>
      <c r="G27" s="75"/>
      <c r="H27" s="75"/>
      <c r="I27" s="75"/>
      <c r="J27" s="75"/>
      <c r="K27" s="75"/>
      <c r="L27" s="75"/>
      <c r="M27" s="75"/>
      <c r="N27" s="75"/>
      <c r="O27" s="75"/>
      <c r="P27" s="76"/>
    </row>
    <row r="28" spans="1:17" x14ac:dyDescent="0.25">
      <c r="A28" s="2"/>
      <c r="B28" s="2"/>
      <c r="C28" s="20" t="s">
        <v>3</v>
      </c>
      <c r="D28" s="12"/>
      <c r="E28" s="12"/>
      <c r="F28" s="7">
        <f>SUM(G28:P28)</f>
        <v>6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3</v>
      </c>
      <c r="P28" s="83">
        <v>3</v>
      </c>
    </row>
    <row r="29" spans="1:17" x14ac:dyDescent="0.25">
      <c r="A29" s="2"/>
      <c r="B29" s="2"/>
      <c r="C29" s="11" t="s">
        <v>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7" x14ac:dyDescent="0.25">
      <c r="A30" s="2"/>
      <c r="B30" s="2"/>
      <c r="C30" s="77" t="s">
        <v>7</v>
      </c>
      <c r="D30" s="28"/>
      <c r="E30" s="28"/>
      <c r="F30" s="28"/>
      <c r="G30" s="29"/>
      <c r="H30" s="29"/>
      <c r="I30" s="29"/>
      <c r="J30" s="30"/>
      <c r="K30" s="29"/>
      <c r="L30" s="29"/>
      <c r="M30" s="29"/>
      <c r="N30" s="29"/>
      <c r="O30" s="29"/>
      <c r="P30" s="46"/>
    </row>
    <row r="31" spans="1:17" x14ac:dyDescent="0.25">
      <c r="A31" s="2"/>
      <c r="B31" s="2"/>
      <c r="C31" s="20" t="s">
        <v>3</v>
      </c>
      <c r="D31" s="20"/>
      <c r="E31" s="20"/>
      <c r="F31" s="7">
        <f>SUM(G31:P31)</f>
        <v>195</v>
      </c>
      <c r="G31" s="81">
        <f t="shared" ref="G31:N31" si="0">SUM(G6,G9,G12,G16,G15,G16,G18,G22)</f>
        <v>19.5</v>
      </c>
      <c r="H31" s="81">
        <f t="shared" si="0"/>
        <v>19.5</v>
      </c>
      <c r="I31" s="81">
        <f t="shared" si="0"/>
        <v>19.5</v>
      </c>
      <c r="J31" s="81">
        <f t="shared" si="0"/>
        <v>19.5</v>
      </c>
      <c r="K31" s="81">
        <f t="shared" si="0"/>
        <v>19.5</v>
      </c>
      <c r="L31" s="81">
        <f t="shared" si="0"/>
        <v>19.5</v>
      </c>
      <c r="M31" s="81">
        <f t="shared" si="0"/>
        <v>19.5</v>
      </c>
      <c r="N31" s="81">
        <f t="shared" si="0"/>
        <v>19.5</v>
      </c>
      <c r="O31" s="81">
        <f>SUM(O6,O9,O12,O16,O15,O16,O18,O22,O28)</f>
        <v>19.5</v>
      </c>
      <c r="P31" s="81">
        <f>SUM(P6,P9,P12,P16,P15,P16,P18,P22,P28)</f>
        <v>19.5</v>
      </c>
    </row>
    <row r="32" spans="1:17" x14ac:dyDescent="0.25">
      <c r="A32" s="2"/>
      <c r="B32" s="2"/>
      <c r="C32" s="20" t="s">
        <v>4</v>
      </c>
      <c r="D32" s="20"/>
      <c r="E32" s="20"/>
      <c r="F32" s="20"/>
      <c r="G32" s="62"/>
      <c r="H32" s="62"/>
      <c r="I32" s="62"/>
      <c r="J32" s="62"/>
      <c r="K32" s="62"/>
      <c r="L32" s="62"/>
      <c r="M32" s="50"/>
      <c r="N32" s="62"/>
      <c r="O32" s="50"/>
      <c r="P32" s="50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66" x14ac:dyDescent="0.25">
      <c r="A35" s="35"/>
      <c r="B35" s="35"/>
      <c r="C35" s="35" t="s">
        <v>77</v>
      </c>
      <c r="D35" s="35"/>
      <c r="E35" s="36" t="s">
        <v>8</v>
      </c>
      <c r="F35" s="36" t="s">
        <v>80</v>
      </c>
      <c r="G35" s="31" t="s">
        <v>33</v>
      </c>
      <c r="H35" s="32" t="s">
        <v>34</v>
      </c>
      <c r="I35" s="31" t="s">
        <v>35</v>
      </c>
      <c r="J35" s="32" t="s">
        <v>83</v>
      </c>
      <c r="K35" s="33" t="s">
        <v>84</v>
      </c>
      <c r="L35" s="33" t="s">
        <v>85</v>
      </c>
      <c r="M35" s="33" t="s">
        <v>86</v>
      </c>
      <c r="N35" s="33" t="s">
        <v>87</v>
      </c>
      <c r="O35" s="34" t="s">
        <v>88</v>
      </c>
      <c r="P35" s="39" t="s">
        <v>89</v>
      </c>
    </row>
    <row r="36" spans="1:16" x14ac:dyDescent="0.25">
      <c r="A36" s="93" t="s">
        <v>93</v>
      </c>
      <c r="B36" s="88"/>
      <c r="C36" s="70"/>
      <c r="D36" s="70"/>
      <c r="E36" s="89"/>
      <c r="F36" s="89"/>
      <c r="G36" s="90"/>
      <c r="H36" s="91"/>
      <c r="I36" s="90"/>
      <c r="J36" s="91"/>
      <c r="K36" s="91"/>
      <c r="L36" s="91"/>
      <c r="M36" s="91"/>
      <c r="N36" s="91"/>
      <c r="O36" s="91"/>
      <c r="P36" s="92"/>
    </row>
    <row r="37" spans="1:16" x14ac:dyDescent="0.25">
      <c r="A37" s="2">
        <v>1</v>
      </c>
      <c r="B37" s="2" t="s">
        <v>51</v>
      </c>
      <c r="C37" s="2"/>
      <c r="D37" s="37" t="s">
        <v>9</v>
      </c>
      <c r="E37" s="63">
        <v>4</v>
      </c>
      <c r="F37" s="2">
        <f>SUM(G37:P37)</f>
        <v>4</v>
      </c>
      <c r="G37" s="2">
        <v>1</v>
      </c>
      <c r="H37" s="2">
        <v>1</v>
      </c>
      <c r="I37" s="2">
        <v>1</v>
      </c>
      <c r="J37" s="2">
        <v>1</v>
      </c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 t="s">
        <v>13</v>
      </c>
      <c r="D38" s="49" t="s">
        <v>10</v>
      </c>
      <c r="E38" s="6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 t="s">
        <v>14</v>
      </c>
      <c r="D39" s="37" t="s">
        <v>11</v>
      </c>
      <c r="E39" s="63">
        <v>4</v>
      </c>
      <c r="F39" s="2">
        <f t="shared" ref="F39:F88" si="1">SUM(G39:P39)</f>
        <v>4</v>
      </c>
      <c r="G39" s="2"/>
      <c r="H39" s="2"/>
      <c r="I39" s="2"/>
      <c r="J39" s="2"/>
      <c r="K39" s="2">
        <v>1.5</v>
      </c>
      <c r="L39" s="2">
        <v>1</v>
      </c>
      <c r="M39" s="2">
        <v>1</v>
      </c>
      <c r="N39" s="2">
        <v>0.5</v>
      </c>
      <c r="O39" s="2"/>
      <c r="P39" s="2"/>
    </row>
    <row r="40" spans="1:16" x14ac:dyDescent="0.25">
      <c r="A40" s="2"/>
      <c r="B40" s="2"/>
      <c r="C40" s="2"/>
      <c r="D40" s="49" t="s">
        <v>12</v>
      </c>
      <c r="E40" s="63"/>
      <c r="F40" s="48"/>
      <c r="G40" s="48"/>
      <c r="H40" s="48"/>
      <c r="I40" s="48"/>
      <c r="J40" s="48"/>
      <c r="K40" s="48"/>
      <c r="L40" s="5"/>
      <c r="M40" s="48"/>
      <c r="N40" s="48"/>
      <c r="O40" s="48"/>
      <c r="P40" s="48"/>
    </row>
    <row r="41" spans="1:16" x14ac:dyDescent="0.25">
      <c r="A41" s="2">
        <v>2</v>
      </c>
      <c r="B41" s="99" t="s">
        <v>52</v>
      </c>
      <c r="C41" s="2"/>
      <c r="D41" s="37" t="s">
        <v>9</v>
      </c>
      <c r="E41" s="63">
        <v>4</v>
      </c>
      <c r="F41" s="2">
        <f t="shared" si="1"/>
        <v>0</v>
      </c>
      <c r="G41" s="2">
        <v>0</v>
      </c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4" t="s">
        <v>67</v>
      </c>
      <c r="D42" s="49" t="s">
        <v>10</v>
      </c>
      <c r="E42" s="63"/>
      <c r="F42" s="2">
        <f t="shared" si="1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3" t="s">
        <v>66</v>
      </c>
      <c r="D43" s="37" t="s">
        <v>11</v>
      </c>
      <c r="E43" s="63">
        <v>4</v>
      </c>
      <c r="F43" s="2">
        <f t="shared" si="1"/>
        <v>0</v>
      </c>
      <c r="G43" s="2"/>
      <c r="H43" s="2"/>
      <c r="I43" s="2"/>
      <c r="J43" s="2"/>
      <c r="K43" s="2"/>
      <c r="L43" s="63"/>
      <c r="M43" s="2"/>
      <c r="N43" s="2"/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>
        <f t="shared" si="1"/>
        <v>0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x14ac:dyDescent="0.25">
      <c r="A45" s="2">
        <v>3</v>
      </c>
      <c r="B45" s="2" t="s">
        <v>53</v>
      </c>
      <c r="C45" s="2"/>
      <c r="D45" s="37" t="s">
        <v>9</v>
      </c>
      <c r="E45" s="63">
        <v>2</v>
      </c>
      <c r="F45" s="2">
        <f t="shared" si="1"/>
        <v>2</v>
      </c>
      <c r="G45" s="2"/>
      <c r="H45" s="2">
        <v>0.5</v>
      </c>
      <c r="I45" s="2">
        <v>1</v>
      </c>
      <c r="J45" s="2">
        <v>0.5</v>
      </c>
      <c r="K45" s="2"/>
      <c r="L45" s="5"/>
      <c r="M45" s="2"/>
      <c r="N45" s="2"/>
      <c r="O45" s="2"/>
      <c r="P45" s="2"/>
    </row>
    <row r="46" spans="1:16" x14ac:dyDescent="0.25">
      <c r="A46" s="2"/>
      <c r="B46" s="2"/>
      <c r="C46" s="2" t="s">
        <v>68</v>
      </c>
      <c r="D46" s="37" t="s">
        <v>10</v>
      </c>
      <c r="E46" s="63"/>
      <c r="F46" s="48">
        <f t="shared" si="1"/>
        <v>0</v>
      </c>
      <c r="G46" s="48"/>
      <c r="H46" s="48"/>
      <c r="I46" s="48"/>
      <c r="J46" s="48"/>
      <c r="K46" s="48"/>
      <c r="L46" s="5"/>
      <c r="M46" s="48"/>
      <c r="N46" s="48"/>
      <c r="O46" s="48"/>
      <c r="P46" s="48"/>
    </row>
    <row r="47" spans="1:16" x14ac:dyDescent="0.25">
      <c r="A47" s="2"/>
      <c r="B47" s="2"/>
      <c r="C47" s="2"/>
      <c r="D47" s="37" t="s">
        <v>11</v>
      </c>
      <c r="E47" s="63">
        <v>2</v>
      </c>
      <c r="F47" s="2">
        <f t="shared" si="1"/>
        <v>2</v>
      </c>
      <c r="G47" s="2"/>
      <c r="H47" s="2"/>
      <c r="I47" s="2"/>
      <c r="J47" s="2"/>
      <c r="K47" s="2">
        <v>1</v>
      </c>
      <c r="L47" s="5">
        <v>0.5</v>
      </c>
      <c r="M47" s="2">
        <v>0.5</v>
      </c>
      <c r="N47" s="2"/>
      <c r="O47" s="2"/>
      <c r="P47" s="2"/>
    </row>
    <row r="48" spans="1:16" x14ac:dyDescent="0.25">
      <c r="A48" s="2"/>
      <c r="B48" s="2"/>
      <c r="C48" s="2"/>
      <c r="D48" s="37" t="s">
        <v>12</v>
      </c>
      <c r="E48" s="63"/>
      <c r="F48" s="48">
        <f t="shared" si="1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4</v>
      </c>
      <c r="B49" s="2" t="s">
        <v>54</v>
      </c>
      <c r="C49" s="2"/>
      <c r="D49" s="37" t="s">
        <v>9</v>
      </c>
      <c r="E49" s="63">
        <v>4</v>
      </c>
      <c r="F49" s="2">
        <f t="shared" si="1"/>
        <v>4</v>
      </c>
      <c r="G49" s="2">
        <v>0</v>
      </c>
      <c r="H49" s="2">
        <v>1</v>
      </c>
      <c r="I49" s="2">
        <v>1</v>
      </c>
      <c r="J49" s="2">
        <v>1</v>
      </c>
      <c r="K49" s="2">
        <v>1</v>
      </c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15</v>
      </c>
      <c r="D50" s="37" t="s">
        <v>10</v>
      </c>
      <c r="E50" s="63"/>
      <c r="F50" s="48">
        <f t="shared" si="1"/>
        <v>0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x14ac:dyDescent="0.25">
      <c r="A51" s="2"/>
      <c r="B51" s="2"/>
      <c r="C51" s="2" t="s">
        <v>69</v>
      </c>
      <c r="D51" s="37" t="s">
        <v>11</v>
      </c>
      <c r="E51" s="63">
        <v>4</v>
      </c>
      <c r="F51" s="2">
        <f t="shared" si="1"/>
        <v>4</v>
      </c>
      <c r="G51" s="2"/>
      <c r="H51" s="2"/>
      <c r="I51" s="2"/>
      <c r="J51" s="2"/>
      <c r="K51" s="2"/>
      <c r="L51" s="2">
        <v>1</v>
      </c>
      <c r="M51" s="2">
        <v>1</v>
      </c>
      <c r="N51" s="2">
        <v>1</v>
      </c>
      <c r="O51" s="2">
        <v>1</v>
      </c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1"/>
        <v>0</v>
      </c>
      <c r="G52" s="48"/>
      <c r="H52" s="48"/>
      <c r="I52" s="48"/>
      <c r="J52" s="48"/>
      <c r="K52" s="48"/>
      <c r="L52" s="5"/>
      <c r="M52" s="48"/>
      <c r="N52" s="48"/>
      <c r="O52" s="48"/>
      <c r="P52" s="48"/>
    </row>
    <row r="53" spans="1:16" x14ac:dyDescent="0.25">
      <c r="A53" s="2">
        <v>5</v>
      </c>
      <c r="B53" s="2" t="s">
        <v>55</v>
      </c>
      <c r="C53" s="2"/>
      <c r="D53" s="37" t="s">
        <v>9</v>
      </c>
      <c r="E53" s="63">
        <v>2.5</v>
      </c>
      <c r="F53" s="2">
        <f t="shared" si="1"/>
        <v>2.5</v>
      </c>
      <c r="G53" s="2">
        <v>0</v>
      </c>
      <c r="H53" s="2">
        <v>0.5</v>
      </c>
      <c r="I53" s="2">
        <v>1</v>
      </c>
      <c r="J53" s="2">
        <v>1</v>
      </c>
      <c r="K53" s="2"/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21</v>
      </c>
      <c r="D54" s="37" t="s">
        <v>10</v>
      </c>
      <c r="E54" s="63"/>
      <c r="F54" s="48">
        <f t="shared" si="1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20</v>
      </c>
      <c r="D55" s="37" t="s">
        <v>11</v>
      </c>
      <c r="E55" s="63">
        <v>2.5</v>
      </c>
      <c r="F55" s="2">
        <f t="shared" si="1"/>
        <v>2.5</v>
      </c>
      <c r="G55" s="2"/>
      <c r="H55" s="2"/>
      <c r="I55" s="2"/>
      <c r="J55" s="2"/>
      <c r="K55" s="2">
        <v>0.3</v>
      </c>
      <c r="L55" s="5">
        <v>0.7</v>
      </c>
      <c r="M55" s="2">
        <v>0.8</v>
      </c>
      <c r="N55" s="2">
        <v>0.7</v>
      </c>
      <c r="O55" s="2"/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1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6</v>
      </c>
      <c r="B57" s="100" t="s">
        <v>56</v>
      </c>
      <c r="C57" s="2"/>
      <c r="D57" s="37" t="s">
        <v>9</v>
      </c>
      <c r="E57" s="63">
        <v>2</v>
      </c>
      <c r="F57" s="2">
        <f>SUM(G57:P57)</f>
        <v>0</v>
      </c>
      <c r="G57" s="2">
        <v>0</v>
      </c>
      <c r="H57" s="2"/>
      <c r="I57" s="2"/>
      <c r="J57" s="2"/>
      <c r="K57" s="2"/>
      <c r="L57" s="5"/>
      <c r="M57" s="5"/>
      <c r="N57" s="5"/>
      <c r="O57" s="5"/>
      <c r="P57" s="5"/>
    </row>
    <row r="58" spans="1:16" x14ac:dyDescent="0.25">
      <c r="A58" s="2"/>
      <c r="B58" s="2"/>
      <c r="C58" s="2" t="s">
        <v>70</v>
      </c>
      <c r="D58" s="37" t="s">
        <v>10</v>
      </c>
      <c r="E58" s="63"/>
      <c r="F58" s="48">
        <f t="shared" si="1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71</v>
      </c>
      <c r="D59" s="37" t="s">
        <v>11</v>
      </c>
      <c r="E59" s="63">
        <v>2</v>
      </c>
      <c r="F59" s="2">
        <f t="shared" si="1"/>
        <v>0</v>
      </c>
      <c r="G59" s="2"/>
      <c r="H59" s="2"/>
      <c r="I59" s="2"/>
      <c r="J59" s="2"/>
      <c r="K59" s="2"/>
      <c r="L59" s="5"/>
      <c r="M59" s="2"/>
      <c r="N59" s="2"/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1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7</v>
      </c>
      <c r="B61" s="5" t="s">
        <v>57</v>
      </c>
      <c r="C61" s="2"/>
      <c r="D61" s="37" t="s">
        <v>9</v>
      </c>
      <c r="E61" s="63">
        <v>2.75</v>
      </c>
      <c r="F61" s="2">
        <f t="shared" si="1"/>
        <v>2.75</v>
      </c>
      <c r="G61" s="2">
        <v>0.7</v>
      </c>
      <c r="H61" s="2">
        <v>0.7</v>
      </c>
      <c r="I61" s="2">
        <v>0.65</v>
      </c>
      <c r="J61" s="2">
        <v>0.7</v>
      </c>
      <c r="K61" s="63"/>
      <c r="L61" s="5"/>
      <c r="M61" s="2"/>
      <c r="N61" s="2"/>
      <c r="O61" s="2"/>
      <c r="P61" s="2"/>
    </row>
    <row r="62" spans="1:16" x14ac:dyDescent="0.25">
      <c r="A62" s="2"/>
      <c r="B62" s="2"/>
      <c r="C62" s="2" t="s">
        <v>72</v>
      </c>
      <c r="D62" s="37" t="s">
        <v>10</v>
      </c>
      <c r="E62" s="63"/>
      <c r="F62" s="48">
        <f t="shared" si="1"/>
        <v>0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16</v>
      </c>
      <c r="D63" s="37" t="s">
        <v>11</v>
      </c>
      <c r="E63" s="63">
        <v>1.25</v>
      </c>
      <c r="F63" s="2">
        <f t="shared" si="1"/>
        <v>1.25</v>
      </c>
      <c r="G63" s="2"/>
      <c r="H63" s="2"/>
      <c r="I63" s="2"/>
      <c r="J63" s="2"/>
      <c r="K63" s="2">
        <v>0.25</v>
      </c>
      <c r="L63" s="5">
        <v>0.2</v>
      </c>
      <c r="M63" s="2">
        <v>0.2</v>
      </c>
      <c r="N63" s="2">
        <v>0.2</v>
      </c>
      <c r="O63" s="2">
        <v>0.2</v>
      </c>
      <c r="P63" s="2">
        <v>0.2</v>
      </c>
    </row>
    <row r="64" spans="1:16" x14ac:dyDescent="0.25">
      <c r="A64" s="2"/>
      <c r="B64" s="2"/>
      <c r="C64" s="2"/>
      <c r="D64" s="37" t="s">
        <v>12</v>
      </c>
      <c r="E64" s="63"/>
      <c r="F64" s="2">
        <f t="shared" si="1"/>
        <v>0</v>
      </c>
      <c r="G64" s="2"/>
      <c r="H64" s="2"/>
      <c r="I64" s="2"/>
      <c r="J64" s="2"/>
      <c r="K64" s="2"/>
      <c r="L64" s="5"/>
      <c r="M64" s="2"/>
      <c r="N64" s="2"/>
      <c r="O64" s="2"/>
      <c r="P64" s="2"/>
    </row>
    <row r="65" spans="1:16" x14ac:dyDescent="0.25">
      <c r="A65" s="2">
        <v>8</v>
      </c>
      <c r="B65" s="100" t="s">
        <v>58</v>
      </c>
      <c r="C65" s="2"/>
      <c r="D65" s="37" t="s">
        <v>9</v>
      </c>
      <c r="E65" s="63">
        <v>2.5</v>
      </c>
      <c r="F65" s="2">
        <f t="shared" si="1"/>
        <v>0</v>
      </c>
      <c r="G65" s="2">
        <v>0</v>
      </c>
      <c r="H65" s="2"/>
      <c r="I65" s="2"/>
      <c r="J65" s="2"/>
      <c r="K65" s="2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73</v>
      </c>
      <c r="D66" s="37" t="s">
        <v>10</v>
      </c>
      <c r="E66" s="63"/>
      <c r="F66" s="48">
        <f t="shared" si="1"/>
        <v>0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/>
      <c r="D67" s="37" t="s">
        <v>11</v>
      </c>
      <c r="E67" s="63">
        <v>1.5</v>
      </c>
      <c r="F67" s="2">
        <f t="shared" si="1"/>
        <v>0</v>
      </c>
      <c r="G67" s="2"/>
      <c r="H67" s="2"/>
      <c r="I67" s="2"/>
      <c r="J67" s="2"/>
      <c r="K67" s="2"/>
      <c r="L67" s="5"/>
      <c r="M67" s="2"/>
      <c r="N67" s="2"/>
      <c r="O67" s="2"/>
      <c r="P67" s="2"/>
    </row>
    <row r="68" spans="1:16" x14ac:dyDescent="0.25">
      <c r="A68" s="2"/>
      <c r="B68" s="2"/>
      <c r="C68" s="2"/>
      <c r="D68" s="37" t="s">
        <v>12</v>
      </c>
      <c r="E68" s="63"/>
      <c r="F68" s="48">
        <f t="shared" si="1"/>
        <v>0</v>
      </c>
      <c r="G68" s="48"/>
      <c r="H68" s="48"/>
      <c r="I68" s="48"/>
      <c r="J68" s="48"/>
      <c r="K68" s="48"/>
      <c r="L68" s="5"/>
      <c r="M68" s="48"/>
      <c r="N68" s="48"/>
      <c r="O68" s="48"/>
      <c r="P68" s="48"/>
    </row>
    <row r="69" spans="1:16" x14ac:dyDescent="0.25">
      <c r="A69" s="2">
        <v>9</v>
      </c>
      <c r="B69" s="100" t="s">
        <v>59</v>
      </c>
      <c r="C69" s="2"/>
      <c r="D69" s="37" t="s">
        <v>9</v>
      </c>
      <c r="E69" s="63">
        <v>2</v>
      </c>
      <c r="F69" s="2">
        <f t="shared" si="1"/>
        <v>0</v>
      </c>
      <c r="G69" s="2">
        <v>0</v>
      </c>
      <c r="H69" s="2"/>
      <c r="I69" s="2"/>
      <c r="J69" s="2"/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74</v>
      </c>
      <c r="D70" s="37" t="s">
        <v>10</v>
      </c>
      <c r="E70" s="63"/>
      <c r="F70" s="48">
        <f t="shared" si="1"/>
        <v>0</v>
      </c>
      <c r="G70" s="48"/>
      <c r="H70" s="48"/>
      <c r="I70" s="48"/>
      <c r="J70" s="48"/>
      <c r="K70" s="48"/>
      <c r="L70" s="5"/>
      <c r="M70" s="48"/>
      <c r="N70" s="48"/>
      <c r="O70" s="48"/>
      <c r="P70" s="48"/>
    </row>
    <row r="71" spans="1:16" x14ac:dyDescent="0.25">
      <c r="A71" s="2"/>
      <c r="B71" s="2"/>
      <c r="C71" s="2" t="s">
        <v>75</v>
      </c>
      <c r="D71" s="37" t="s">
        <v>11</v>
      </c>
      <c r="E71" s="63">
        <v>2</v>
      </c>
      <c r="F71" s="2">
        <f t="shared" si="1"/>
        <v>0</v>
      </c>
      <c r="G71" s="2"/>
      <c r="H71" s="2"/>
      <c r="I71" s="2"/>
      <c r="J71" s="2"/>
      <c r="K71" s="2"/>
      <c r="L71" s="5"/>
      <c r="M71" s="2"/>
      <c r="N71" s="2"/>
      <c r="O71" s="2"/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1"/>
        <v>0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1:16" x14ac:dyDescent="0.25">
      <c r="A73" s="2">
        <v>10</v>
      </c>
      <c r="B73" s="5" t="s">
        <v>62</v>
      </c>
      <c r="C73" s="2"/>
      <c r="D73" s="37" t="s">
        <v>9</v>
      </c>
      <c r="E73" s="63">
        <v>0</v>
      </c>
      <c r="F73" s="2">
        <f t="shared" si="1"/>
        <v>0</v>
      </c>
      <c r="G73" s="2"/>
      <c r="H73" s="2"/>
      <c r="I73" s="2"/>
      <c r="J73" s="2"/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18</v>
      </c>
      <c r="D74" s="37" t="s">
        <v>10</v>
      </c>
      <c r="E74" s="63"/>
      <c r="F74" s="2">
        <f t="shared" si="1"/>
        <v>0</v>
      </c>
      <c r="G74" s="2"/>
      <c r="H74" s="2"/>
      <c r="I74" s="2"/>
      <c r="J74" s="2"/>
      <c r="K74" s="2"/>
      <c r="L74" s="5"/>
      <c r="M74" s="2"/>
      <c r="N74" s="2"/>
      <c r="O74" s="2"/>
      <c r="P74" s="2"/>
    </row>
    <row r="75" spans="1:16" x14ac:dyDescent="0.25">
      <c r="A75" s="2"/>
      <c r="B75" s="2"/>
      <c r="C75" s="2" t="s">
        <v>81</v>
      </c>
      <c r="D75" s="37" t="s">
        <v>11</v>
      </c>
      <c r="E75" s="63">
        <v>4</v>
      </c>
      <c r="F75" s="2">
        <f t="shared" si="1"/>
        <v>3.9999999999999996</v>
      </c>
      <c r="G75" s="98">
        <v>0.3</v>
      </c>
      <c r="H75" s="98">
        <v>0.5</v>
      </c>
      <c r="I75" s="98">
        <v>0.5</v>
      </c>
      <c r="J75" s="98">
        <v>0.5</v>
      </c>
      <c r="K75" s="98">
        <v>0.5</v>
      </c>
      <c r="L75" s="98">
        <v>0.5</v>
      </c>
      <c r="M75" s="98">
        <v>0.5</v>
      </c>
      <c r="N75" s="98">
        <v>0.4</v>
      </c>
      <c r="O75" s="98">
        <v>0.3</v>
      </c>
      <c r="P75" s="98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1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11</v>
      </c>
      <c r="B77" s="64" t="s">
        <v>63</v>
      </c>
      <c r="C77" s="2"/>
      <c r="D77" s="37" t="s">
        <v>9</v>
      </c>
      <c r="E77" s="63">
        <v>0</v>
      </c>
      <c r="F77" s="2">
        <f t="shared" si="1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17</v>
      </c>
      <c r="D78" s="37" t="s">
        <v>10</v>
      </c>
      <c r="E78" s="63"/>
      <c r="F78" s="48">
        <f t="shared" si="1"/>
        <v>0</v>
      </c>
      <c r="G78" s="48"/>
      <c r="H78" s="48"/>
      <c r="I78" s="48"/>
      <c r="J78" s="48"/>
      <c r="K78" s="48"/>
      <c r="L78" s="5"/>
      <c r="M78" s="48"/>
      <c r="N78" s="48"/>
      <c r="O78" s="48"/>
      <c r="P78" s="48"/>
    </row>
    <row r="79" spans="1:16" x14ac:dyDescent="0.25">
      <c r="A79" s="2"/>
      <c r="B79" s="2"/>
      <c r="C79" s="2" t="s">
        <v>82</v>
      </c>
      <c r="D79" s="37" t="s">
        <v>11</v>
      </c>
      <c r="E79" s="63">
        <v>5</v>
      </c>
      <c r="F79" s="2">
        <f t="shared" si="1"/>
        <v>5</v>
      </c>
      <c r="G79" s="2">
        <v>0.5</v>
      </c>
      <c r="H79" s="2">
        <v>0.5</v>
      </c>
      <c r="I79" s="2">
        <v>0.5</v>
      </c>
      <c r="J79" s="2">
        <v>0.5</v>
      </c>
      <c r="K79" s="63">
        <v>1</v>
      </c>
      <c r="L79" s="5">
        <v>1</v>
      </c>
      <c r="M79" s="2">
        <v>1</v>
      </c>
      <c r="N79" s="2">
        <v>0</v>
      </c>
      <c r="O79" s="2">
        <v>0</v>
      </c>
      <c r="P79" s="2">
        <v>0</v>
      </c>
    </row>
    <row r="80" spans="1:16" x14ac:dyDescent="0.25">
      <c r="A80" s="2"/>
      <c r="B80" s="2"/>
      <c r="C80" s="2"/>
      <c r="D80" s="37" t="s">
        <v>12</v>
      </c>
      <c r="E80" s="63"/>
      <c r="F80" s="48">
        <f t="shared" si="1"/>
        <v>0</v>
      </c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1:17" x14ac:dyDescent="0.25">
      <c r="A81" s="2">
        <v>12</v>
      </c>
      <c r="B81" s="5" t="s">
        <v>64</v>
      </c>
      <c r="C81" s="2"/>
      <c r="D81" s="37" t="s">
        <v>9</v>
      </c>
      <c r="E81" s="86">
        <v>0</v>
      </c>
      <c r="F81" s="3">
        <f t="shared" si="1"/>
        <v>0</v>
      </c>
      <c r="G81" s="3"/>
      <c r="H81" s="3"/>
      <c r="I81" s="3"/>
      <c r="J81" s="3"/>
      <c r="K81" s="3"/>
      <c r="L81" s="64"/>
      <c r="M81" s="3"/>
      <c r="N81" s="3"/>
      <c r="O81" s="3"/>
      <c r="P81" s="3"/>
    </row>
    <row r="82" spans="1:17" x14ac:dyDescent="0.25">
      <c r="A82" s="2"/>
      <c r="B82" s="2"/>
      <c r="C82" s="2" t="s">
        <v>19</v>
      </c>
      <c r="D82" s="37" t="s">
        <v>10</v>
      </c>
      <c r="E82" s="86"/>
      <c r="F82" s="3">
        <f t="shared" si="1"/>
        <v>0</v>
      </c>
      <c r="G82" s="3"/>
      <c r="H82" s="3"/>
      <c r="I82" s="3"/>
      <c r="J82" s="3"/>
      <c r="K82" s="3"/>
      <c r="L82" s="64"/>
      <c r="M82" s="3"/>
      <c r="N82" s="3"/>
      <c r="O82" s="3"/>
      <c r="P82" s="3"/>
    </row>
    <row r="83" spans="1:17" x14ac:dyDescent="0.25">
      <c r="A83" s="2"/>
      <c r="B83" s="2"/>
      <c r="C83" s="2"/>
      <c r="D83" s="37" t="s">
        <v>11</v>
      </c>
      <c r="E83" s="63">
        <v>2</v>
      </c>
      <c r="F83" s="2">
        <f t="shared" si="1"/>
        <v>2</v>
      </c>
      <c r="G83" s="2">
        <v>0.4</v>
      </c>
      <c r="H83" s="2">
        <v>0.4</v>
      </c>
      <c r="I83" s="2">
        <v>0.4</v>
      </c>
      <c r="J83" s="2"/>
      <c r="K83" s="2">
        <v>0.4</v>
      </c>
      <c r="L83" s="5">
        <v>0.4</v>
      </c>
      <c r="M83" s="2"/>
      <c r="N83" s="2"/>
      <c r="O83" s="2"/>
      <c r="P83" s="2"/>
    </row>
    <row r="84" spans="1:17" x14ac:dyDescent="0.25">
      <c r="A84" s="2"/>
      <c r="B84" s="2"/>
      <c r="C84" s="2"/>
      <c r="D84" s="37" t="s">
        <v>12</v>
      </c>
      <c r="E84" s="63"/>
      <c r="F84" s="48">
        <f t="shared" si="1"/>
        <v>0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</row>
    <row r="85" spans="1:17" x14ac:dyDescent="0.25">
      <c r="A85" s="2">
        <v>13</v>
      </c>
      <c r="B85" s="2" t="s">
        <v>65</v>
      </c>
      <c r="C85" s="2"/>
      <c r="D85" s="37" t="s">
        <v>9</v>
      </c>
      <c r="E85" s="63">
        <v>0</v>
      </c>
      <c r="F85" s="2">
        <f t="shared" si="1"/>
        <v>0</v>
      </c>
      <c r="G85" s="2"/>
      <c r="H85" s="2"/>
      <c r="I85" s="2"/>
      <c r="J85" s="2"/>
      <c r="K85" s="2"/>
      <c r="L85" s="5"/>
      <c r="M85" s="2"/>
      <c r="N85" s="2"/>
      <c r="O85" s="2"/>
      <c r="P85" s="2"/>
    </row>
    <row r="86" spans="1:17" x14ac:dyDescent="0.25">
      <c r="A86" s="2"/>
      <c r="B86" s="2"/>
      <c r="C86" s="2" t="s">
        <v>76</v>
      </c>
      <c r="D86" s="37" t="s">
        <v>10</v>
      </c>
      <c r="E86" s="63"/>
      <c r="F86" s="48">
        <f t="shared" si="1"/>
        <v>0</v>
      </c>
      <c r="G86" s="48"/>
      <c r="H86" s="48"/>
      <c r="I86" s="48"/>
      <c r="J86" s="48"/>
      <c r="K86" s="48"/>
      <c r="L86" s="5"/>
      <c r="M86" s="48"/>
      <c r="N86" s="48"/>
      <c r="O86" s="48"/>
      <c r="P86" s="48"/>
    </row>
    <row r="87" spans="1:17" x14ac:dyDescent="0.25">
      <c r="A87" s="2"/>
      <c r="B87" s="2"/>
      <c r="C87" s="2"/>
      <c r="D87" s="37" t="s">
        <v>11</v>
      </c>
      <c r="E87" s="63">
        <v>2</v>
      </c>
      <c r="F87" s="2">
        <f t="shared" si="1"/>
        <v>2</v>
      </c>
      <c r="G87" s="98">
        <v>0.3</v>
      </c>
      <c r="H87" s="98">
        <v>0.5</v>
      </c>
      <c r="I87" s="98">
        <v>0.3</v>
      </c>
      <c r="J87" s="98">
        <v>0.4</v>
      </c>
      <c r="K87" s="98">
        <v>0.4</v>
      </c>
      <c r="L87" s="98">
        <v>0.1</v>
      </c>
      <c r="M87" s="2"/>
      <c r="N87" s="2"/>
      <c r="O87" s="2"/>
      <c r="P87" s="2"/>
    </row>
    <row r="88" spans="1:17" x14ac:dyDescent="0.25">
      <c r="A88" s="2"/>
      <c r="B88" s="2"/>
      <c r="C88" s="2"/>
      <c r="D88" s="37" t="s">
        <v>12</v>
      </c>
      <c r="E88" s="2"/>
      <c r="F88" s="48">
        <f t="shared" si="1"/>
        <v>0</v>
      </c>
      <c r="G88" s="48"/>
      <c r="H88" s="48"/>
      <c r="I88" s="48"/>
      <c r="J88" s="48"/>
      <c r="K88" s="48"/>
      <c r="L88" s="48"/>
      <c r="M88" s="48"/>
      <c r="N88" s="48"/>
      <c r="O88" s="48"/>
      <c r="P88" s="48"/>
    </row>
    <row r="89" spans="1:17" x14ac:dyDescent="0.25">
      <c r="A89" s="93" t="s">
        <v>94</v>
      </c>
      <c r="B89" s="94"/>
      <c r="C89" s="95"/>
      <c r="D89" s="96" t="s">
        <v>9</v>
      </c>
      <c r="E89" s="88">
        <v>62</v>
      </c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</row>
    <row r="90" spans="1:17" x14ac:dyDescent="0.25">
      <c r="A90" s="57"/>
      <c r="B90" s="57"/>
      <c r="C90" s="54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2"/>
    </row>
    <row r="91" spans="1:17" ht="42" customHeight="1" x14ac:dyDescent="0.25">
      <c r="A91" s="2"/>
      <c r="B91" s="2"/>
      <c r="C91" s="51"/>
      <c r="D91" s="97" t="s">
        <v>31</v>
      </c>
      <c r="E91" s="97" t="s">
        <v>96</v>
      </c>
      <c r="F91" s="97" t="s">
        <v>97</v>
      </c>
      <c r="G91" s="56"/>
      <c r="H91" s="2"/>
      <c r="I91" s="2"/>
      <c r="J91" s="2"/>
      <c r="K91" s="2"/>
      <c r="L91" s="2"/>
      <c r="M91" s="2"/>
      <c r="N91" s="2"/>
      <c r="O91" s="2"/>
      <c r="P91" s="2"/>
    </row>
    <row r="92" spans="1:17" x14ac:dyDescent="0.25">
      <c r="A92" s="2"/>
      <c r="B92" s="2"/>
      <c r="C92" s="51" t="s">
        <v>90</v>
      </c>
      <c r="D92" s="2"/>
      <c r="E92" s="2">
        <f>SUM(E37,E41,E45,E49,E53,E57,E61,E65,E69,E73,E77,E81,E85,E89)</f>
        <v>87.75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7" x14ac:dyDescent="0.25">
      <c r="A93" s="2"/>
      <c r="B93" s="2"/>
      <c r="C93" s="51" t="s">
        <v>91</v>
      </c>
      <c r="D93" s="2"/>
      <c r="E93" s="2">
        <f>SUM(E39,E43,E47,E51,E55,E59,E63,E67,E71,E75,E79,E83,E87)</f>
        <v>36.25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7" x14ac:dyDescent="0.25">
      <c r="A94" s="2"/>
      <c r="B94" s="2"/>
      <c r="C94" s="51" t="s">
        <v>92</v>
      </c>
      <c r="D94" s="2"/>
      <c r="E94" s="2">
        <f>SUM(E92:E93)</f>
        <v>124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6" spans="1:17" ht="55.2" x14ac:dyDescent="0.25">
      <c r="A96" s="35"/>
      <c r="B96" s="35"/>
      <c r="C96" s="35" t="s">
        <v>24</v>
      </c>
      <c r="D96" s="35" t="s">
        <v>22</v>
      </c>
      <c r="E96" s="36" t="s">
        <v>8</v>
      </c>
      <c r="F96" s="36"/>
      <c r="G96" s="31" t="s">
        <v>33</v>
      </c>
      <c r="H96" s="32" t="s">
        <v>34</v>
      </c>
      <c r="I96" s="31" t="s">
        <v>35</v>
      </c>
      <c r="J96" s="32" t="s">
        <v>83</v>
      </c>
      <c r="K96" s="33" t="s">
        <v>84</v>
      </c>
      <c r="L96" s="33" t="s">
        <v>85</v>
      </c>
      <c r="M96" s="33" t="s">
        <v>86</v>
      </c>
      <c r="N96" s="33" t="s">
        <v>87</v>
      </c>
      <c r="O96" s="34" t="s">
        <v>88</v>
      </c>
      <c r="P96" s="39" t="s">
        <v>89</v>
      </c>
      <c r="Q96" s="68" t="s">
        <v>32</v>
      </c>
    </row>
    <row r="97" spans="1:17" ht="33.6" customHeight="1" x14ac:dyDescent="0.25">
      <c r="A97" s="2">
        <v>1</v>
      </c>
      <c r="B97" s="2" t="s">
        <v>51</v>
      </c>
      <c r="C97" s="4" t="s">
        <v>42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9.2" customHeight="1" x14ac:dyDescent="0.25">
      <c r="A98" s="2">
        <v>2</v>
      </c>
      <c r="B98" s="2" t="s">
        <v>52</v>
      </c>
      <c r="C98" s="4" t="s">
        <v>43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20.399999999999999" customHeight="1" x14ac:dyDescent="0.25">
      <c r="A99" s="2">
        <v>3</v>
      </c>
      <c r="B99" s="2" t="s">
        <v>53</v>
      </c>
      <c r="C99" s="4" t="s">
        <v>44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7.399999999999999" customHeight="1" x14ac:dyDescent="0.25">
      <c r="A100" s="2">
        <v>4</v>
      </c>
      <c r="B100" s="2" t="s">
        <v>54</v>
      </c>
      <c r="C100" s="4" t="s">
        <v>45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6.8" customHeight="1" x14ac:dyDescent="0.25">
      <c r="A101" s="2">
        <v>5</v>
      </c>
      <c r="B101" s="2" t="s">
        <v>55</v>
      </c>
      <c r="C101" s="4" t="s">
        <v>46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7.399999999999999" customHeight="1" x14ac:dyDescent="0.25">
      <c r="A102" s="2">
        <v>6</v>
      </c>
      <c r="B102" s="2" t="s">
        <v>56</v>
      </c>
      <c r="C102" s="4" t="s">
        <v>47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20.399999999999999" customHeight="1" x14ac:dyDescent="0.25">
      <c r="A103" s="2">
        <v>7</v>
      </c>
      <c r="B103" s="2" t="s">
        <v>57</v>
      </c>
      <c r="C103" s="4" t="s">
        <v>48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9.2" customHeight="1" x14ac:dyDescent="0.25">
      <c r="A104" s="2">
        <v>8</v>
      </c>
      <c r="B104" s="2" t="s">
        <v>58</v>
      </c>
      <c r="C104" s="4" t="s">
        <v>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0.399999999999999" customHeight="1" x14ac:dyDescent="0.25">
      <c r="A105" s="2">
        <v>9</v>
      </c>
      <c r="B105" s="2" t="s">
        <v>59</v>
      </c>
      <c r="C105" s="4" t="s">
        <v>50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2">
        <v>10</v>
      </c>
      <c r="B106" s="2" t="s">
        <v>62</v>
      </c>
      <c r="C106" s="4" t="s">
        <v>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8.8" customHeight="1" x14ac:dyDescent="0.25">
      <c r="A107" s="2">
        <v>11</v>
      </c>
      <c r="B107" s="2" t="s">
        <v>63</v>
      </c>
      <c r="C107" s="4" t="s">
        <v>60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">
        <v>12</v>
      </c>
      <c r="B108" s="2" t="s">
        <v>64</v>
      </c>
      <c r="C108" s="4" t="s">
        <v>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3.2" customHeight="1" x14ac:dyDescent="0.25">
      <c r="A109" s="2">
        <v>13</v>
      </c>
      <c r="B109" s="2" t="s">
        <v>65</v>
      </c>
      <c r="C109" s="4" t="s">
        <v>61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2"/>
      <c r="B110" s="3" t="s">
        <v>30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B111" s="66"/>
    </row>
    <row r="112" spans="1:17" ht="55.2" x14ac:dyDescent="0.25">
      <c r="C112" s="53" t="s">
        <v>78</v>
      </c>
      <c r="D112" s="53"/>
      <c r="E112" s="36" t="s">
        <v>8</v>
      </c>
      <c r="F112" s="36"/>
      <c r="G112" s="31" t="s">
        <v>33</v>
      </c>
      <c r="H112" s="32" t="s">
        <v>34</v>
      </c>
      <c r="I112" s="31" t="s">
        <v>35</v>
      </c>
      <c r="J112" s="32" t="s">
        <v>83</v>
      </c>
      <c r="K112" s="33" t="s">
        <v>84</v>
      </c>
      <c r="L112" s="33" t="s">
        <v>85</v>
      </c>
      <c r="M112" s="33" t="s">
        <v>86</v>
      </c>
      <c r="N112" s="33" t="s">
        <v>87</v>
      </c>
      <c r="O112" s="34" t="s">
        <v>88</v>
      </c>
      <c r="P112" s="39" t="s">
        <v>89</v>
      </c>
      <c r="Q112" s="52" t="s">
        <v>25</v>
      </c>
    </row>
    <row r="113" spans="1:17" x14ac:dyDescent="0.25">
      <c r="A113" s="2">
        <v>1</v>
      </c>
      <c r="B113" s="2" t="s">
        <v>79</v>
      </c>
      <c r="C113" s="2"/>
      <c r="D113" s="37" t="s">
        <v>9</v>
      </c>
      <c r="E113" s="2">
        <v>1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2"/>
      <c r="C114" s="2" t="s">
        <v>26</v>
      </c>
      <c r="D114" s="37" t="s">
        <v>10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2"/>
      <c r="C115" s="2"/>
      <c r="D115" s="37" t="s">
        <v>11</v>
      </c>
      <c r="E115" s="2">
        <v>1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2"/>
      <c r="D116" s="37" t="s">
        <v>12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>
        <v>2</v>
      </c>
      <c r="B117" s="2"/>
      <c r="C117" s="2"/>
      <c r="D117" s="37" t="s">
        <v>9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2"/>
      <c r="D118" s="37" t="s">
        <v>10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2"/>
      <c r="C119" s="2"/>
      <c r="D119" s="37" t="s">
        <v>11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2"/>
      <c r="D120" s="37" t="s">
        <v>12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>
        <v>3</v>
      </c>
      <c r="B121" s="2"/>
      <c r="C121" s="2"/>
      <c r="D121" s="37" t="s">
        <v>9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2"/>
      <c r="D122" s="37" t="s">
        <v>10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2"/>
      <c r="C123" s="2"/>
      <c r="D123" s="37" t="s">
        <v>11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2"/>
      <c r="D124" s="37" t="s">
        <v>12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>
        <v>4</v>
      </c>
      <c r="B125" s="2"/>
      <c r="C125" s="2"/>
      <c r="D125" s="37" t="s">
        <v>9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/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37" t="s">
        <v>11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>
        <v>5</v>
      </c>
      <c r="B129" s="2"/>
      <c r="C129" s="2"/>
      <c r="D129" s="37" t="s">
        <v>9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37" t="s">
        <v>11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6</v>
      </c>
      <c r="B133" s="2"/>
      <c r="C133" s="2"/>
      <c r="D133" s="37" t="s">
        <v>9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>
        <v>7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>
        <v>8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SA5#162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0617</cp:lastModifiedBy>
  <dcterms:created xsi:type="dcterms:W3CDTF">2021-12-07T06:17:23Z</dcterms:created>
  <dcterms:modified xsi:type="dcterms:W3CDTF">2025-06-20T10:24:02Z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