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mai discussion\"/>
    </mc:Choice>
  </mc:AlternateContent>
  <bookViews>
    <workbookView xWindow="1395" yWindow="0" windowWidth="11985" windowHeight="423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E5" i="7"/>
  <c r="E5" i="4"/>
  <c r="J4" i="1"/>
  <c r="J4" i="13" l="1"/>
  <c r="J4" i="12"/>
  <c r="J4" i="11"/>
  <c r="J4" i="10"/>
  <c r="J4" i="9"/>
  <c r="J4" i="8"/>
  <c r="E4" i="7"/>
  <c r="E4" i="6"/>
  <c r="J4" i="5"/>
  <c r="E4" i="4"/>
  <c r="J4" i="4"/>
  <c r="J4" i="3"/>
  <c r="K2" i="13" l="1"/>
  <c r="J2" i="13"/>
  <c r="I2" i="13"/>
  <c r="K2" i="12"/>
  <c r="J2" i="12"/>
  <c r="I2" i="12"/>
  <c r="J2" i="11"/>
  <c r="I2" i="11"/>
  <c r="J2" i="10"/>
  <c r="I2" i="10"/>
  <c r="J2" i="9"/>
  <c r="I2" i="9"/>
  <c r="I2" i="8"/>
  <c r="E2" i="7"/>
  <c r="D2" i="7"/>
  <c r="E2" i="6"/>
  <c r="D2" i="6"/>
  <c r="K2" i="5"/>
  <c r="J2" i="5"/>
  <c r="I2" i="5"/>
  <c r="K2" i="4"/>
  <c r="J2" i="4"/>
  <c r="I2" i="4"/>
  <c r="E2" i="4"/>
  <c r="D2" i="4"/>
  <c r="K2" i="3"/>
  <c r="J2" i="3"/>
  <c r="I2" i="3"/>
  <c r="K2" i="1"/>
  <c r="J2" i="1"/>
  <c r="I2" i="1"/>
</calcChain>
</file>

<file path=xl/sharedStrings.xml><?xml version="1.0" encoding="utf-8"?>
<sst xmlns="http://schemas.openxmlformats.org/spreadsheetml/2006/main" count="534" uniqueCount="38">
  <si>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</si>
  <si>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</si>
  <si>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</si>
  <si>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</si>
  <si>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</si>
  <si>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</si>
  <si>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</si>
  <si>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</si>
  <si>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</si>
  <si>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</si>
  <si>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</si>
  <si>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</si>
  <si>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</si>
  <si>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</si>
  <si>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</si>
  <si>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</si>
  <si>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</si>
  <si>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</si>
  <si>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</si>
  <si>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</si>
  <si>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</si>
  <si>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</si>
  <si>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</si>
  <si>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</si>
  <si>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</si>
  <si>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</si>
  <si>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</si>
  <si>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</si>
  <si>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</si>
  <si>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</si>
  <si>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</si>
  <si>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</si>
  <si>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</si>
  <si>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</si>
  <si>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LGE Scen 1-12</t>
    <phoneticPr fontId="4"/>
  </si>
  <si>
    <t>LGE</t>
    <phoneticPr fontId="4"/>
  </si>
  <si>
    <t>Yes</t>
    <phoneticPr fontId="4"/>
  </si>
  <si>
    <t>LGE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</si>
</sst>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2"/>
      <name val="맑은 고딕"/>
      <family val="2"/>
      <scheme val="minor"/>
    </font>
    <font>
      <b/>
      <sz val="10"/>
      <name val="맑은 고딕"/>
      <family val="2"/>
      <scheme val="minor"/>
    </font>
    <font>
      <sz val="6"/>
      <name val="맑은 고딕"/>
      <family val="3"/>
      <charset val="128"/>
      <scheme val="minor"/>
    </font>
    <font>
      <sz val="11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1" sqref="B11"/>
    </sheetView>
  </sheetViews>
  <sheetFormatPr defaultRowHeight="16.5" x14ac:dyDescent="0.3"/>
  <cols>
    <col min="1" max="1" width="19.25" customWidth="1"/>
    <col min="2" max="2" width="21.875" customWidth="1"/>
    <col min="3" max="3" width="21.25" customWidth="1"/>
  </cols>
  <sheetData>
    <row r="1" spans="1:3" x14ac:dyDescent="0.3">
      <c r="A1" s="1" t="s">
        <v>2</v>
      </c>
      <c r="B1" s="2" t="s">
        <v>3</v>
      </c>
      <c r="C1" s="2" t="s">
        <v>0</v>
      </c>
    </row>
    <row r="2" spans="1:3" x14ac:dyDescent="0.3">
      <c r="A2" s="3"/>
      <c r="B2" s="4" t="s">
        <v>1</v>
      </c>
      <c r="C2" s="4"/>
    </row>
    <row r="3" spans="1:3" x14ac:dyDescent="0.3">
      <c r="A3" s="3">
        <v>43515</v>
      </c>
      <c r="B3" s="4" t="s">
        <v>9</v>
      </c>
      <c r="C3" s="4" t="s">
        <v>10</v>
      </c>
    </row>
    <row r="4" spans="1:3" x14ac:dyDescent="0.3">
      <c r="A4" s="3">
        <v>43516</v>
      </c>
      <c r="B4" s="4" t="s">
        <v>27</v>
      </c>
      <c r="C4" s="4" t="s">
        <v>28</v>
      </c>
    </row>
    <row r="5" spans="1:3" x14ac:dyDescent="0.3">
      <c r="A5" s="3">
        <v>43516</v>
      </c>
      <c r="B5" s="5" t="s">
        <v>29</v>
      </c>
      <c r="C5" s="5" t="s">
        <v>30</v>
      </c>
    </row>
    <row r="6" spans="1:3" x14ac:dyDescent="0.3">
      <c r="A6" s="3">
        <v>43517</v>
      </c>
      <c r="B6" s="4" t="s">
        <v>33</v>
      </c>
      <c r="C6" s="4" t="s">
        <v>34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L5" sqref="L5"/>
    </sheetView>
  </sheetViews>
  <sheetFormatPr defaultRowHeight="16.5" x14ac:dyDescent="0.3"/>
  <cols>
    <col min="1" max="1" width="15" customWidth="1"/>
    <col min="2" max="2" width="22.87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2.75" customWidth="1"/>
    <col min="8" max="8" width="24.125" customWidth="1"/>
    <col min="9" max="9" width="24.625" customWidth="1"/>
    <col min="10" max="10" width="16.875" customWidth="1"/>
    <col min="11" max="11" width="19.625" customWidth="1"/>
    <col min="12" max="12" width="23" customWidth="1"/>
  </cols>
  <sheetData>
    <row r="1" spans="1:12" s="8" customFormat="1" ht="72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1.5</v>
      </c>
      <c r="I2" s="9">
        <f>(1.65-0.99)/1.65*100</f>
        <v>40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 x14ac:dyDescent="0.3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 x14ac:dyDescent="0.3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  <row r="5" spans="1:12" x14ac:dyDescent="0.3">
      <c r="A5" s="15" t="s">
        <v>35</v>
      </c>
      <c r="B5" s="15">
        <v>0.85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1.49</v>
      </c>
      <c r="H5" s="9">
        <v>2</v>
      </c>
      <c r="I5" s="9">
        <v>0.95</v>
      </c>
      <c r="J5" s="16">
        <v>0.63636363636363635</v>
      </c>
      <c r="K5" s="16">
        <v>0.34883720930232559</v>
      </c>
      <c r="L5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L5" sqref="L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 t="s">
        <v>12</v>
      </c>
      <c r="H2" s="9">
        <v>2</v>
      </c>
      <c r="I2" s="10">
        <f>(1.58-1)/1.58</f>
        <v>0.36708860759493672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 x14ac:dyDescent="0.3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 x14ac:dyDescent="0.3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  <row r="5" spans="1:12" x14ac:dyDescent="0.3">
      <c r="A5" s="15" t="s">
        <v>35</v>
      </c>
      <c r="B5" s="9">
        <v>0.82</v>
      </c>
      <c r="C5" s="9" t="s">
        <v>11</v>
      </c>
      <c r="D5" s="9" t="s">
        <v>11</v>
      </c>
      <c r="E5" s="9" t="s">
        <v>11</v>
      </c>
      <c r="F5" s="9" t="s">
        <v>25</v>
      </c>
      <c r="G5" s="9">
        <v>1.42</v>
      </c>
      <c r="H5" s="9">
        <v>2.5</v>
      </c>
      <c r="I5" s="9">
        <v>1</v>
      </c>
      <c r="J5" s="16">
        <v>0.54545454545454541</v>
      </c>
      <c r="K5" s="16">
        <v>0.27906976744186046</v>
      </c>
      <c r="L5" s="9" t="s">
        <v>36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F8" sqref="F8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33" x14ac:dyDescent="0.3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 t="s">
        <v>12</v>
      </c>
      <c r="H2" s="11">
        <v>0.5</v>
      </c>
      <c r="I2" s="11">
        <f>(1.87-0.9)/1.87*100</f>
        <v>51.871657754010691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 x14ac:dyDescent="0.3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 x14ac:dyDescent="0.3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  <row r="5" spans="1:12" x14ac:dyDescent="0.3">
      <c r="A5" s="15" t="s">
        <v>35</v>
      </c>
      <c r="B5" s="9">
        <v>1.03</v>
      </c>
      <c r="C5" s="15">
        <v>4</v>
      </c>
      <c r="D5" s="9">
        <v>0.88</v>
      </c>
      <c r="E5" s="13">
        <f>(5.5-4)/5.5</f>
        <v>0.27272727272727271</v>
      </c>
      <c r="F5" s="14">
        <v>6.9800000000000001E-2</v>
      </c>
      <c r="G5" s="9">
        <v>1.74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 t="s">
        <v>32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I11" sqref="I11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0.5</v>
      </c>
      <c r="I2" s="11">
        <f>(1.97-0.99)/1.97</f>
        <v>0.49746192893401014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 x14ac:dyDescent="0.3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 x14ac:dyDescent="0.3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  <row r="5" spans="1:12" x14ac:dyDescent="0.3">
      <c r="A5" s="15" t="s">
        <v>35</v>
      </c>
      <c r="B5" s="15">
        <v>0.96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1.64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J8" sqref="J8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9" t="s">
        <v>12</v>
      </c>
      <c r="C2" s="9">
        <v>2</v>
      </c>
      <c r="D2" s="11">
        <f>(1.15-0.89)/1.15</f>
        <v>0.22608695652173905</v>
      </c>
      <c r="E2" s="11">
        <f>3.5/5.5*100</f>
        <v>63.636363636363633</v>
      </c>
      <c r="F2" s="11">
        <v>38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 x14ac:dyDescent="0.3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 x14ac:dyDescent="0.3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 x14ac:dyDescent="0.3">
      <c r="A5" s="15" t="s">
        <v>35</v>
      </c>
      <c r="B5" s="9">
        <v>1.1399999999999999</v>
      </c>
      <c r="C5" s="9">
        <v>2</v>
      </c>
      <c r="D5" s="9">
        <v>0.88</v>
      </c>
      <c r="E5" s="13">
        <f>(5.5-2)/5.5</f>
        <v>0.63636363636363635</v>
      </c>
      <c r="F5" s="14">
        <v>0.3488</v>
      </c>
      <c r="G5" s="9">
        <v>1.99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5" sqref="L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9" t="s">
        <v>12</v>
      </c>
      <c r="C2" s="11">
        <v>3</v>
      </c>
      <c r="D2" s="11">
        <f>(1.15-0.98)/1.15*100</f>
        <v>14.782608695652169</v>
      </c>
      <c r="E2" s="11">
        <f>2.5/5.5*100</f>
        <v>45.454545454545453</v>
      </c>
      <c r="F2" s="11">
        <v>23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 x14ac:dyDescent="0.3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 x14ac:dyDescent="0.3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 x14ac:dyDescent="0.3">
      <c r="A5" s="15" t="s">
        <v>35</v>
      </c>
      <c r="B5" s="9">
        <v>1.1399999999999999</v>
      </c>
      <c r="C5" s="9">
        <v>3</v>
      </c>
      <c r="D5" s="9">
        <v>0.97</v>
      </c>
      <c r="E5" s="13">
        <f>(5.5-3)/5.5</f>
        <v>0.45454545454545453</v>
      </c>
      <c r="F5" s="14">
        <v>0.20930000000000001</v>
      </c>
      <c r="G5" s="9">
        <v>1.92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L5" sqref="L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5.5</v>
      </c>
      <c r="I2" s="11">
        <f>(1.33-1)/1.33*100</f>
        <v>24.812030075187973</v>
      </c>
      <c r="J2" s="11">
        <v>50</v>
      </c>
      <c r="K2" s="11">
        <v>24</v>
      </c>
      <c r="L2" s="9" t="s">
        <v>13</v>
      </c>
    </row>
    <row r="3" spans="1:12" x14ac:dyDescent="0.3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 x14ac:dyDescent="0.3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  <row r="5" spans="1:12" x14ac:dyDescent="0.3">
      <c r="A5" s="15" t="s">
        <v>35</v>
      </c>
      <c r="B5" s="9">
        <v>0.66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1.1599999999999999</v>
      </c>
      <c r="H5" s="9">
        <v>7</v>
      </c>
      <c r="I5" s="9">
        <v>0.97</v>
      </c>
      <c r="J5" s="16">
        <v>0.36363636363636365</v>
      </c>
      <c r="K5" s="16">
        <v>0.13953488372093023</v>
      </c>
      <c r="L5" s="9" t="s">
        <v>32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5" sqref="L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6.5</v>
      </c>
      <c r="I2" s="11">
        <f>(1.31-1)/1.31*100</f>
        <v>23.664122137404583</v>
      </c>
      <c r="J2" s="11">
        <f>4.5/11*100</f>
        <v>40.909090909090914</v>
      </c>
      <c r="K2" s="9">
        <v>17</v>
      </c>
      <c r="L2" s="9" t="s">
        <v>12</v>
      </c>
    </row>
    <row r="3" spans="1:12" x14ac:dyDescent="0.3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 x14ac:dyDescent="0.3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  <row r="5" spans="1:12" x14ac:dyDescent="0.3">
      <c r="A5" s="15" t="s">
        <v>37</v>
      </c>
      <c r="B5" s="15">
        <v>0.63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1.1299999999999999</v>
      </c>
      <c r="H5" s="9">
        <v>7</v>
      </c>
      <c r="I5" s="9">
        <v>0.9</v>
      </c>
      <c r="J5" s="16">
        <v>0.36363636363636365</v>
      </c>
      <c r="K5" s="16">
        <v>0.13953488372093023</v>
      </c>
      <c r="L5" s="9" t="s">
        <v>32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H10" sqref="H10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  <row r="3" spans="1:12" x14ac:dyDescent="0.3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 x14ac:dyDescent="0.3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  <row r="5" spans="1:12" x14ac:dyDescent="0.3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1.27</v>
      </c>
      <c r="H5" s="9">
        <v>5</v>
      </c>
      <c r="I5" s="9">
        <v>0.88</v>
      </c>
      <c r="J5" s="16">
        <v>0.54545454545454541</v>
      </c>
      <c r="K5" s="16">
        <v>0.27906976744186046</v>
      </c>
      <c r="L5" s="15" t="s">
        <v>36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5" sqref="L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  <row r="3" spans="1:12" x14ac:dyDescent="0.3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 x14ac:dyDescent="0.3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  <row r="5" spans="1:12" x14ac:dyDescent="0.3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1.24</v>
      </c>
      <c r="H5" s="9">
        <v>6.5</v>
      </c>
      <c r="I5" s="9">
        <v>1</v>
      </c>
      <c r="J5" s="16">
        <v>0.40909090909090912</v>
      </c>
      <c r="K5" s="16">
        <v>0.1744186046511628</v>
      </c>
      <c r="L5" s="9" t="s">
        <v>32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6" sqref="L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(1.6-0.94)/1.6*100</f>
        <v>41.250000000000007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 x14ac:dyDescent="0.3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 x14ac:dyDescent="0.3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  <row r="5" spans="1:12" x14ac:dyDescent="0.3">
      <c r="A5" s="15" t="s">
        <v>35</v>
      </c>
      <c r="B5" s="15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1.43</v>
      </c>
      <c r="H5" s="9">
        <v>3</v>
      </c>
      <c r="I5" s="9">
        <v>0.91</v>
      </c>
      <c r="J5" s="16">
        <v>0.72727272727272729</v>
      </c>
      <c r="K5" s="16">
        <v>0.41860465116279072</v>
      </c>
      <c r="L5" s="15" t="s">
        <v>36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5" sqref="L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(1.58-0.9)/1.58*100</f>
        <v>43.037974683544306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 x14ac:dyDescent="0.3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 x14ac:dyDescent="0.3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 x14ac:dyDescent="0.3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</v>
      </c>
      <c r="H5" s="9">
        <v>4</v>
      </c>
      <c r="I5" s="9">
        <v>0.94</v>
      </c>
      <c r="J5" s="16">
        <v>0.63636363636363635</v>
      </c>
      <c r="K5" s="16">
        <v>0.34883720930232559</v>
      </c>
      <c r="L5" s="9" t="s">
        <v>32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LGE</cp:lastModifiedBy>
  <dcterms:created xsi:type="dcterms:W3CDTF">2019-02-18T06:05:45Z</dcterms:created>
  <dcterms:modified xsi:type="dcterms:W3CDTF">2019-02-21T08:11:08Z</dcterms:modified>
</cp:coreProperties>
</file>