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hin Horng\Sony\3GPP\RAN1\20190225-0301 - RAN1#96\Discussions\Rel-16 eURLLC - UE Processing Time\"/>
    </mc:Choice>
  </mc:AlternateContent>
  <bookViews>
    <workbookView xWindow="0" yWindow="0" windowWidth="11988" windowHeight="4236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3" l="1"/>
  <c r="J4" i="12"/>
  <c r="J4" i="11"/>
  <c r="J4" i="10"/>
  <c r="J4" i="9"/>
  <c r="J4" i="8"/>
  <c r="E4" i="7"/>
  <c r="E4" i="6"/>
  <c r="J4" i="5"/>
  <c r="E4" i="4"/>
  <c r="J4" i="4"/>
  <c r="J4" i="3"/>
  <c r="J4" i="1"/>
  <c r="K2" i="13" l="1"/>
  <c r="J2" i="13"/>
  <c r="I2" i="13"/>
  <c r="K2" i="12"/>
  <c r="J2" i="12"/>
  <c r="I2" i="12"/>
  <c r="J2" i="11"/>
  <c r="I2" i="11"/>
  <c r="J2" i="10"/>
  <c r="I2" i="10"/>
  <c r="J2" i="9"/>
  <c r="I2" i="9"/>
  <c r="I2" i="8"/>
  <c r="E2" i="7"/>
  <c r="D2" i="7"/>
  <c r="E2" i="6"/>
  <c r="D2" i="6"/>
  <c r="K2" i="5"/>
  <c r="J2" i="5"/>
  <c r="I2" i="5"/>
  <c r="K2" i="4"/>
  <c r="J2" i="4"/>
  <c r="I2" i="4"/>
  <c r="E2" i="4"/>
  <c r="D2" i="4"/>
  <c r="K2" i="3"/>
  <c r="J2" i="3"/>
  <c r="I2" i="3"/>
  <c r="K2" i="1"/>
  <c r="J2" i="1"/>
  <c r="I2" i="1"/>
</calcChain>
</file>

<file path=xl/sharedStrings.xml><?xml version="1.0" encoding="utf-8"?>
<sst xmlns="http://schemas.openxmlformats.org/spreadsheetml/2006/main" count="465" uniqueCount="33">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</sst>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15" sqref="B15"/>
    </sheetView>
  </sheetViews>
  <sheetFormatPr defaultRowHeight="14.4"/>
  <cols>
    <col min="1" max="1" width="19.21875" customWidth="1"/>
    <col min="2" max="2" width="21.88671875" customWidth="1"/>
    <col min="3" max="3" width="21.2187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9</v>
      </c>
      <c r="C3" s="4" t="s">
        <v>10</v>
      </c>
    </row>
    <row r="4" spans="1:3">
      <c r="A4" s="3">
        <v>43516</v>
      </c>
      <c r="B4" s="4" t="s">
        <v>27</v>
      </c>
      <c r="C4" s="4" t="s">
        <v>28</v>
      </c>
    </row>
    <row r="5" spans="1:3">
      <c r="A5" s="3">
        <v>43516</v>
      </c>
      <c r="B5" s="5" t="s">
        <v>29</v>
      </c>
      <c r="C5" s="5" t="s">
        <v>30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1.32</v>
      </c>
      <c r="H4" s="9">
        <v>5</v>
      </c>
      <c r="I4" s="9">
        <v>0.89</v>
      </c>
      <c r="J4" s="13">
        <f>(11-5)/11</f>
        <v>0.54545454545454541</v>
      </c>
      <c r="K4" s="14">
        <v>0.27910000000000001</v>
      </c>
      <c r="L4" s="9" t="s">
        <v>32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1.29</v>
      </c>
      <c r="H4" s="9">
        <v>6</v>
      </c>
      <c r="I4" s="9">
        <v>0.98</v>
      </c>
      <c r="J4" s="13">
        <f>(11-6)/11</f>
        <v>0.45454545454545453</v>
      </c>
      <c r="K4" s="14">
        <v>0.20930000000000001</v>
      </c>
      <c r="L4" s="9" t="s">
        <v>32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(1.6-0.94)/1.6*100</f>
        <v>41.250000000000007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1.48</v>
      </c>
      <c r="H4" s="9">
        <v>3</v>
      </c>
      <c r="I4" s="9">
        <v>0.91</v>
      </c>
      <c r="J4" s="13">
        <f>(11-3)/11</f>
        <v>0.72727272727272729</v>
      </c>
      <c r="K4" s="14">
        <v>0.41860000000000003</v>
      </c>
      <c r="L4" s="9" t="s">
        <v>13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(1.58-0.9)/1.58*100</f>
        <v>43.037974683544306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1.45</v>
      </c>
      <c r="H4" s="9">
        <v>4</v>
      </c>
      <c r="I4" s="9">
        <v>0.95</v>
      </c>
      <c r="J4" s="13">
        <f>(11-4)/11</f>
        <v>0.63636363636363635</v>
      </c>
      <c r="K4" s="14">
        <v>0.3488</v>
      </c>
      <c r="L4" s="9" t="s">
        <v>32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2.8867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22.77734375" customWidth="1"/>
    <col min="8" max="8" width="24.109375" customWidth="1"/>
    <col min="9" max="9" width="24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72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1.5</v>
      </c>
      <c r="I2" s="9">
        <f>(1.65-0.99)/1.65*100</f>
        <v>40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1.54</v>
      </c>
      <c r="H4" s="9">
        <v>2</v>
      </c>
      <c r="I4" s="9">
        <v>0.93</v>
      </c>
      <c r="J4" s="13">
        <f>(5.5-2)/5.5</f>
        <v>0.63636363636363635</v>
      </c>
      <c r="K4" s="14">
        <v>0.3488</v>
      </c>
      <c r="L4" s="9" t="s">
        <v>32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 t="s">
        <v>12</v>
      </c>
      <c r="H2" s="9">
        <v>2</v>
      </c>
      <c r="I2" s="10">
        <f>(1.58-1)/1.58</f>
        <v>0.36708860759493672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  <row r="4" spans="1:12">
      <c r="A4" s="9" t="s">
        <v>31</v>
      </c>
      <c r="B4" s="9">
        <v>0.86</v>
      </c>
      <c r="C4" s="9" t="s">
        <v>11</v>
      </c>
      <c r="D4" s="9" t="s">
        <v>11</v>
      </c>
      <c r="E4" s="9" t="s">
        <v>11</v>
      </c>
      <c r="F4" s="9" t="s">
        <v>25</v>
      </c>
      <c r="G4" s="9">
        <v>1.46</v>
      </c>
      <c r="H4" s="9">
        <v>3</v>
      </c>
      <c r="I4" s="9">
        <v>1</v>
      </c>
      <c r="J4" s="13">
        <f>(5.5-3)/5.5</f>
        <v>0.45454545454545453</v>
      </c>
      <c r="K4" s="14">
        <v>0.20930000000000001</v>
      </c>
      <c r="L4" s="9" t="s">
        <v>32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28.8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 t="s">
        <v>12</v>
      </c>
      <c r="H2" s="11">
        <v>0.5</v>
      </c>
      <c r="I2" s="11">
        <f>(1.87-0.9)/1.87*100</f>
        <v>51.871657754010691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1.07</v>
      </c>
      <c r="C4" s="9">
        <v>4</v>
      </c>
      <c r="D4" s="9">
        <v>0.89</v>
      </c>
      <c r="E4" s="13">
        <f>(5.5-4)/5.5</f>
        <v>0.27272727272727271</v>
      </c>
      <c r="F4" s="14">
        <v>6.9800000000000001E-2</v>
      </c>
      <c r="G4" s="9">
        <v>1.79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32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0.5</v>
      </c>
      <c r="I2" s="11">
        <f>(1.97-0.99)/1.97</f>
        <v>0.49746192893401014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1.68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13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 t="s">
        <v>12</v>
      </c>
      <c r="C2" s="9">
        <v>2</v>
      </c>
      <c r="D2" s="11">
        <f>(1.15-0.89)/1.15</f>
        <v>0.22608695652173905</v>
      </c>
      <c r="E2" s="11">
        <f>3.5/5.5*100</f>
        <v>63.636363636363633</v>
      </c>
      <c r="F2" s="11">
        <v>38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2</v>
      </c>
      <c r="D4" s="9">
        <v>0.86</v>
      </c>
      <c r="E4" s="13">
        <f>(5.5-2)/5.5</f>
        <v>0.63636363636363635</v>
      </c>
      <c r="F4" s="14">
        <v>0.3488</v>
      </c>
      <c r="G4" s="9">
        <v>2.04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 t="s">
        <v>12</v>
      </c>
      <c r="C2" s="11">
        <v>3</v>
      </c>
      <c r="D2" s="11">
        <f>(1.15-0.98)/1.15*100</f>
        <v>14.782608695652169</v>
      </c>
      <c r="E2" s="11">
        <f>2.5/5.5*100</f>
        <v>45.454545454545453</v>
      </c>
      <c r="F2" s="11">
        <v>23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3</v>
      </c>
      <c r="D4" s="9">
        <v>0.96</v>
      </c>
      <c r="E4" s="13">
        <f>(5.5-3)/5.5</f>
        <v>0.45454545454545453</v>
      </c>
      <c r="F4" s="14">
        <v>0.20930000000000001</v>
      </c>
      <c r="G4" s="9">
        <v>1.96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4" sqref="J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5.5</v>
      </c>
      <c r="I2" s="11">
        <f>(1.33-1)/1.33*100</f>
        <v>24.812030075187973</v>
      </c>
      <c r="J2" s="11">
        <v>50</v>
      </c>
      <c r="K2" s="11">
        <v>24</v>
      </c>
      <c r="L2" s="9" t="s">
        <v>13</v>
      </c>
    </row>
    <row r="3" spans="1:12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1.21</v>
      </c>
      <c r="H4" s="9">
        <v>7</v>
      </c>
      <c r="I4" s="9">
        <v>1</v>
      </c>
      <c r="J4" s="13">
        <f>(11-7)/11</f>
        <v>0.36363636363636365</v>
      </c>
      <c r="K4" s="14">
        <v>0.13950000000000001</v>
      </c>
      <c r="L4" s="9" t="s">
        <v>32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4" sqref="J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6.5</v>
      </c>
      <c r="I2" s="11">
        <f>(1.31-1)/1.31*100</f>
        <v>23.664122137404583</v>
      </c>
      <c r="J2" s="11">
        <f>4.5/11*100</f>
        <v>40.909090909090914</v>
      </c>
      <c r="K2" s="9">
        <v>17</v>
      </c>
      <c r="L2" s="9" t="s">
        <v>12</v>
      </c>
    </row>
    <row r="3" spans="1:12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  <row r="4" spans="1:12">
      <c r="A4" s="9" t="s">
        <v>31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1.18</v>
      </c>
      <c r="H4" s="9">
        <v>7</v>
      </c>
      <c r="I4" s="9">
        <v>0.93</v>
      </c>
      <c r="J4" s="13">
        <f>(11-7)/11</f>
        <v>0.36363636363636365</v>
      </c>
      <c r="K4" s="14">
        <v>0.13950000000000001</v>
      </c>
      <c r="L4" s="9" t="s">
        <v>32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Wong, Shin Horng</cp:lastModifiedBy>
  <dcterms:created xsi:type="dcterms:W3CDTF">2019-02-18T06:05:45Z</dcterms:created>
  <dcterms:modified xsi:type="dcterms:W3CDTF">2019-02-20T16:31:35Z</dcterms:modified>
</cp:coreProperties>
</file>