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anoush\Desktop\Documents\RAN1 for NR URLLC\RAN1 #96\Final processing files\"/>
    </mc:Choice>
  </mc:AlternateContent>
  <xr:revisionPtr revIDLastSave="0" documentId="13_ncr:1_{3DAB6E7A-FDBE-4FFC-AFB7-3664E96688F2}" xr6:coauthVersionLast="36" xr6:coauthVersionMax="36" xr10:uidLastSave="{00000000-0000-0000-0000-000000000000}"/>
  <bookViews>
    <workbookView xWindow="0" yWindow="0" windowWidth="21570" windowHeight="7980" firstSheet="11" activeTab="18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" i="13" l="1"/>
  <c r="J2" i="13"/>
  <c r="I2" i="13"/>
  <c r="K2" i="12"/>
  <c r="J2" i="12"/>
  <c r="I2" i="12"/>
  <c r="J2" i="11"/>
  <c r="I2" i="11"/>
  <c r="J2" i="10"/>
  <c r="I2" i="10"/>
  <c r="J2" i="9"/>
  <c r="I2" i="9"/>
  <c r="I2" i="8"/>
  <c r="E2" i="7"/>
  <c r="D2" i="7"/>
  <c r="E2" i="6"/>
  <c r="D2" i="6"/>
  <c r="K2" i="5"/>
  <c r="J2" i="5"/>
  <c r="I2" i="5"/>
  <c r="K2" i="4"/>
  <c r="J2" i="4"/>
  <c r="I2" i="4"/>
  <c r="E2" i="4"/>
  <c r="D2" i="4"/>
  <c r="K2" i="3"/>
  <c r="J2" i="3"/>
  <c r="I2" i="3"/>
  <c r="K2" i="1"/>
  <c r="J2" i="1"/>
  <c r="I2" i="1"/>
</calcChain>
</file>

<file path=xl/sharedStrings.xml><?xml version="1.0" encoding="utf-8"?>
<sst xmlns="http://schemas.openxmlformats.org/spreadsheetml/2006/main" count="307" uniqueCount="24">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</sst>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A3" sqref="A3:C3"/>
    </sheetView>
  </sheetViews>
  <sheetFormatPr defaultRowHeight="15" x14ac:dyDescent="0.25"/>
  <cols>
    <col min="1" max="1" width="19.28515625" customWidth="1"/>
    <col min="2" max="2" width="21.85546875" customWidth="1"/>
    <col min="3" max="3" width="21.28515625" customWidth="1"/>
  </cols>
  <sheetData>
    <row r="1" spans="1:3" x14ac:dyDescent="0.25">
      <c r="A1" s="1" t="s">
        <v>2</v>
      </c>
      <c r="B1" s="2" t="s">
        <v>3</v>
      </c>
      <c r="C1" s="2" t="s">
        <v>0</v>
      </c>
    </row>
    <row r="2" spans="1:3" x14ac:dyDescent="0.25">
      <c r="A2" s="3"/>
      <c r="B2" s="4" t="s">
        <v>1</v>
      </c>
      <c r="C2" s="4"/>
    </row>
    <row r="3" spans="1:3" x14ac:dyDescent="0.25">
      <c r="A3" s="3" t="s">
        <v>8</v>
      </c>
      <c r="B3" s="4" t="s">
        <v>9</v>
      </c>
      <c r="C3" s="4" t="s">
        <v>10</v>
      </c>
    </row>
    <row r="4" spans="1:3" x14ac:dyDescent="0.25">
      <c r="A4" s="3"/>
      <c r="B4" s="4"/>
      <c r="C4" s="4"/>
    </row>
    <row r="5" spans="1:3" x14ac:dyDescent="0.25">
      <c r="A5" s="3"/>
      <c r="B5" s="5"/>
      <c r="C5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(1.46-0.99)/1.46</f>
        <v>0.32191780821917809</v>
      </c>
      <c r="J2" s="11">
        <f>6/11*100</f>
        <v>54.54545454545454</v>
      </c>
      <c r="K2" s="11">
        <v>27.5</v>
      </c>
      <c r="L2" s="9" t="s">
        <v>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(1.6-0.94)/1.6*100</f>
        <v>41.250000000000007</v>
      </c>
      <c r="J2" s="11">
        <f>8/11*100</f>
        <v>72.727272727272734</v>
      </c>
      <c r="K2" s="11">
        <f>(46+35)/2</f>
        <v>40.5</v>
      </c>
      <c r="L2" s="9" t="s">
        <v>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3</v>
      </c>
      <c r="I2" s="11">
        <f>(1.58-0.9)/1.58*100</f>
        <v>43.037974683544306</v>
      </c>
      <c r="J2" s="11">
        <f>8/11*100</f>
        <v>72.727272727272734</v>
      </c>
      <c r="K2" s="11">
        <f>(46+35)/2</f>
        <v>40.5</v>
      </c>
      <c r="L2" s="9" t="s">
        <v>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"/>
  <sheetViews>
    <sheetView tabSelected="1" workbookViewId="0">
      <selection activeCell="C8" sqref="C8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2.8554687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22.7109375" customWidth="1"/>
    <col min="8" max="8" width="24.140625" customWidth="1"/>
    <col min="9" max="9" width="24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72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1.5</v>
      </c>
      <c r="I2" s="9">
        <f>(1.65-0.99)/1.65*100</f>
        <v>40</v>
      </c>
      <c r="J2" s="10">
        <f>4/5.5*100</f>
        <v>72.727272727272734</v>
      </c>
      <c r="K2" s="9">
        <f>(46+35)/2</f>
        <v>40.5</v>
      </c>
      <c r="L2" s="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 t="s">
        <v>12</v>
      </c>
      <c r="H2" s="9">
        <v>2</v>
      </c>
      <c r="I2" s="10">
        <f>(1.58-1)/1.58</f>
        <v>0.36708860759493672</v>
      </c>
      <c r="J2" s="10">
        <f>3.5/5.5*100</f>
        <v>63.636363636363633</v>
      </c>
      <c r="K2" s="10">
        <f>(38+29)/2</f>
        <v>33.5</v>
      </c>
      <c r="L2" s="9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30" x14ac:dyDescent="0.25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 t="s">
        <v>12</v>
      </c>
      <c r="H2" s="11">
        <v>0.5</v>
      </c>
      <c r="I2" s="11">
        <f>(1.87-0.9)/1.87*100</f>
        <v>51.871657754010691</v>
      </c>
      <c r="J2" s="11">
        <f>5/5.5</f>
        <v>0.90909090909090906</v>
      </c>
      <c r="K2" s="11">
        <f>(62+47)/2</f>
        <v>54.5</v>
      </c>
      <c r="L2" s="9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0.5</v>
      </c>
      <c r="I2" s="11">
        <f>(1.97-0.99)/1.97</f>
        <v>0.49746192893401014</v>
      </c>
      <c r="J2" s="11">
        <f>5/5.5*100</f>
        <v>90.909090909090907</v>
      </c>
      <c r="K2" s="11">
        <f>(62+47)/2</f>
        <v>54.5</v>
      </c>
      <c r="L2" s="9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9" t="s">
        <v>12</v>
      </c>
      <c r="C2" s="9">
        <v>2</v>
      </c>
      <c r="D2" s="11">
        <f>(1.15-0.89)/1.15</f>
        <v>0.22608695652173905</v>
      </c>
      <c r="E2" s="11">
        <f>3.5/5.5*100</f>
        <v>63.636363636363633</v>
      </c>
      <c r="F2" s="11">
        <v>38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9" t="s">
        <v>12</v>
      </c>
      <c r="C2" s="11">
        <v>3</v>
      </c>
      <c r="D2" s="11">
        <f>(1.15-0.98)/1.15*100</f>
        <v>14.782608695652169</v>
      </c>
      <c r="E2" s="11">
        <f>2.5/5.5*100</f>
        <v>45.454545454545453</v>
      </c>
      <c r="F2" s="11">
        <v>23</v>
      </c>
      <c r="G2" s="9" t="s">
        <v>12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5.5</v>
      </c>
      <c r="I2" s="11">
        <f>(1.33-1)/1.33*100</f>
        <v>24.812030075187973</v>
      </c>
      <c r="J2" s="11">
        <v>50</v>
      </c>
      <c r="K2" s="11">
        <v>24</v>
      </c>
      <c r="L2" s="9" t="s"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6.5</v>
      </c>
      <c r="I2" s="11">
        <f>(1.31-1)/1.31*100</f>
        <v>23.664122137404583</v>
      </c>
      <c r="J2" s="11">
        <f>4.5/11*100</f>
        <v>40.909090909090914</v>
      </c>
      <c r="K2" s="9">
        <v>17</v>
      </c>
      <c r="L2" s="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Qualcomm User</cp:lastModifiedBy>
  <dcterms:created xsi:type="dcterms:W3CDTF">2019-02-18T06:05:45Z</dcterms:created>
  <dcterms:modified xsi:type="dcterms:W3CDTF">2019-02-20T02:06:25Z</dcterms:modified>
</cp:coreProperties>
</file>