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37245" windowHeight="16065" firstSheet="12" activeTab="20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3" l="1"/>
  <c r="J4" i="13" l="1"/>
  <c r="J4" i="12"/>
  <c r="J4" i="5"/>
  <c r="J4" i="4"/>
  <c r="J4" i="3"/>
  <c r="J4" i="1"/>
  <c r="I2" i="13" l="1"/>
  <c r="K2" i="12"/>
  <c r="I2" i="12"/>
  <c r="K2" i="11"/>
  <c r="J2" i="11"/>
  <c r="I2" i="11"/>
  <c r="J2" i="10"/>
  <c r="I2" i="10"/>
  <c r="K2" i="5"/>
  <c r="J2" i="5"/>
  <c r="I2" i="5"/>
  <c r="K2" i="4"/>
  <c r="J2" i="4"/>
  <c r="I2" i="4"/>
  <c r="I2" i="3"/>
  <c r="I2" i="1"/>
</calcChain>
</file>

<file path=xl/sharedStrings.xml><?xml version="1.0" encoding="utf-8"?>
<sst xmlns="http://schemas.openxmlformats.org/spreadsheetml/2006/main" count="664" uniqueCount="52">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</sst>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2"/>
      <name val="等线"/>
      <family val="2"/>
      <scheme val="minor"/>
    </font>
    <font>
      <b/>
      <sz val="10"/>
      <name val="等线"/>
      <family val="2"/>
      <scheme val="minor"/>
    </font>
    <font>
      <sz val="6"/>
      <name val="等线"/>
      <family val="3"/>
      <charset val="128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6" sqref="D6"/>
    </sheetView>
  </sheetViews>
  <sheetFormatPr defaultRowHeight="13.5"/>
  <cols>
    <col min="1" max="1" width="19.25" customWidth="1"/>
    <col min="2" max="2" width="21.875" customWidth="1"/>
    <col min="3" max="3" width="25.75" bestFit="1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31</v>
      </c>
      <c r="C4" s="4" t="s">
        <v>32</v>
      </c>
    </row>
    <row r="5" spans="1:3">
      <c r="A5" s="3">
        <v>43516</v>
      </c>
      <c r="B5" s="5" t="s">
        <v>33</v>
      </c>
      <c r="C5" s="5" t="s">
        <v>34</v>
      </c>
    </row>
    <row r="6" spans="1:3">
      <c r="A6" s="3">
        <v>43517</v>
      </c>
      <c r="B6" s="5" t="s">
        <v>37</v>
      </c>
      <c r="C6" s="5" t="s">
        <v>47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XFD1"/>
    </sheetView>
  </sheetViews>
  <sheetFormatPr defaultRowHeight="13.5"/>
  <cols>
    <col min="1" max="1" width="15" customWidth="1"/>
    <col min="2" max="2" width="22.6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1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67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29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3</v>
      </c>
      <c r="I2" s="10">
        <f>(1.29-0.95)/1.29*100</f>
        <v>26.356589147286829</v>
      </c>
      <c r="J2" s="11">
        <v>33</v>
      </c>
      <c r="K2" s="11">
        <v>29</v>
      </c>
      <c r="L2" s="9" t="s">
        <v>18</v>
      </c>
    </row>
    <row r="3" spans="1:12">
      <c r="A3" s="9" t="s">
        <v>30</v>
      </c>
      <c r="B3" s="9">
        <v>0.57999999999999996</v>
      </c>
      <c r="C3" s="9" t="s">
        <v>29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35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36</v>
      </c>
    </row>
    <row r="5" spans="1:12">
      <c r="A5" s="15" t="s">
        <v>38</v>
      </c>
      <c r="B5" s="9">
        <v>0.57999999999999996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 t="s">
        <v>21</v>
      </c>
      <c r="H2" s="9">
        <v>3.25</v>
      </c>
      <c r="I2" s="10">
        <f>(1.15-0.96)/1.15*100</f>
        <v>16.521739130434778</v>
      </c>
      <c r="J2" s="9">
        <v>27</v>
      </c>
      <c r="K2" s="9">
        <v>27</v>
      </c>
      <c r="L2" s="9" t="s">
        <v>18</v>
      </c>
    </row>
    <row r="3" spans="1:12">
      <c r="A3" s="9" t="s">
        <v>30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35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36</v>
      </c>
    </row>
    <row r="5" spans="1:12">
      <c r="A5" s="15" t="s">
        <v>40</v>
      </c>
      <c r="B5" s="9">
        <v>0.51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1</v>
      </c>
      <c r="I2" s="10">
        <f>(1.51-0.99)/1.51*100</f>
        <v>34.437086092715234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30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35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>
      <c r="A5" s="15" t="s">
        <v>41</v>
      </c>
      <c r="B5" s="9">
        <v>0.72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2</v>
      </c>
      <c r="I2" s="11">
        <f>(1.36-0.99)/1.36*100</f>
        <v>27.205882352941181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30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35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36</v>
      </c>
    </row>
    <row r="5" spans="1:12">
      <c r="A5" s="15" t="s">
        <v>41</v>
      </c>
      <c r="B5" s="9">
        <v>0.65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35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22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42</v>
      </c>
      <c r="B5" s="9">
        <v>0.94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1.94</v>
      </c>
      <c r="H5" s="9" t="s">
        <v>22</v>
      </c>
      <c r="I5" s="9" t="s">
        <v>17</v>
      </c>
      <c r="J5" s="9" t="s">
        <v>17</v>
      </c>
      <c r="K5" s="9" t="s">
        <v>17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35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22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38</v>
      </c>
      <c r="B5" s="9">
        <v>0.87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1.87</v>
      </c>
      <c r="H5" s="9" t="s">
        <v>22</v>
      </c>
      <c r="I5" s="9" t="s">
        <v>17</v>
      </c>
      <c r="J5" s="9" t="s">
        <v>17</v>
      </c>
      <c r="K5" s="9" t="s">
        <v>17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35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43</v>
      </c>
      <c r="B5" s="9">
        <v>0.46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35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42</v>
      </c>
      <c r="B5" s="9">
        <v>0.42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8</v>
      </c>
      <c r="I2" s="10">
        <f>(1.1-0.97)/1.1*100</f>
        <v>11.818181818181827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30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35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>
      <c r="A5" s="15" t="s">
        <v>44</v>
      </c>
      <c r="B5" s="9">
        <v>0.53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8.5</v>
      </c>
      <c r="I2" s="10">
        <f>(1.03-0.94)/1.03*100</f>
        <v>8.7378640776699097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30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35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>
      <c r="A5" s="15" t="s">
        <v>44</v>
      </c>
      <c r="B5" s="9">
        <v>0.49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4.5</v>
      </c>
      <c r="I2" s="10">
        <f>(1.2-0.98)/1.2</f>
        <v>0.18333333333333332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30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35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36</v>
      </c>
    </row>
    <row r="5" spans="1:12">
      <c r="A5" s="15" t="s">
        <v>44</v>
      </c>
      <c r="B5" s="9">
        <v>0.63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6</v>
      </c>
      <c r="I2" s="11">
        <f>(1.17-0.99)/1.17*100</f>
        <v>15.38461538461538</v>
      </c>
      <c r="J2" s="9">
        <v>33.299999999999997</v>
      </c>
      <c r="K2" s="9">
        <v>29.5</v>
      </c>
      <c r="L2" s="9" t="s">
        <v>18</v>
      </c>
    </row>
    <row r="3" spans="1:12">
      <c r="A3" s="9" t="s">
        <v>30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35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36</v>
      </c>
    </row>
    <row r="5" spans="1:12">
      <c r="A5" s="15" t="s">
        <v>44</v>
      </c>
      <c r="B5" s="9">
        <v>0.6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K3" sqref="A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>
      <c r="A3" s="9" t="s">
        <v>45</v>
      </c>
      <c r="B3" s="9">
        <v>0.53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>
      <c r="A3" s="9" t="s">
        <v>45</v>
      </c>
      <c r="B3" s="9">
        <v>0.51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A3" sqref="A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>
      <c r="A3" s="9" t="s">
        <v>45</v>
      </c>
      <c r="B3" s="9">
        <v>0.54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>
      <c r="A3" s="9" t="s">
        <v>46</v>
      </c>
      <c r="B3" s="9">
        <v>0.54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>
      <c r="A3" s="9" t="s">
        <v>45</v>
      </c>
      <c r="B3" s="9">
        <v>0.6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14" sqref="F14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>
      <c r="A3" s="9" t="s">
        <v>45</v>
      </c>
      <c r="B3" s="9">
        <v>0.6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2" sqref="C2:F2"/>
    </sheetView>
  </sheetViews>
  <sheetFormatPr defaultRowHeight="13.5"/>
  <cols>
    <col min="2" max="2" width="17" bestFit="1" customWidth="1"/>
    <col min="3" max="3" width="18.25" bestFit="1" customWidth="1"/>
    <col min="4" max="4" width="15.75" bestFit="1" customWidth="1"/>
    <col min="5" max="5" width="8.5" bestFit="1" customWidth="1"/>
    <col min="6" max="6" width="14.5" bestFit="1" customWidth="1"/>
    <col min="7" max="7" width="17" bestFit="1" customWidth="1"/>
    <col min="8" max="8" width="18.25" bestFit="1" customWidth="1"/>
    <col min="9" max="9" width="15.75" bestFit="1" customWidth="1"/>
    <col min="10" max="10" width="8.5" bestFit="1" customWidth="1"/>
    <col min="11" max="11" width="15.75" bestFit="1" customWidth="1"/>
    <col min="12" max="12" width="9.625" bestFit="1" customWidth="1"/>
  </cols>
  <sheetData>
    <row r="1" spans="1:12" s="8" customFormat="1" ht="67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48</v>
      </c>
      <c r="L1" s="7" t="s">
        <v>5</v>
      </c>
    </row>
    <row r="2" spans="1:12">
      <c r="A2" t="s">
        <v>49</v>
      </c>
      <c r="B2" s="9">
        <v>0.68</v>
      </c>
      <c r="C2" s="9" t="s">
        <v>50</v>
      </c>
      <c r="D2" s="9" t="s">
        <v>50</v>
      </c>
      <c r="E2" s="9" t="s">
        <v>50</v>
      </c>
      <c r="F2" s="9" t="s">
        <v>50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>
      <c r="A4" s="17" t="s">
        <v>51</v>
      </c>
      <c r="B4" s="17"/>
      <c r="C4" s="17"/>
      <c r="D4" s="17"/>
      <c r="E4" s="17"/>
    </row>
    <row r="8" spans="1:12">
      <c r="J8" s="16"/>
    </row>
  </sheetData>
  <mergeCells count="1">
    <mergeCell ref="A4:E4"/>
  </mergeCells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2" sqref="C2:F2"/>
    </sheetView>
  </sheetViews>
  <sheetFormatPr defaultRowHeight="13.5"/>
  <cols>
    <col min="2" max="2" width="17" bestFit="1" customWidth="1"/>
    <col min="3" max="3" width="18.25" bestFit="1" customWidth="1"/>
    <col min="4" max="4" width="15.75" bestFit="1" customWidth="1"/>
    <col min="5" max="5" width="8.5" bestFit="1" customWidth="1"/>
    <col min="6" max="6" width="14.5" bestFit="1" customWidth="1"/>
    <col min="7" max="7" width="17" bestFit="1" customWidth="1"/>
    <col min="8" max="8" width="18.25" bestFit="1" customWidth="1"/>
    <col min="9" max="9" width="15.75" bestFit="1" customWidth="1"/>
    <col min="10" max="10" width="8.5" bestFit="1" customWidth="1"/>
    <col min="11" max="11" width="13.25" bestFit="1" customWidth="1"/>
  </cols>
  <sheetData>
    <row r="1" spans="1:12" s="8" customFormat="1" ht="67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48</v>
      </c>
      <c r="L1" s="7" t="s">
        <v>5</v>
      </c>
    </row>
    <row r="2" spans="1:12">
      <c r="A2" t="s">
        <v>49</v>
      </c>
      <c r="B2" s="9">
        <v>0.82</v>
      </c>
      <c r="C2" s="9" t="s">
        <v>50</v>
      </c>
      <c r="D2" s="9" t="s">
        <v>50</v>
      </c>
      <c r="E2" s="9" t="s">
        <v>50</v>
      </c>
      <c r="F2" s="9" t="s">
        <v>50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>
      <c r="A4" s="17" t="s">
        <v>51</v>
      </c>
      <c r="B4" s="17"/>
      <c r="C4" s="17"/>
      <c r="D4" s="17"/>
      <c r="E4" s="17"/>
    </row>
  </sheetData>
  <mergeCells count="1">
    <mergeCell ref="A4:E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xingyanping</cp:lastModifiedBy>
  <dcterms:created xsi:type="dcterms:W3CDTF">2019-02-18T06:05:45Z</dcterms:created>
  <dcterms:modified xsi:type="dcterms:W3CDTF">2019-02-21T04:04:52Z</dcterms:modified>
</cp:coreProperties>
</file>