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sedin\Documents\RAN2#130\"/>
    </mc:Choice>
  </mc:AlternateContent>
  <bookViews>
    <workbookView xWindow="0" yWindow="0" windowWidth="23010" windowHeight="831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B54" i="1"/>
  <c r="B53" i="1"/>
  <c r="E51" i="1"/>
  <c r="H50" i="1"/>
  <c r="H49" i="1"/>
  <c r="E39" i="1"/>
  <c r="E38" i="1"/>
  <c r="E37" i="1"/>
  <c r="E36" i="1"/>
  <c r="E41" i="1" s="1"/>
  <c r="B38" i="1"/>
  <c r="B37" i="1"/>
  <c r="B36" i="1"/>
  <c r="B41" i="1" s="1"/>
  <c r="H39" i="1"/>
  <c r="L38" i="1"/>
  <c r="K38" i="1"/>
  <c r="J38" i="1"/>
  <c r="I38" i="1"/>
  <c r="H37" i="1"/>
  <c r="H36" i="1"/>
  <c r="H38" i="1" l="1"/>
  <c r="H41" i="1" s="1"/>
</calcChain>
</file>

<file path=xl/sharedStrings.xml><?xml version="1.0" encoding="utf-8"?>
<sst xmlns="http://schemas.openxmlformats.org/spreadsheetml/2006/main" count="126" uniqueCount="48">
  <si>
    <t>UE1</t>
  </si>
  <si>
    <t>UE2</t>
  </si>
  <si>
    <t>UE3</t>
  </si>
  <si>
    <t>BI</t>
  </si>
  <si>
    <t>Overhead</t>
  </si>
  <si>
    <t>Success RAR</t>
  </si>
  <si>
    <t>RRC message</t>
  </si>
  <si>
    <t>DL message</t>
  </si>
  <si>
    <t>DL Message</t>
  </si>
  <si>
    <t>Present fields (Samsung)</t>
  </si>
  <si>
    <t>OCTETS</t>
  </si>
  <si>
    <t>Size of RAR</t>
  </si>
  <si>
    <t>PRESENCE</t>
  </si>
  <si>
    <t>Size of L/LCID</t>
  </si>
  <si>
    <t>BI Overhead</t>
  </si>
  <si>
    <t>RAR overhead</t>
  </si>
  <si>
    <t>L/LCID overhead</t>
  </si>
  <si>
    <t>Total overhead</t>
  </si>
  <si>
    <t>Present fields (Vivo)</t>
  </si>
  <si>
    <t>Size of RAR subheader</t>
  </si>
  <si>
    <t>SetupRAR</t>
  </si>
  <si>
    <t>Size of SetupRAR</t>
  </si>
  <si>
    <t>Size of BI</t>
  </si>
  <si>
    <t>RAR subheader overhead</t>
  </si>
  <si>
    <t>Present fields (Mediatek)</t>
  </si>
  <si>
    <t>CRID</t>
  </si>
  <si>
    <t>HARQ-ACK</t>
  </si>
  <si>
    <t>TAC</t>
  </si>
  <si>
    <t>C-RNTI</t>
  </si>
  <si>
    <t>BI overhead</t>
  </si>
  <si>
    <t>Field sizes</t>
  </si>
  <si>
    <t>Size of CRID</t>
  </si>
  <si>
    <t>HARQ-ACK info</t>
  </si>
  <si>
    <t>Size of HARQ-ACK info</t>
  </si>
  <si>
    <t>Size of TAC</t>
  </si>
  <si>
    <t>Size of C-RNTI</t>
  </si>
  <si>
    <t>Samsung Proposal</t>
  </si>
  <si>
    <t>E</t>
  </si>
  <si>
    <t>Fields of RAR</t>
  </si>
  <si>
    <t>T</t>
  </si>
  <si>
    <t>bits</t>
  </si>
  <si>
    <t>D (#MAC SDUs)</t>
  </si>
  <si>
    <t>Number of octets</t>
  </si>
  <si>
    <t>Reserved bits</t>
  </si>
  <si>
    <t>Vivo RAR</t>
  </si>
  <si>
    <t>Samsung RAR-subheader</t>
  </si>
  <si>
    <t>Mediatek RAR</t>
  </si>
  <si>
    <t>HARQ ACK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</si>
</sst>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1" fillId="2" borderId="0" xfId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4" zoomScale="55" zoomScaleNormal="55" workbookViewId="0">
      <selection activeCell="P30" sqref="P30"/>
    </sheetView>
  </sheetViews>
  <sheetFormatPr defaultRowHeight="15" x14ac:dyDescent="0.25"/>
  <cols>
    <col min="1" max="1" width="22.85546875" customWidth="1"/>
    <col min="2" max="2" width="11.42578125" customWidth="1"/>
    <col min="4" max="4" width="23.140625" customWidth="1"/>
    <col min="5" max="5" width="13.140625" customWidth="1"/>
    <col min="7" max="7" width="26.7109375" customWidth="1"/>
  </cols>
  <sheetData>
    <row r="1" spans="1:8" x14ac:dyDescent="0.25">
      <c r="A1" s="2" t="s">
        <v>9</v>
      </c>
      <c r="B1" t="s">
        <v>12</v>
      </c>
      <c r="D1" s="2" t="s">
        <v>18</v>
      </c>
      <c r="E1" t="s">
        <v>12</v>
      </c>
      <c r="G1" s="1" t="s">
        <v>24</v>
      </c>
      <c r="H1" t="s">
        <v>12</v>
      </c>
    </row>
    <row r="2" spans="1:8" x14ac:dyDescent="0.25">
      <c r="A2" s="1" t="s">
        <v>3</v>
      </c>
      <c r="B2" t="b">
        <v>1</v>
      </c>
      <c r="D2" s="1" t="s">
        <v>3</v>
      </c>
      <c r="E2" t="b">
        <v>1</v>
      </c>
      <c r="G2" s="1" t="s">
        <v>3</v>
      </c>
      <c r="H2" t="b">
        <v>1</v>
      </c>
    </row>
    <row r="3" spans="1:8" x14ac:dyDescent="0.25">
      <c r="A3" s="1" t="s">
        <v>0</v>
      </c>
      <c r="D3" s="1" t="s">
        <v>0</v>
      </c>
      <c r="G3" s="1" t="s">
        <v>0</v>
      </c>
    </row>
    <row r="4" spans="1:8" x14ac:dyDescent="0.25">
      <c r="A4" t="s">
        <v>5</v>
      </c>
      <c r="B4" t="b">
        <v>1</v>
      </c>
      <c r="D4" s="3" t="s">
        <v>20</v>
      </c>
      <c r="E4" t="b">
        <v>1</v>
      </c>
      <c r="G4" s="3" t="s">
        <v>25</v>
      </c>
      <c r="H4" t="b">
        <v>1</v>
      </c>
    </row>
    <row r="5" spans="1:8" x14ac:dyDescent="0.25">
      <c r="A5" t="s">
        <v>6</v>
      </c>
      <c r="B5" t="b">
        <v>1</v>
      </c>
      <c r="D5" t="s">
        <v>6</v>
      </c>
      <c r="E5" t="b">
        <v>1</v>
      </c>
      <c r="G5" t="s">
        <v>32</v>
      </c>
      <c r="H5" t="b">
        <v>1</v>
      </c>
    </row>
    <row r="6" spans="1:8" x14ac:dyDescent="0.25">
      <c r="A6" t="s">
        <v>7</v>
      </c>
      <c r="D6" t="s">
        <v>7</v>
      </c>
      <c r="G6" t="s">
        <v>27</v>
      </c>
      <c r="H6" t="b">
        <v>1</v>
      </c>
    </row>
    <row r="7" spans="1:8" x14ac:dyDescent="0.25">
      <c r="A7" s="1" t="s">
        <v>1</v>
      </c>
      <c r="D7" s="1" t="s">
        <v>1</v>
      </c>
      <c r="G7" s="3" t="s">
        <v>28</v>
      </c>
      <c r="H7" t="b">
        <v>1</v>
      </c>
    </row>
    <row r="8" spans="1:8" x14ac:dyDescent="0.25">
      <c r="A8" t="s">
        <v>5</v>
      </c>
      <c r="B8" t="b">
        <v>1</v>
      </c>
      <c r="D8" s="3" t="s">
        <v>20</v>
      </c>
      <c r="E8" t="b">
        <v>1</v>
      </c>
      <c r="G8" s="3" t="s">
        <v>6</v>
      </c>
      <c r="H8" t="b">
        <v>1</v>
      </c>
    </row>
    <row r="9" spans="1:8" x14ac:dyDescent="0.25">
      <c r="A9" t="s">
        <v>6</v>
      </c>
      <c r="B9" t="b">
        <v>1</v>
      </c>
      <c r="D9" t="s">
        <v>6</v>
      </c>
      <c r="E9" t="b">
        <v>1</v>
      </c>
      <c r="G9" s="3" t="s">
        <v>7</v>
      </c>
    </row>
    <row r="10" spans="1:8" x14ac:dyDescent="0.25">
      <c r="A10" t="s">
        <v>8</v>
      </c>
      <c r="D10" t="s">
        <v>8</v>
      </c>
      <c r="G10" s="1" t="s">
        <v>1</v>
      </c>
    </row>
    <row r="11" spans="1:8" x14ac:dyDescent="0.25">
      <c r="A11" s="1" t="s">
        <v>2</v>
      </c>
      <c r="D11" s="1" t="s">
        <v>2</v>
      </c>
      <c r="G11" s="3" t="s">
        <v>25</v>
      </c>
      <c r="H11" t="b">
        <v>1</v>
      </c>
    </row>
    <row r="12" spans="1:8" x14ac:dyDescent="0.25">
      <c r="A12" t="s">
        <v>5</v>
      </c>
      <c r="D12" t="s">
        <v>20</v>
      </c>
      <c r="G12" t="s">
        <v>26</v>
      </c>
      <c r="H12" t="b">
        <v>1</v>
      </c>
    </row>
    <row r="13" spans="1:8" x14ac:dyDescent="0.25">
      <c r="A13" t="s">
        <v>6</v>
      </c>
      <c r="D13" t="s">
        <v>6</v>
      </c>
      <c r="G13" t="s">
        <v>27</v>
      </c>
      <c r="H13" t="b">
        <v>1</v>
      </c>
    </row>
    <row r="14" spans="1:8" x14ac:dyDescent="0.25">
      <c r="A14" t="s">
        <v>8</v>
      </c>
      <c r="D14" t="s">
        <v>8</v>
      </c>
      <c r="G14" s="3" t="s">
        <v>28</v>
      </c>
      <c r="H14" t="b">
        <v>1</v>
      </c>
    </row>
    <row r="15" spans="1:8" x14ac:dyDescent="0.25">
      <c r="A15" s="2" t="s">
        <v>30</v>
      </c>
      <c r="B15" t="s">
        <v>10</v>
      </c>
      <c r="D15" s="2" t="s">
        <v>30</v>
      </c>
      <c r="E15" t="s">
        <v>10</v>
      </c>
      <c r="G15" s="3" t="s">
        <v>6</v>
      </c>
      <c r="H15" t="b">
        <v>1</v>
      </c>
    </row>
    <row r="16" spans="1:8" x14ac:dyDescent="0.25">
      <c r="A16" t="s">
        <v>22</v>
      </c>
      <c r="B16">
        <v>1</v>
      </c>
      <c r="D16" t="s">
        <v>22</v>
      </c>
      <c r="E16">
        <v>1</v>
      </c>
      <c r="G16" s="3" t="s">
        <v>7</v>
      </c>
    </row>
    <row r="17" spans="1:8" x14ac:dyDescent="0.25">
      <c r="A17" t="s">
        <v>11</v>
      </c>
      <c r="B17">
        <v>10</v>
      </c>
      <c r="D17" t="s">
        <v>21</v>
      </c>
      <c r="E17">
        <v>10</v>
      </c>
      <c r="G17" s="1" t="s">
        <v>2</v>
      </c>
    </row>
    <row r="18" spans="1:8" x14ac:dyDescent="0.25">
      <c r="A18" t="s">
        <v>13</v>
      </c>
      <c r="B18">
        <v>2</v>
      </c>
      <c r="D18" t="s">
        <v>19</v>
      </c>
      <c r="E18">
        <v>1</v>
      </c>
      <c r="G18" s="3" t="s">
        <v>25</v>
      </c>
    </row>
    <row r="19" spans="1:8" x14ac:dyDescent="0.25">
      <c r="D19" t="s">
        <v>13</v>
      </c>
      <c r="E19">
        <v>2</v>
      </c>
      <c r="G19" t="s">
        <v>26</v>
      </c>
    </row>
    <row r="20" spans="1:8" x14ac:dyDescent="0.25">
      <c r="G20" t="s">
        <v>27</v>
      </c>
    </row>
    <row r="21" spans="1:8" x14ac:dyDescent="0.25">
      <c r="G21" s="3" t="s">
        <v>28</v>
      </c>
    </row>
    <row r="22" spans="1:8" x14ac:dyDescent="0.25">
      <c r="D22" s="2"/>
      <c r="G22" s="3" t="s">
        <v>6</v>
      </c>
    </row>
    <row r="23" spans="1:8" x14ac:dyDescent="0.25">
      <c r="A23" s="2"/>
      <c r="D23" s="2"/>
      <c r="G23" s="3" t="s">
        <v>7</v>
      </c>
    </row>
    <row r="24" spans="1:8" x14ac:dyDescent="0.25">
      <c r="G24" s="3"/>
    </row>
    <row r="25" spans="1:8" x14ac:dyDescent="0.25">
      <c r="G25" s="3"/>
    </row>
    <row r="26" spans="1:8" x14ac:dyDescent="0.25">
      <c r="G26" s="2" t="s">
        <v>30</v>
      </c>
      <c r="H26" t="s">
        <v>10</v>
      </c>
    </row>
    <row r="27" spans="1:8" x14ac:dyDescent="0.25">
      <c r="G27" s="3" t="s">
        <v>22</v>
      </c>
      <c r="H27">
        <v>1</v>
      </c>
    </row>
    <row r="28" spans="1:8" x14ac:dyDescent="0.25">
      <c r="G28" s="3" t="s">
        <v>19</v>
      </c>
      <c r="H28">
        <v>1</v>
      </c>
    </row>
    <row r="29" spans="1:8" x14ac:dyDescent="0.25">
      <c r="G29" s="3" t="s">
        <v>31</v>
      </c>
      <c r="H29">
        <v>6</v>
      </c>
    </row>
    <row r="30" spans="1:8" x14ac:dyDescent="0.25">
      <c r="D30" s="2"/>
      <c r="G30" s="3" t="s">
        <v>33</v>
      </c>
      <c r="H30">
        <v>1</v>
      </c>
    </row>
    <row r="31" spans="1:8" x14ac:dyDescent="0.25">
      <c r="G31" s="3" t="s">
        <v>34</v>
      </c>
      <c r="H31">
        <v>1</v>
      </c>
    </row>
    <row r="32" spans="1:8" x14ac:dyDescent="0.25">
      <c r="G32" s="3" t="s">
        <v>35</v>
      </c>
      <c r="H32">
        <v>2</v>
      </c>
    </row>
    <row r="33" spans="1:12" x14ac:dyDescent="0.25">
      <c r="G33" t="s">
        <v>13</v>
      </c>
      <c r="H33">
        <v>2</v>
      </c>
    </row>
    <row r="35" spans="1:12" x14ac:dyDescent="0.25">
      <c r="A35" s="2" t="s">
        <v>4</v>
      </c>
      <c r="B35" t="s">
        <v>10</v>
      </c>
      <c r="D35" s="2" t="s">
        <v>4</v>
      </c>
      <c r="E35" t="s">
        <v>10</v>
      </c>
      <c r="G35" s="2" t="s">
        <v>4</v>
      </c>
    </row>
    <row r="36" spans="1:12" x14ac:dyDescent="0.25">
      <c r="A36" t="s">
        <v>14</v>
      </c>
      <c r="B36">
        <f xml:space="preserve"> $B$2*$B$16</f>
        <v>1</v>
      </c>
      <c r="D36" t="s">
        <v>14</v>
      </c>
      <c r="E36">
        <f xml:space="preserve"> $E$2*$E$16</f>
        <v>1</v>
      </c>
      <c r="G36" t="s">
        <v>29</v>
      </c>
      <c r="H36">
        <f>H2*H27</f>
        <v>1</v>
      </c>
    </row>
    <row r="37" spans="1:12" x14ac:dyDescent="0.25">
      <c r="A37" t="s">
        <v>23</v>
      </c>
      <c r="B37">
        <f xml:space="preserve">  ($B$4+$B$8+$B$12)*$B$17</f>
        <v>20</v>
      </c>
      <c r="D37" t="s">
        <v>23</v>
      </c>
      <c r="E37">
        <f xml:space="preserve">  ($E$4+$E$8+$E$12)*$E$18</f>
        <v>2</v>
      </c>
      <c r="G37" t="s">
        <v>23</v>
      </c>
      <c r="H37">
        <f xml:space="preserve">  (H4+H11+H18)*H28</f>
        <v>2</v>
      </c>
      <c r="I37" s="1" t="s">
        <v>25</v>
      </c>
      <c r="J37" s="1" t="s">
        <v>32</v>
      </c>
      <c r="K37" s="1" t="s">
        <v>27</v>
      </c>
      <c r="L37" s="1" t="s">
        <v>28</v>
      </c>
    </row>
    <row r="38" spans="1:12" x14ac:dyDescent="0.25">
      <c r="A38" t="s">
        <v>16</v>
      </c>
      <c r="B38">
        <f xml:space="preserve">  ($B$5+$B$6+$B$9+$B$10+$B$13+$B$14)*$B$18</f>
        <v>4</v>
      </c>
      <c r="D38" t="s">
        <v>15</v>
      </c>
      <c r="E38">
        <f xml:space="preserve">  ($E$4+$E$8+$E$12)*$E$17</f>
        <v>20</v>
      </c>
      <c r="G38" t="s">
        <v>15</v>
      </c>
      <c r="H38">
        <f xml:space="preserve">  SUM(I38:L38)</f>
        <v>20</v>
      </c>
      <c r="I38">
        <f xml:space="preserve">  (H4+H11+H18)*H29</f>
        <v>12</v>
      </c>
      <c r="J38">
        <f xml:space="preserve">  (H5+H12+H19)*H30</f>
        <v>2</v>
      </c>
      <c r="K38">
        <f xml:space="preserve">  (H6+H13+H20)*H31</f>
        <v>2</v>
      </c>
      <c r="L38">
        <f xml:space="preserve">  (H7+H14+H21)*H32</f>
        <v>4</v>
      </c>
    </row>
    <row r="39" spans="1:12" x14ac:dyDescent="0.25">
      <c r="D39" t="s">
        <v>16</v>
      </c>
      <c r="E39">
        <f xml:space="preserve">  ($E$5+$E$6+$E$9+$E$10+$E$13+$E$14)*$E$19</f>
        <v>4</v>
      </c>
      <c r="G39" t="s">
        <v>16</v>
      </c>
      <c r="H39">
        <f xml:space="preserve">  (H8+H9+H15+H16+H22+H23)*H33</f>
        <v>4</v>
      </c>
    </row>
    <row r="41" spans="1:12" x14ac:dyDescent="0.25">
      <c r="A41" t="s">
        <v>17</v>
      </c>
      <c r="B41" s="4">
        <f xml:space="preserve"> $B36+$B37+$B38</f>
        <v>25</v>
      </c>
      <c r="D41" t="s">
        <v>17</v>
      </c>
      <c r="E41" s="4">
        <f xml:space="preserve"> $E36+$E37+$E38+$E39</f>
        <v>27</v>
      </c>
      <c r="G41" t="s">
        <v>17</v>
      </c>
      <c r="H41" s="4">
        <f xml:space="preserve"> H36+H37+H38+H39</f>
        <v>27</v>
      </c>
    </row>
    <row r="42" spans="1:12" x14ac:dyDescent="0.25">
      <c r="G42" s="1"/>
    </row>
    <row r="43" spans="1:12" x14ac:dyDescent="0.25">
      <c r="A43" s="1" t="s">
        <v>45</v>
      </c>
      <c r="D43" s="1" t="s">
        <v>44</v>
      </c>
      <c r="G43" s="1" t="s">
        <v>46</v>
      </c>
    </row>
    <row r="44" spans="1:12" x14ac:dyDescent="0.25">
      <c r="A44" t="s">
        <v>38</v>
      </c>
      <c r="B44" t="s">
        <v>40</v>
      </c>
      <c r="D44" t="s">
        <v>38</v>
      </c>
      <c r="E44" t="s">
        <v>40</v>
      </c>
      <c r="G44" s="3" t="s">
        <v>25</v>
      </c>
      <c r="H44">
        <v>48</v>
      </c>
    </row>
    <row r="45" spans="1:12" x14ac:dyDescent="0.25">
      <c r="A45" t="s">
        <v>37</v>
      </c>
      <c r="B45">
        <v>1</v>
      </c>
      <c r="D45" t="s">
        <v>25</v>
      </c>
      <c r="E45">
        <v>48</v>
      </c>
      <c r="G45" s="3" t="s">
        <v>27</v>
      </c>
      <c r="H45">
        <v>8</v>
      </c>
    </row>
    <row r="46" spans="1:12" x14ac:dyDescent="0.25">
      <c r="A46" t="s">
        <v>39</v>
      </c>
      <c r="B46">
        <v>2</v>
      </c>
      <c r="D46" t="s">
        <v>27</v>
      </c>
      <c r="E46">
        <v>6</v>
      </c>
      <c r="G46" s="3" t="s">
        <v>28</v>
      </c>
      <c r="H46">
        <v>16</v>
      </c>
    </row>
    <row r="47" spans="1:12" x14ac:dyDescent="0.25">
      <c r="A47" t="s">
        <v>41</v>
      </c>
      <c r="B47">
        <v>2</v>
      </c>
      <c r="D47" t="s">
        <v>28</v>
      </c>
      <c r="E47">
        <v>16</v>
      </c>
      <c r="G47" s="3" t="s">
        <v>47</v>
      </c>
      <c r="H47">
        <v>8</v>
      </c>
    </row>
    <row r="48" spans="1:12" x14ac:dyDescent="0.25">
      <c r="A48" t="s">
        <v>25</v>
      </c>
      <c r="B48">
        <v>48</v>
      </c>
      <c r="D48" t="s">
        <v>47</v>
      </c>
      <c r="E48">
        <v>4</v>
      </c>
    </row>
    <row r="49" spans="1:8" x14ac:dyDescent="0.25">
      <c r="A49" t="s">
        <v>27</v>
      </c>
      <c r="B49">
        <v>6</v>
      </c>
      <c r="G49" t="s">
        <v>43</v>
      </c>
      <c r="H49">
        <f xml:space="preserve"> H7*(H45-6) + H5*(H47-4)</f>
        <v>6</v>
      </c>
    </row>
    <row r="50" spans="1:8" x14ac:dyDescent="0.25">
      <c r="A50" t="s">
        <v>28</v>
      </c>
      <c r="B50">
        <v>16</v>
      </c>
      <c r="D50" t="s">
        <v>43</v>
      </c>
      <c r="E50">
        <f>_xlfn.CEILING.MATH(SUM(E45:E48)/8)*8 - SUM(E45:E48)</f>
        <v>6</v>
      </c>
      <c r="G50" t="s">
        <v>42</v>
      </c>
      <c r="H50">
        <f>_xlfn.CEILING.MATH(SUM(H44:H47)/8)</f>
        <v>10</v>
      </c>
    </row>
    <row r="51" spans="1:8" x14ac:dyDescent="0.25">
      <c r="A51" t="s">
        <v>47</v>
      </c>
      <c r="B51">
        <v>4</v>
      </c>
      <c r="D51" t="s">
        <v>42</v>
      </c>
      <c r="E51">
        <f>_xlfn.CEILING.MATH(SUM(E42:E48)/8)</f>
        <v>10</v>
      </c>
    </row>
    <row r="53" spans="1:8" x14ac:dyDescent="0.25">
      <c r="A53" t="s">
        <v>43</v>
      </c>
      <c r="B53">
        <f>_xlfn.CEILING.MATH(SUM(B45:B51)/8)*8 - SUM(B45:B51)</f>
        <v>1</v>
      </c>
    </row>
    <row r="54" spans="1:8" x14ac:dyDescent="0.25">
      <c r="A54" t="s">
        <v>42</v>
      </c>
      <c r="B54">
        <f>_xlfn.CEILING.MATH(SUM(B45:B51)/8)</f>
        <v>10</v>
      </c>
    </row>
    <row r="55" spans="1:8" x14ac:dyDescent="0.25">
      <c r="G55" s="3"/>
    </row>
    <row r="56" spans="1:8" x14ac:dyDescent="0.25">
      <c r="G56" s="3"/>
    </row>
    <row r="57" spans="1:8" x14ac:dyDescent="0.25">
      <c r="G57" s="3"/>
    </row>
    <row r="58" spans="1:8" x14ac:dyDescent="0.25">
      <c r="G58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workbookViewId="0">
      <selection activeCell="B2" sqref="B2"/>
    </sheetView>
  </sheetViews>
  <sheetFormatPr defaultRowHeight="15" x14ac:dyDescent="0.25"/>
  <sheetData>
    <row r="1" spans="2:2" x14ac:dyDescent="0.25">
      <c r="B1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SRUK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Sedin (Samsung)</dc:creator>
  <cp:lastModifiedBy>Jonas Sedin (Samsung)</cp:lastModifiedBy>
  <dcterms:created xsi:type="dcterms:W3CDTF">2025-05-19T14:04:26Z</dcterms:created>
  <dcterms:modified xsi:type="dcterms:W3CDTF">2025-05-20T06:36:52Z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</Properties>
</file>