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qualcomm-my.sharepoint.com/personal/tsto_qti_qualcomm_com/Documents/Standards/3GPP/SA4/TSGS4_115-e/Report/"/>
    </mc:Choice>
  </mc:AlternateContent>
  <xr:revisionPtr revIDLastSave="28" documentId="8_{53C8F6C5-643C-4CCB-8E94-C2500B27BEDA}" xr6:coauthVersionLast="47" xr6:coauthVersionMax="47" xr10:uidLastSave="{45D4E2FF-2C53-4F88-B607-B50903190D80}"/>
  <bookViews>
    <workbookView xWindow="1485" yWindow="0" windowWidth="28605" windowHeight="15600" firstSheet="1" activeTab="1" xr2:uid="{00000000-000D-0000-FFFF-FFFF00000000}"/>
  </bookViews>
  <sheets>
    <sheet name="Parameters" sheetId="4" state="hidden" r:id="rId1"/>
    <sheet name="Sheet1" sheetId="6" r:id="rId2"/>
  </sheets>
  <definedNames>
    <definedName name="Categories">Parameters!$C$3:$C$8</definedName>
    <definedName name="for">Parameters!$D$3:$D$10</definedName>
    <definedName name="Releases">Parameters!$E$3:$E$23</definedName>
    <definedName name="Statuses">Parameters!$B$3:$B$21</definedName>
    <definedName name="TDoc_Types">Parameters!$A$3:$A$24</definedName>
    <definedName name="Types">Parameters!$A$3:$A$25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4" i="6" l="1"/>
  <c r="G224" i="6" s="1"/>
  <c r="D118" i="6"/>
  <c r="D107" i="6"/>
  <c r="D197" i="6"/>
  <c r="D226" i="6"/>
  <c r="D225" i="6"/>
  <c r="D228" i="6"/>
  <c r="D117" i="6"/>
  <c r="D212" i="6"/>
  <c r="D116" i="6"/>
  <c r="D196" i="6"/>
  <c r="D115" i="6"/>
  <c r="D195" i="6"/>
  <c r="D194" i="6"/>
  <c r="D224" i="6"/>
  <c r="D193" i="6"/>
  <c r="D192" i="6"/>
  <c r="D114" i="6"/>
  <c r="D199" i="6"/>
  <c r="D113" i="6"/>
  <c r="D227" i="6"/>
  <c r="D125" i="6"/>
  <c r="D229" i="6"/>
  <c r="D191" i="6"/>
  <c r="D106" i="6"/>
  <c r="E118" i="6"/>
  <c r="E107" i="6"/>
  <c r="E197" i="6"/>
  <c r="E226" i="6"/>
  <c r="E225" i="6"/>
  <c r="E228" i="6"/>
  <c r="E117" i="6"/>
  <c r="E212" i="6"/>
  <c r="E116" i="6"/>
  <c r="E196" i="6"/>
  <c r="E115" i="6"/>
  <c r="E195" i="6"/>
  <c r="E194" i="6"/>
  <c r="E193" i="6"/>
  <c r="E192" i="6"/>
  <c r="E114" i="6"/>
  <c r="E199" i="6"/>
  <c r="E113" i="6"/>
  <c r="E227" i="6"/>
  <c r="E125" i="6"/>
  <c r="E229" i="6"/>
  <c r="E191" i="6"/>
  <c r="E106" i="6"/>
  <c r="F118" i="6"/>
  <c r="F107" i="6"/>
  <c r="G107" i="6" s="1"/>
  <c r="F197" i="6"/>
  <c r="G197" i="6" s="1"/>
  <c r="F226" i="6"/>
  <c r="G226" i="6" s="1"/>
  <c r="F225" i="6"/>
  <c r="G225" i="6" s="1"/>
  <c r="F228" i="6"/>
  <c r="F117" i="6"/>
  <c r="F212" i="6"/>
  <c r="F116" i="6"/>
  <c r="F196" i="6"/>
  <c r="G196" i="6" s="1"/>
  <c r="F115" i="6"/>
  <c r="G115" i="6" s="1"/>
  <c r="F195" i="6"/>
  <c r="G195" i="6" s="1"/>
  <c r="F194" i="6"/>
  <c r="G194" i="6" s="1"/>
  <c r="F224" i="6"/>
  <c r="F193" i="6"/>
  <c r="F192" i="6"/>
  <c r="G192" i="6" s="1"/>
  <c r="F114" i="6"/>
  <c r="F199" i="6"/>
  <c r="G199" i="6" s="1"/>
  <c r="F113" i="6"/>
  <c r="F227" i="6"/>
  <c r="G227" i="6" s="1"/>
  <c r="F125" i="6"/>
  <c r="G125" i="6" s="1"/>
  <c r="F229" i="6"/>
  <c r="F191" i="6"/>
  <c r="F106" i="6"/>
  <c r="G106" i="6" s="1"/>
  <c r="G118" i="6"/>
  <c r="G228" i="6"/>
  <c r="G116" i="6"/>
  <c r="G114" i="6"/>
  <c r="G229" i="6"/>
  <c r="F230" i="6"/>
  <c r="E230" i="6"/>
  <c r="D230" i="6"/>
  <c r="D198" i="6"/>
  <c r="E198" i="6"/>
  <c r="F198" i="6"/>
  <c r="D190" i="6"/>
  <c r="E190" i="6"/>
  <c r="F190" i="6"/>
  <c r="D105" i="6"/>
  <c r="D14" i="6"/>
  <c r="D12" i="6"/>
  <c r="D3" i="6"/>
  <c r="D201" i="6"/>
  <c r="D208" i="6"/>
  <c r="D205" i="6"/>
  <c r="D7" i="6"/>
  <c r="D207" i="6"/>
  <c r="E105" i="6"/>
  <c r="E14" i="6"/>
  <c r="E12" i="6"/>
  <c r="E3" i="6"/>
  <c r="E201" i="6"/>
  <c r="E208" i="6"/>
  <c r="E205" i="6"/>
  <c r="E7" i="6"/>
  <c r="E207" i="6"/>
  <c r="F105" i="6"/>
  <c r="F14" i="6"/>
  <c r="F12" i="6"/>
  <c r="F3" i="6"/>
  <c r="F201" i="6"/>
  <c r="F208" i="6"/>
  <c r="F205" i="6"/>
  <c r="F7" i="6"/>
  <c r="F207" i="6"/>
  <c r="E168" i="6"/>
  <c r="E93" i="6"/>
  <c r="F174" i="6"/>
  <c r="F211" i="6"/>
  <c r="F177" i="6"/>
  <c r="F220" i="6"/>
  <c r="F221" i="6"/>
  <c r="F167" i="6"/>
  <c r="F171" i="6"/>
  <c r="F173" i="6"/>
  <c r="F180" i="6"/>
  <c r="F182" i="6"/>
  <c r="F184" i="6"/>
  <c r="F186" i="6"/>
  <c r="F188" i="6"/>
  <c r="F222" i="6"/>
  <c r="F187" i="6"/>
  <c r="F189" i="6"/>
  <c r="F15" i="6"/>
  <c r="F28" i="6"/>
  <c r="F32" i="6"/>
  <c r="F46" i="6"/>
  <c r="F57" i="6"/>
  <c r="F67" i="6"/>
  <c r="F70" i="6"/>
  <c r="F79" i="6"/>
  <c r="F83" i="6"/>
  <c r="F87" i="6"/>
  <c r="F91" i="6"/>
  <c r="F96" i="6"/>
  <c r="F108" i="6"/>
  <c r="F119" i="6"/>
  <c r="F122" i="6"/>
  <c r="F126" i="6"/>
  <c r="F133" i="6"/>
  <c r="F136" i="6"/>
  <c r="F143" i="6"/>
  <c r="F147" i="6"/>
  <c r="F156" i="6"/>
  <c r="F58" i="6"/>
  <c r="F16" i="6"/>
  <c r="F59" i="6"/>
  <c r="F17" i="6"/>
  <c r="F97" i="6"/>
  <c r="F33" i="6"/>
  <c r="F34" i="6"/>
  <c r="F35" i="6"/>
  <c r="F98" i="6"/>
  <c r="F36" i="6"/>
  <c r="F37" i="6"/>
  <c r="F38" i="6"/>
  <c r="F175" i="6"/>
  <c r="F169" i="6"/>
  <c r="F39" i="6"/>
  <c r="F40" i="6"/>
  <c r="F41" i="6"/>
  <c r="F42" i="6"/>
  <c r="F43" i="6"/>
  <c r="F44" i="6"/>
  <c r="F19" i="6"/>
  <c r="F61" i="6"/>
  <c r="F149" i="6"/>
  <c r="F48" i="6"/>
  <c r="F72" i="6"/>
  <c r="F100" i="6"/>
  <c r="F144" i="6"/>
  <c r="F170" i="6"/>
  <c r="F172" i="6"/>
  <c r="F181" i="6"/>
  <c r="F183" i="6"/>
  <c r="F185" i="6"/>
  <c r="F18" i="6"/>
  <c r="F101" i="6"/>
  <c r="F71" i="6"/>
  <c r="F148" i="6"/>
  <c r="F157" i="6"/>
  <c r="F158" i="6"/>
  <c r="F60" i="6"/>
  <c r="F99" i="6"/>
  <c r="F47" i="6"/>
  <c r="F159" i="6"/>
  <c r="F92" i="6"/>
  <c r="F49" i="6"/>
  <c r="F51" i="6"/>
  <c r="F20" i="6"/>
  <c r="F62" i="6"/>
  <c r="F109" i="6"/>
  <c r="F63" i="6"/>
  <c r="F64" i="6"/>
  <c r="F65" i="6"/>
  <c r="F145" i="6"/>
  <c r="F73" i="6"/>
  <c r="F50" i="6"/>
  <c r="F53" i="6"/>
  <c r="F66" i="6"/>
  <c r="F160" i="6"/>
  <c r="F74" i="6"/>
  <c r="F128" i="6"/>
  <c r="F29" i="6"/>
  <c r="F45" i="6"/>
  <c r="F30" i="6"/>
  <c r="F68" i="6"/>
  <c r="F80" i="6"/>
  <c r="F84" i="6"/>
  <c r="F120" i="6"/>
  <c r="F93" i="6"/>
  <c r="F134" i="6"/>
  <c r="F137" i="6"/>
  <c r="F31" i="6"/>
  <c r="F138" i="6"/>
  <c r="F75" i="6"/>
  <c r="F76" i="6"/>
  <c r="F123" i="6"/>
  <c r="F55" i="6"/>
  <c r="F94" i="6"/>
  <c r="F21" i="6"/>
  <c r="F22" i="6"/>
  <c r="F129" i="6"/>
  <c r="F23" i="6"/>
  <c r="F110" i="6"/>
  <c r="F150" i="6"/>
  <c r="F24" i="6"/>
  <c r="F151" i="6"/>
  <c r="F88" i="6"/>
  <c r="F25" i="6"/>
  <c r="F152" i="6"/>
  <c r="F26" i="6"/>
  <c r="F153" i="6"/>
  <c r="F27" i="6"/>
  <c r="F141" i="6"/>
  <c r="F52" i="6"/>
  <c r="F161" i="6"/>
  <c r="F162" i="6"/>
  <c r="F77" i="6"/>
  <c r="F81" i="6"/>
  <c r="F130" i="6"/>
  <c r="F131" i="6"/>
  <c r="F54" i="6"/>
  <c r="F154" i="6"/>
  <c r="F127" i="6"/>
  <c r="F135" i="6"/>
  <c r="F95" i="6"/>
  <c r="F139" i="6"/>
  <c r="F89" i="6"/>
  <c r="F140" i="6"/>
  <c r="F56" i="6"/>
  <c r="F124" i="6"/>
  <c r="F121" i="6"/>
  <c r="F85" i="6"/>
  <c r="F142" i="6"/>
  <c r="F69" i="6"/>
  <c r="F146" i="6"/>
  <c r="F163" i="6"/>
  <c r="F132" i="6"/>
  <c r="F164" i="6"/>
  <c r="F155" i="6"/>
  <c r="F111" i="6"/>
  <c r="F82" i="6"/>
  <c r="F78" i="6"/>
  <c r="F206" i="6"/>
  <c r="F13" i="6"/>
  <c r="F4" i="6"/>
  <c r="F2" i="6"/>
  <c r="F8" i="6"/>
  <c r="F11" i="6"/>
  <c r="F176" i="6"/>
  <c r="F202" i="6"/>
  <c r="F209" i="6"/>
  <c r="F210" i="6"/>
  <c r="F200" i="6"/>
  <c r="F165" i="6"/>
  <c r="F178" i="6"/>
  <c r="F179" i="6"/>
  <c r="F102" i="6"/>
  <c r="F223" i="6"/>
  <c r="F5" i="6"/>
  <c r="F9" i="6"/>
  <c r="F218" i="6"/>
  <c r="F216" i="6"/>
  <c r="F213" i="6"/>
  <c r="F215" i="6"/>
  <c r="F219" i="6"/>
  <c r="F217" i="6"/>
  <c r="F214" i="6"/>
  <c r="F166" i="6"/>
  <c r="F203" i="6"/>
  <c r="F86" i="6"/>
  <c r="F90" i="6"/>
  <c r="F112" i="6"/>
  <c r="F103" i="6"/>
  <c r="F204" i="6"/>
  <c r="F104" i="6"/>
  <c r="F10" i="6"/>
  <c r="F6" i="6"/>
  <c r="F168" i="6"/>
  <c r="E174" i="6"/>
  <c r="E211" i="6"/>
  <c r="E177" i="6"/>
  <c r="E220" i="6"/>
  <c r="E221" i="6"/>
  <c r="E167" i="6"/>
  <c r="E171" i="6"/>
  <c r="E173" i="6"/>
  <c r="E180" i="6"/>
  <c r="E182" i="6"/>
  <c r="E184" i="6"/>
  <c r="E186" i="6"/>
  <c r="E188" i="6"/>
  <c r="E222" i="6"/>
  <c r="E187" i="6"/>
  <c r="E189" i="6"/>
  <c r="E15" i="6"/>
  <c r="E28" i="6"/>
  <c r="E32" i="6"/>
  <c r="E46" i="6"/>
  <c r="E57" i="6"/>
  <c r="E67" i="6"/>
  <c r="E70" i="6"/>
  <c r="E79" i="6"/>
  <c r="E83" i="6"/>
  <c r="E87" i="6"/>
  <c r="E91" i="6"/>
  <c r="E96" i="6"/>
  <c r="E108" i="6"/>
  <c r="E119" i="6"/>
  <c r="E122" i="6"/>
  <c r="E126" i="6"/>
  <c r="E133" i="6"/>
  <c r="E136" i="6"/>
  <c r="E143" i="6"/>
  <c r="E147" i="6"/>
  <c r="E156" i="6"/>
  <c r="E58" i="6"/>
  <c r="E16" i="6"/>
  <c r="E59" i="6"/>
  <c r="E17" i="6"/>
  <c r="E97" i="6"/>
  <c r="E33" i="6"/>
  <c r="E34" i="6"/>
  <c r="E35" i="6"/>
  <c r="E98" i="6"/>
  <c r="E36" i="6"/>
  <c r="E37" i="6"/>
  <c r="E38" i="6"/>
  <c r="E175" i="6"/>
  <c r="E169" i="6"/>
  <c r="E39" i="6"/>
  <c r="E40" i="6"/>
  <c r="E41" i="6"/>
  <c r="E42" i="6"/>
  <c r="E43" i="6"/>
  <c r="E44" i="6"/>
  <c r="E19" i="6"/>
  <c r="E61" i="6"/>
  <c r="E149" i="6"/>
  <c r="E48" i="6"/>
  <c r="E72" i="6"/>
  <c r="E100" i="6"/>
  <c r="E144" i="6"/>
  <c r="E170" i="6"/>
  <c r="E172" i="6"/>
  <c r="E181" i="6"/>
  <c r="E183" i="6"/>
  <c r="E185" i="6"/>
  <c r="E18" i="6"/>
  <c r="E101" i="6"/>
  <c r="E71" i="6"/>
  <c r="E148" i="6"/>
  <c r="E157" i="6"/>
  <c r="E158" i="6"/>
  <c r="E60" i="6"/>
  <c r="E99" i="6"/>
  <c r="E47" i="6"/>
  <c r="E159" i="6"/>
  <c r="E92" i="6"/>
  <c r="E49" i="6"/>
  <c r="E51" i="6"/>
  <c r="E20" i="6"/>
  <c r="E62" i="6"/>
  <c r="E109" i="6"/>
  <c r="E63" i="6"/>
  <c r="E64" i="6"/>
  <c r="E65" i="6"/>
  <c r="E145" i="6"/>
  <c r="E73" i="6"/>
  <c r="E50" i="6"/>
  <c r="E53" i="6"/>
  <c r="E66" i="6"/>
  <c r="E160" i="6"/>
  <c r="E74" i="6"/>
  <c r="E128" i="6"/>
  <c r="E29" i="6"/>
  <c r="E45" i="6"/>
  <c r="E30" i="6"/>
  <c r="E68" i="6"/>
  <c r="E80" i="6"/>
  <c r="E84" i="6"/>
  <c r="E120" i="6"/>
  <c r="E134" i="6"/>
  <c r="E137" i="6"/>
  <c r="E31" i="6"/>
  <c r="E138" i="6"/>
  <c r="E75" i="6"/>
  <c r="E76" i="6"/>
  <c r="E123" i="6"/>
  <c r="E55" i="6"/>
  <c r="E94" i="6"/>
  <c r="E21" i="6"/>
  <c r="E22" i="6"/>
  <c r="E129" i="6"/>
  <c r="E23" i="6"/>
  <c r="E110" i="6"/>
  <c r="E150" i="6"/>
  <c r="E24" i="6"/>
  <c r="E151" i="6"/>
  <c r="E88" i="6"/>
  <c r="E25" i="6"/>
  <c r="E152" i="6"/>
  <c r="E26" i="6"/>
  <c r="E153" i="6"/>
  <c r="E27" i="6"/>
  <c r="E141" i="6"/>
  <c r="E52" i="6"/>
  <c r="E161" i="6"/>
  <c r="E162" i="6"/>
  <c r="E77" i="6"/>
  <c r="E81" i="6"/>
  <c r="E130" i="6"/>
  <c r="E131" i="6"/>
  <c r="E54" i="6"/>
  <c r="E154" i="6"/>
  <c r="E127" i="6"/>
  <c r="E135" i="6"/>
  <c r="E95" i="6"/>
  <c r="E139" i="6"/>
  <c r="E89" i="6"/>
  <c r="E140" i="6"/>
  <c r="E56" i="6"/>
  <c r="E124" i="6"/>
  <c r="E121" i="6"/>
  <c r="E85" i="6"/>
  <c r="E142" i="6"/>
  <c r="E69" i="6"/>
  <c r="E146" i="6"/>
  <c r="E163" i="6"/>
  <c r="E132" i="6"/>
  <c r="E164" i="6"/>
  <c r="E155" i="6"/>
  <c r="E111" i="6"/>
  <c r="E82" i="6"/>
  <c r="E78" i="6"/>
  <c r="E206" i="6"/>
  <c r="E13" i="6"/>
  <c r="E4" i="6"/>
  <c r="E2" i="6"/>
  <c r="E8" i="6"/>
  <c r="E11" i="6"/>
  <c r="E176" i="6"/>
  <c r="E202" i="6"/>
  <c r="E209" i="6"/>
  <c r="E210" i="6"/>
  <c r="E200" i="6"/>
  <c r="E165" i="6"/>
  <c r="E178" i="6"/>
  <c r="E179" i="6"/>
  <c r="E102" i="6"/>
  <c r="E223" i="6"/>
  <c r="E5" i="6"/>
  <c r="E9" i="6"/>
  <c r="E218" i="6"/>
  <c r="E216" i="6"/>
  <c r="E213" i="6"/>
  <c r="E215" i="6"/>
  <c r="E219" i="6"/>
  <c r="E217" i="6"/>
  <c r="E214" i="6"/>
  <c r="E166" i="6"/>
  <c r="E203" i="6"/>
  <c r="E86" i="6"/>
  <c r="E90" i="6"/>
  <c r="E112" i="6"/>
  <c r="E103" i="6"/>
  <c r="E204" i="6"/>
  <c r="E104" i="6"/>
  <c r="E10" i="6"/>
  <c r="E6" i="6"/>
  <c r="D168" i="6"/>
  <c r="D174" i="6"/>
  <c r="D211" i="6"/>
  <c r="D177" i="6"/>
  <c r="D220" i="6"/>
  <c r="D221" i="6"/>
  <c r="D167" i="6"/>
  <c r="D171" i="6"/>
  <c r="D173" i="6"/>
  <c r="D180" i="6"/>
  <c r="D182" i="6"/>
  <c r="D184" i="6"/>
  <c r="D186" i="6"/>
  <c r="D188" i="6"/>
  <c r="D222" i="6"/>
  <c r="D187" i="6"/>
  <c r="D189" i="6"/>
  <c r="D15" i="6"/>
  <c r="D28" i="6"/>
  <c r="D32" i="6"/>
  <c r="D46" i="6"/>
  <c r="D57" i="6"/>
  <c r="D67" i="6"/>
  <c r="D70" i="6"/>
  <c r="D79" i="6"/>
  <c r="D83" i="6"/>
  <c r="D87" i="6"/>
  <c r="D91" i="6"/>
  <c r="D96" i="6"/>
  <c r="D108" i="6"/>
  <c r="D119" i="6"/>
  <c r="D122" i="6"/>
  <c r="D126" i="6"/>
  <c r="D133" i="6"/>
  <c r="D136" i="6"/>
  <c r="D143" i="6"/>
  <c r="D147" i="6"/>
  <c r="D156" i="6"/>
  <c r="D58" i="6"/>
  <c r="D16" i="6"/>
  <c r="D59" i="6"/>
  <c r="D17" i="6"/>
  <c r="D97" i="6"/>
  <c r="D33" i="6"/>
  <c r="D34" i="6"/>
  <c r="D35" i="6"/>
  <c r="D98" i="6"/>
  <c r="D36" i="6"/>
  <c r="D37" i="6"/>
  <c r="D38" i="6"/>
  <c r="D175" i="6"/>
  <c r="D169" i="6"/>
  <c r="D39" i="6"/>
  <c r="D40" i="6"/>
  <c r="D41" i="6"/>
  <c r="D42" i="6"/>
  <c r="D43" i="6"/>
  <c r="D44" i="6"/>
  <c r="D19" i="6"/>
  <c r="D61" i="6"/>
  <c r="D149" i="6"/>
  <c r="D48" i="6"/>
  <c r="D72" i="6"/>
  <c r="D100" i="6"/>
  <c r="D144" i="6"/>
  <c r="D170" i="6"/>
  <c r="D172" i="6"/>
  <c r="D181" i="6"/>
  <c r="D183" i="6"/>
  <c r="D185" i="6"/>
  <c r="D18" i="6"/>
  <c r="D101" i="6"/>
  <c r="D71" i="6"/>
  <c r="D148" i="6"/>
  <c r="D157" i="6"/>
  <c r="D158" i="6"/>
  <c r="D60" i="6"/>
  <c r="D99" i="6"/>
  <c r="D47" i="6"/>
  <c r="D159" i="6"/>
  <c r="D92" i="6"/>
  <c r="D49" i="6"/>
  <c r="D51" i="6"/>
  <c r="D20" i="6"/>
  <c r="D62" i="6"/>
  <c r="D109" i="6"/>
  <c r="D63" i="6"/>
  <c r="D64" i="6"/>
  <c r="D65" i="6"/>
  <c r="D145" i="6"/>
  <c r="D73" i="6"/>
  <c r="D50" i="6"/>
  <c r="D53" i="6"/>
  <c r="D66" i="6"/>
  <c r="D160" i="6"/>
  <c r="D74" i="6"/>
  <c r="D128" i="6"/>
  <c r="D29" i="6"/>
  <c r="D45" i="6"/>
  <c r="D30" i="6"/>
  <c r="D68" i="6"/>
  <c r="D80" i="6"/>
  <c r="D84" i="6"/>
  <c r="D120" i="6"/>
  <c r="D93" i="6"/>
  <c r="D134" i="6"/>
  <c r="D137" i="6"/>
  <c r="D31" i="6"/>
  <c r="D138" i="6"/>
  <c r="D75" i="6"/>
  <c r="D76" i="6"/>
  <c r="D123" i="6"/>
  <c r="D55" i="6"/>
  <c r="D94" i="6"/>
  <c r="D21" i="6"/>
  <c r="D22" i="6"/>
  <c r="D129" i="6"/>
  <c r="D23" i="6"/>
  <c r="D110" i="6"/>
  <c r="D150" i="6"/>
  <c r="D24" i="6"/>
  <c r="D151" i="6"/>
  <c r="D88" i="6"/>
  <c r="D25" i="6"/>
  <c r="D152" i="6"/>
  <c r="D26" i="6"/>
  <c r="D153" i="6"/>
  <c r="D27" i="6"/>
  <c r="D141" i="6"/>
  <c r="D52" i="6"/>
  <c r="D161" i="6"/>
  <c r="D162" i="6"/>
  <c r="D77" i="6"/>
  <c r="D81" i="6"/>
  <c r="D130" i="6"/>
  <c r="D131" i="6"/>
  <c r="D54" i="6"/>
  <c r="D154" i="6"/>
  <c r="D127" i="6"/>
  <c r="D135" i="6"/>
  <c r="D95" i="6"/>
  <c r="D139" i="6"/>
  <c r="D89" i="6"/>
  <c r="D140" i="6"/>
  <c r="D56" i="6"/>
  <c r="D124" i="6"/>
  <c r="D121" i="6"/>
  <c r="D85" i="6"/>
  <c r="D142" i="6"/>
  <c r="D69" i="6"/>
  <c r="D146" i="6"/>
  <c r="D163" i="6"/>
  <c r="D132" i="6"/>
  <c r="D164" i="6"/>
  <c r="D155" i="6"/>
  <c r="D111" i="6"/>
  <c r="D82" i="6"/>
  <c r="D78" i="6"/>
  <c r="D206" i="6"/>
  <c r="D13" i="6"/>
  <c r="D4" i="6"/>
  <c r="D2" i="6"/>
  <c r="D8" i="6"/>
  <c r="D11" i="6"/>
  <c r="D176" i="6"/>
  <c r="D202" i="6"/>
  <c r="D209" i="6"/>
  <c r="D210" i="6"/>
  <c r="D200" i="6"/>
  <c r="D165" i="6"/>
  <c r="D178" i="6"/>
  <c r="D179" i="6"/>
  <c r="D102" i="6"/>
  <c r="D223" i="6"/>
  <c r="D5" i="6"/>
  <c r="D9" i="6"/>
  <c r="D218" i="6"/>
  <c r="D216" i="6"/>
  <c r="D213" i="6"/>
  <c r="D215" i="6"/>
  <c r="D219" i="6"/>
  <c r="D217" i="6"/>
  <c r="D214" i="6"/>
  <c r="D166" i="6"/>
  <c r="D203" i="6"/>
  <c r="D86" i="6"/>
  <c r="D90" i="6"/>
  <c r="D112" i="6"/>
  <c r="D103" i="6"/>
  <c r="D204" i="6"/>
  <c r="D104" i="6"/>
  <c r="D10" i="6"/>
  <c r="D6" i="6"/>
  <c r="G113" i="6" l="1"/>
  <c r="G212" i="6"/>
  <c r="G117" i="6"/>
  <c r="G3" i="6"/>
  <c r="G191" i="6"/>
  <c r="G198" i="6"/>
  <c r="G193" i="6"/>
  <c r="G14" i="6"/>
  <c r="G230" i="6"/>
  <c r="G7" i="6"/>
  <c r="G201" i="6"/>
  <c r="G12" i="6"/>
  <c r="G190" i="6"/>
  <c r="G205" i="6"/>
  <c r="G207" i="6"/>
  <c r="G208" i="6"/>
  <c r="G105" i="6"/>
  <c r="G103" i="6"/>
  <c r="G217" i="6"/>
  <c r="G223" i="6"/>
  <c r="G202" i="6"/>
  <c r="G78" i="6"/>
  <c r="G69" i="6"/>
  <c r="G139" i="6"/>
  <c r="G81" i="6"/>
  <c r="G26" i="6"/>
  <c r="G23" i="6"/>
  <c r="G75" i="6"/>
  <c r="G27" i="6"/>
  <c r="G163" i="6"/>
  <c r="G140" i="6"/>
  <c r="G90" i="6"/>
  <c r="G215" i="6"/>
  <c r="G179" i="6"/>
  <c r="G11" i="6"/>
  <c r="G111" i="6"/>
  <c r="G85" i="6"/>
  <c r="G135" i="6"/>
  <c r="G162" i="6"/>
  <c r="G25" i="6"/>
  <c r="G22" i="6"/>
  <c r="G31" i="6"/>
  <c r="G30" i="6"/>
  <c r="G50" i="6"/>
  <c r="G20" i="6"/>
  <c r="G158" i="6"/>
  <c r="G181" i="6"/>
  <c r="G61" i="6"/>
  <c r="G169" i="6"/>
  <c r="G33" i="6"/>
  <c r="G143" i="6"/>
  <c r="G91" i="6"/>
  <c r="G32" i="6"/>
  <c r="G184" i="6"/>
  <c r="G177" i="6"/>
  <c r="G2" i="6"/>
  <c r="G164" i="6"/>
  <c r="G124" i="6"/>
  <c r="G154" i="6"/>
  <c r="G52" i="6"/>
  <c r="G151" i="6"/>
  <c r="G94" i="6"/>
  <c r="G134" i="6"/>
  <c r="G45" i="6"/>
  <c r="G73" i="6"/>
  <c r="G51" i="6"/>
  <c r="G157" i="6"/>
  <c r="G172" i="6"/>
  <c r="G19" i="6"/>
  <c r="G175" i="6"/>
  <c r="G97" i="6"/>
  <c r="G136" i="6"/>
  <c r="G87" i="6"/>
  <c r="G28" i="6"/>
  <c r="G182" i="6"/>
  <c r="G211" i="6"/>
  <c r="G104" i="6"/>
  <c r="G166" i="6"/>
  <c r="G9" i="6"/>
  <c r="G210" i="6"/>
  <c r="G13" i="6"/>
  <c r="G131" i="6"/>
  <c r="G150" i="6"/>
  <c r="G123" i="6"/>
  <c r="G204" i="6"/>
  <c r="G214" i="6"/>
  <c r="G5" i="6"/>
  <c r="G209" i="6"/>
  <c r="G206" i="6"/>
  <c r="G146" i="6"/>
  <c r="G8" i="6"/>
  <c r="G161" i="6"/>
  <c r="G86" i="6"/>
  <c r="G155" i="6"/>
  <c r="G21" i="6"/>
  <c r="G6" i="6"/>
  <c r="G216" i="6"/>
  <c r="G165" i="6"/>
  <c r="G29" i="6"/>
  <c r="G145" i="6"/>
  <c r="G49" i="6"/>
  <c r="G148" i="6"/>
  <c r="G170" i="6"/>
  <c r="G44" i="6"/>
  <c r="G38" i="6"/>
  <c r="G17" i="6"/>
  <c r="G133" i="6"/>
  <c r="G83" i="6"/>
  <c r="G15" i="6"/>
  <c r="G180" i="6"/>
  <c r="G174" i="6"/>
  <c r="G213" i="6"/>
  <c r="G121" i="6"/>
  <c r="G88" i="6"/>
  <c r="G137" i="6"/>
  <c r="G10" i="6"/>
  <c r="G203" i="6"/>
  <c r="G218" i="6"/>
  <c r="G200" i="6"/>
  <c r="G4" i="6"/>
  <c r="G132" i="6"/>
  <c r="G56" i="6"/>
  <c r="G54" i="6"/>
  <c r="G141" i="6"/>
  <c r="G24" i="6"/>
  <c r="G55" i="6"/>
  <c r="G128" i="6"/>
  <c r="G65" i="6"/>
  <c r="G92" i="6"/>
  <c r="G71" i="6"/>
  <c r="G144" i="6"/>
  <c r="G43" i="6"/>
  <c r="G37" i="6"/>
  <c r="G59" i="6"/>
  <c r="G126" i="6"/>
  <c r="G79" i="6"/>
  <c r="G189" i="6"/>
  <c r="G173" i="6"/>
  <c r="G178" i="6"/>
  <c r="G127" i="6"/>
  <c r="G120" i="6"/>
  <c r="G74" i="6"/>
  <c r="G64" i="6"/>
  <c r="G159" i="6"/>
  <c r="G101" i="6"/>
  <c r="G100" i="6"/>
  <c r="G42" i="6"/>
  <c r="G36" i="6"/>
  <c r="G16" i="6"/>
  <c r="G122" i="6"/>
  <c r="G70" i="6"/>
  <c r="G187" i="6"/>
  <c r="G171" i="6"/>
  <c r="G89" i="6"/>
  <c r="G130" i="6"/>
  <c r="G153" i="6"/>
  <c r="G110" i="6"/>
  <c r="G76" i="6"/>
  <c r="G84" i="6"/>
  <c r="G160" i="6"/>
  <c r="G63" i="6"/>
  <c r="G47" i="6"/>
  <c r="G18" i="6"/>
  <c r="G72" i="6"/>
  <c r="G41" i="6"/>
  <c r="G98" i="6"/>
  <c r="G58" i="6"/>
  <c r="G119" i="6"/>
  <c r="G67" i="6"/>
  <c r="G222" i="6"/>
  <c r="G167" i="6"/>
  <c r="G80" i="6"/>
  <c r="G66" i="6"/>
  <c r="G109" i="6"/>
  <c r="G99" i="6"/>
  <c r="G185" i="6"/>
  <c r="G48" i="6"/>
  <c r="G40" i="6"/>
  <c r="G35" i="6"/>
  <c r="G156" i="6"/>
  <c r="G108" i="6"/>
  <c r="G57" i="6"/>
  <c r="G188" i="6"/>
  <c r="G221" i="6"/>
  <c r="G112" i="6"/>
  <c r="G219" i="6"/>
  <c r="G102" i="6"/>
  <c r="G176" i="6"/>
  <c r="G82" i="6"/>
  <c r="G142" i="6"/>
  <c r="G95" i="6"/>
  <c r="G77" i="6"/>
  <c r="G152" i="6"/>
  <c r="G129" i="6"/>
  <c r="G138" i="6"/>
  <c r="G68" i="6"/>
  <c r="G53" i="6"/>
  <c r="G62" i="6"/>
  <c r="G60" i="6"/>
  <c r="G183" i="6"/>
  <c r="G149" i="6"/>
  <c r="G39" i="6"/>
  <c r="G34" i="6"/>
  <c r="G147" i="6"/>
  <c r="G96" i="6"/>
  <c r="G46" i="6"/>
  <c r="G186" i="6"/>
  <c r="G220" i="6"/>
  <c r="G93" i="6"/>
  <c r="G168" i="6"/>
</calcChain>
</file>

<file path=xl/sharedStrings.xml><?xml version="1.0" encoding="utf-8"?>
<sst xmlns="http://schemas.openxmlformats.org/spreadsheetml/2006/main" count="776" uniqueCount="393">
  <si>
    <t>Types of Tdocs</t>
  </si>
  <si>
    <t>Possible statuses of Tdocs</t>
  </si>
  <si>
    <t>Categories</t>
  </si>
  <si>
    <t>A</t>
  </si>
  <si>
    <t>B</t>
  </si>
  <si>
    <t>C</t>
  </si>
  <si>
    <t>D</t>
  </si>
  <si>
    <t>E</t>
  </si>
  <si>
    <t>F</t>
  </si>
  <si>
    <t>LS out</t>
  </si>
  <si>
    <t>LS in</t>
  </si>
  <si>
    <t>agenda</t>
  </si>
  <si>
    <t>pCR</t>
  </si>
  <si>
    <t>CR</t>
  </si>
  <si>
    <t>WI status report</t>
  </si>
  <si>
    <t>report</t>
  </si>
  <si>
    <t>other</t>
  </si>
  <si>
    <t>For</t>
  </si>
  <si>
    <t>Work Plan</t>
  </si>
  <si>
    <t>draftCR</t>
  </si>
  <si>
    <t>CR pack</t>
  </si>
  <si>
    <t>ToR</t>
  </si>
  <si>
    <t>WID new</t>
  </si>
  <si>
    <t>WID revised</t>
  </si>
  <si>
    <t>SID new</t>
  </si>
  <si>
    <t>SID revised</t>
  </si>
  <si>
    <t>WI exception request</t>
  </si>
  <si>
    <t>draft TS</t>
  </si>
  <si>
    <t>draft TR</t>
  </si>
  <si>
    <t>discussion</t>
  </si>
  <si>
    <t>response</t>
  </si>
  <si>
    <t>reserved</t>
  </si>
  <si>
    <t>available</t>
  </si>
  <si>
    <t>revised</t>
  </si>
  <si>
    <t>agreed</t>
  </si>
  <si>
    <t>conditionally agreed</t>
  </si>
  <si>
    <t>approved</t>
  </si>
  <si>
    <t>conditionally approved</t>
  </si>
  <si>
    <t>partially approved</t>
  </si>
  <si>
    <t>treated</t>
  </si>
  <si>
    <t>endorsed</t>
  </si>
  <si>
    <t>replied to</t>
  </si>
  <si>
    <t>merged</t>
  </si>
  <si>
    <t>not pursued</t>
  </si>
  <si>
    <t>postponed</t>
  </si>
  <si>
    <t>noted</t>
  </si>
  <si>
    <t>not concluded</t>
  </si>
  <si>
    <t>withdrawn</t>
  </si>
  <si>
    <t>reissued</t>
  </si>
  <si>
    <t>Decision</t>
  </si>
  <si>
    <t>Agreement</t>
  </si>
  <si>
    <t>Approval</t>
  </si>
  <si>
    <t>Information</t>
  </si>
  <si>
    <t>Discussion</t>
  </si>
  <si>
    <t>Action</t>
  </si>
  <si>
    <t>Endorsement</t>
  </si>
  <si>
    <t>Presentation</t>
  </si>
  <si>
    <t>Releases</t>
  </si>
  <si>
    <t>Rel-14</t>
  </si>
  <si>
    <t>Rel-13</t>
  </si>
  <si>
    <t>Rel-12</t>
  </si>
  <si>
    <t>Rel-11</t>
  </si>
  <si>
    <t>Rel-10</t>
  </si>
  <si>
    <t>Rel-9</t>
  </si>
  <si>
    <t>Rel-8</t>
  </si>
  <si>
    <t>Rel-7</t>
  </si>
  <si>
    <t>Rel-6</t>
  </si>
  <si>
    <t>Rel-5</t>
  </si>
  <si>
    <t>Rel-4</t>
  </si>
  <si>
    <t>R1999</t>
  </si>
  <si>
    <t>R1998</t>
  </si>
  <si>
    <t>UMTS</t>
  </si>
  <si>
    <t>R2000</t>
  </si>
  <si>
    <t>R1997</t>
  </si>
  <si>
    <t>R1996</t>
  </si>
  <si>
    <t>Ph1-EXT</t>
  </si>
  <si>
    <t>Ph2</t>
  </si>
  <si>
    <t>Ph1-DCS</t>
  </si>
  <si>
    <t>Ph1</t>
  </si>
  <si>
    <t>TS or TR cover</t>
  </si>
  <si>
    <t>WI Summary</t>
  </si>
  <si>
    <t>not treated</t>
  </si>
  <si>
    <t>Subject</t>
  </si>
  <si>
    <t>From</t>
  </si>
  <si>
    <t>Date </t>
  </si>
  <si>
    <t>Ahmed Hamza</t>
  </si>
  <si>
    <t>Sat, 21 Aug 2021 03:16:47 +0000</t>
  </si>
  <si>
    <t>Ali El Essaili</t>
  </si>
  <si>
    <t>Fri, 20 Aug 2021 15:00:19 +0000</t>
  </si>
  <si>
    <t>Emmanuel Thomas</t>
  </si>
  <si>
    <t>Fri, 20 Aug 2021 14:13:30 +0000</t>
  </si>
  <si>
    <t>Iraj Sodagar</t>
  </si>
  <si>
    <t>Fri, 20 Aug 2021 14:05:49 +0000</t>
  </si>
  <si>
    <t>Fri, 20 Aug 2021 12:59:50 +0000</t>
  </si>
  <si>
    <t>Fri, 20 Aug 2021 12:44:21 +0000</t>
  </si>
  <si>
    <t>Thomas Stockhammer</t>
  </si>
  <si>
    <t>Fri, 20 Aug 2021 12:33:42 +0000</t>
  </si>
  <si>
    <t>Srinivas Gudumasu</t>
  </si>
  <si>
    <t>Fri, 20 Aug 2021 12:26:32 +0000</t>
  </si>
  <si>
    <t>Hyun-Koo Yang</t>
  </si>
  <si>
    <t>Fri, 20 Aug 2021 21:00:20 +0900</t>
  </si>
  <si>
    <t>Hakju Ryan Lee</t>
  </si>
  <si>
    <t>Fri, 20 Aug 2021 20:32:56 +0900</t>
  </si>
  <si>
    <t>Eric Yip</t>
  </si>
  <si>
    <t>Fri, 20 Aug 2021 19:52:57 +0900</t>
  </si>
  <si>
    <t>Fri, 20 Aug 2021 19:52:09 +0900</t>
  </si>
  <si>
    <t>Fri, 20 Aug 2021 19:44:27 +0900</t>
  </si>
  <si>
    <t>Ahsan, Saba (Nokia - FI/Espoo)</t>
  </si>
  <si>
    <t>Fri, 20 Aug 2021 10:44:08 +0000</t>
  </si>
  <si>
    <t>Fri, 20 Aug 2021 19:38:07 +0900</t>
  </si>
  <si>
    <t>Fri, 20 Aug 2021 19:32:19 +0900</t>
  </si>
  <si>
    <t>Sanchez de la Fuente, Yago</t>
  </si>
  <si>
    <t>Fri, 20 Aug 2021 10:26:19 +0000</t>
  </si>
  <si>
    <t>Fri, 20 Aug 2021 19:12:20 +0900</t>
  </si>
  <si>
    <t>Fri, 20 Aug 2021 10:05:52 +0000</t>
  </si>
  <si>
    <t>Fri, 20 Aug 2021 10:01:39 +0000</t>
  </si>
  <si>
    <t>Fri, 20 Aug 2021 09:59:48 +0000</t>
  </si>
  <si>
    <t>Sungryeul Rhyu</t>
  </si>
  <si>
    <t>Fri, 20 Aug 2021 18:59:30 +0900</t>
  </si>
  <si>
    <t>Fri, 20 Aug 2021 18:57:04 +0900</t>
  </si>
  <si>
    <t>Fri, 20 Aug 2021 09:56:59 +0000</t>
  </si>
  <si>
    <t>Fri, 20 Aug 2021 09:55:23 +0000</t>
  </si>
  <si>
    <t>Fri, 20 Aug 2021 09:51:51 +0000</t>
  </si>
  <si>
    <t>Fri, 20 Aug 2021 18:51:45 +0900</t>
  </si>
  <si>
    <t>Fri, 20 Aug 2021 18:51:27 +0900</t>
  </si>
  <si>
    <t>Fri, 20 Aug 2021 09:47:18 +0000</t>
  </si>
  <si>
    <t>Fri, 20 Aug 2021 09:45:06 +0000</t>
  </si>
  <si>
    <t>Liuyan (Scarlett)</t>
  </si>
  <si>
    <t>Fri, 20 Aug 2021 09:30:06 +0000</t>
  </si>
  <si>
    <t>Fri, 20 Aug 2021 09:27:37 +0000</t>
  </si>
  <si>
    <t>Fri, 20 Aug 2021 09:27:35 +0000</t>
  </si>
  <si>
    <t>Fri, 20 Aug 2021 09:22:58 +0000</t>
  </si>
  <si>
    <t>Fri, 20 Aug 2021 09:21:45 +0000</t>
  </si>
  <si>
    <t>Fri, 20 Aug 2021 09:19:17 +0000</t>
  </si>
  <si>
    <t>Fri, 20 Aug 2021 09:15:55 +0000</t>
  </si>
  <si>
    <t>Fri, 20 Aug 2021 09:10:55 +0000</t>
  </si>
  <si>
    <t>Fri, 20 Aug 2021 09:08:23 +0000</t>
  </si>
  <si>
    <t>Fri, 20 Aug 2021 09:02:06 +0000</t>
  </si>
  <si>
    <t>Fri, 20 Aug 2021 08:54:46 +0000</t>
  </si>
  <si>
    <t>Fri, 20 Aug 2021 08:26:32 +0000</t>
  </si>
  <si>
    <t>Fri, 20 Aug 2021 08:20:16 +0000</t>
  </si>
  <si>
    <t>Fri, 20 Aug 2021 08:14:51 +0000</t>
  </si>
  <si>
    <t>Fri, 20 Aug 2021 08:04:30 +0000</t>
  </si>
  <si>
    <t>Fri, 20 Aug 2021 07:57:18 +0000</t>
  </si>
  <si>
    <t>Fri, 20 Aug 2021 07:49:30 +0000</t>
  </si>
  <si>
    <t>Fri, 20 Aug 2021 07:40:34 +0000</t>
  </si>
  <si>
    <t>Fri, 20 Aug 2021 07:39:45 +0000</t>
  </si>
  <si>
    <t>Fri, 20 Aug 2021 07:38:48 +0000</t>
  </si>
  <si>
    <t>Fri, 20 Aug 2021 07:37:18 +0000</t>
  </si>
  <si>
    <t>Fri, 20 Aug 2021 06:59:00 +0000</t>
  </si>
  <si>
    <t>Fri, 20 Aug 2021 15:40:01 +0900</t>
  </si>
  <si>
    <t>Fri, 20 Aug 2021 14:20:16 +0900</t>
  </si>
  <si>
    <t>Fri, 20 Aug 2021 05:09:37 +0000</t>
  </si>
  <si>
    <t>Fri, 20 Aug 2021 04:38:55 +0000</t>
  </si>
  <si>
    <t>Fri, 20 Aug 2021 04:20:02 +0000</t>
  </si>
  <si>
    <t>Fri, 20 Aug 2021 04:04:56 +0000</t>
  </si>
  <si>
    <t>Fri, 20 Aug 2021 12:14:27 +0900</t>
  </si>
  <si>
    <t>Stephane Ragot</t>
  </si>
  <si>
    <t>Thu, 19 Aug 2021 21:53:17 +0000</t>
  </si>
  <si>
    <t>Thu, 19 Aug 2021 21:51:30 +0000</t>
  </si>
  <si>
    <t>Thu, 19 Aug 2021 21:46:13 +0000</t>
  </si>
  <si>
    <t>Imed Bouazizi</t>
  </si>
  <si>
    <t>Thu, 19 Aug 2021 20:27:23 +0000</t>
  </si>
  <si>
    <t>Thu, 19 Aug 2021 20:17:48 +0000</t>
  </si>
  <si>
    <t>Thu, 19 Aug 2021 20:07:00 +0000</t>
  </si>
  <si>
    <t>Thu, 19 Aug 2021 19:50:47 +0000</t>
  </si>
  <si>
    <t>Thu, 19 Aug 2021 17:51:26 +0000</t>
  </si>
  <si>
    <t>Thu, 19 Aug 2021 16:19:26 +0000</t>
  </si>
  <si>
    <t>Thu, 19 Aug 2021 23:47:50 +0900</t>
  </si>
  <si>
    <t>Thu, 19 Aug 2021 14:41:49 +0000</t>
  </si>
  <si>
    <t>Thu, 19 Aug 2021 13:31:02 +0000</t>
  </si>
  <si>
    <t>Thu, 19 Aug 2021 22:17:05 +0900</t>
  </si>
  <si>
    <t>Thu, 19 Aug 2021 22:04:00 +0900</t>
  </si>
  <si>
    <t>teniou(TeniouGilles)</t>
  </si>
  <si>
    <t>Thu, 19 Aug 2021 12:32:54 +0000</t>
  </si>
  <si>
    <t>Thu, 19 Aug 2021 12:30:47 +0000</t>
  </si>
  <si>
    <t>Thu, 19 Aug 2021 12:29:18 +0000</t>
  </si>
  <si>
    <t>Thu, 19 Aug 2021 12:24:10 +0000</t>
  </si>
  <si>
    <t>Thu, 19 Aug 2021 12:21:46 +0000</t>
  </si>
  <si>
    <t>Thu, 19 Aug 2021 18:13:26 +0900</t>
  </si>
  <si>
    <t>Thu, 19 Aug 2021 08:59:49 +0000</t>
  </si>
  <si>
    <t>Thu, 19 Aug 2021 08:38:44 +0000</t>
  </si>
  <si>
    <t>Thu, 19 Aug 2021 08:30:14 +0000</t>
  </si>
  <si>
    <t>Thu, 19 Aug 2021 08:24:08 +0000</t>
  </si>
  <si>
    <t>Thu, 19 Aug 2021 07:48:08 +0000</t>
  </si>
  <si>
    <t>Thu, 19 Aug 2021 16:09:19 +0900</t>
  </si>
  <si>
    <t>Thu, 19 Aug 2021 15:31:56 +0900</t>
  </si>
  <si>
    <t>Thu, 19 Aug 2021 06:30:16 +0000</t>
  </si>
  <si>
    <t>Thu, 19 Aug 2021 15:18:59 +0900</t>
  </si>
  <si>
    <t>Thu, 19 Aug 2021 05:14:17 +0000</t>
  </si>
  <si>
    <t>Thu, 19 Aug 2021 14:02:19 +0900</t>
  </si>
  <si>
    <t>Thu, 19 Aug 2021 13:45:24 +0900</t>
  </si>
  <si>
    <t>Thu, 19 Aug 2021 13:36:06 +0900</t>
  </si>
  <si>
    <t>Thu, 19 Aug 2021 13:23:40 +0900</t>
  </si>
  <si>
    <t>Wed, 18 Aug 2021 21:47:14 +0000</t>
  </si>
  <si>
    <t>Kyunghun Jung</t>
  </si>
  <si>
    <t>Wed, 18 Aug 2021 21:35:02 +0000</t>
  </si>
  <si>
    <t>Wed, 18 Aug 2021 21:24:53 +0000</t>
  </si>
  <si>
    <t>Wed, 18 Aug 2021 21:16:49 +0000</t>
  </si>
  <si>
    <t>Wed, 18 Aug 2021 20:19:27 +0000</t>
  </si>
  <si>
    <t>Wed, 18 Aug 2021 20:06:08 +0000</t>
  </si>
  <si>
    <t>Wed, 18 Aug 2021 19:51:45 +0000</t>
  </si>
  <si>
    <t>Wed, 18 Aug 2021 19:45:52 +0000</t>
  </si>
  <si>
    <t>Wed, 18 Aug 2021 19:32:29 +0000</t>
  </si>
  <si>
    <t>Wed, 18 Aug 2021 18:32:43 +0000</t>
  </si>
  <si>
    <t>Wed, 18 Aug 2021 18:13:50 +0000</t>
  </si>
  <si>
    <t>Fabrice Plante</t>
  </si>
  <si>
    <t>Wed, 18 Aug 2021 11:07:59 -0700</t>
  </si>
  <si>
    <t>Wed, 18 Aug 2021 17:47:09 +0000</t>
  </si>
  <si>
    <t>Wed, 18 Aug 2021 10:35:42 -0700</t>
  </si>
  <si>
    <t>Wed, 18 Aug 2021 16:47:48 +0000</t>
  </si>
  <si>
    <t>Wed, 18 Aug 2021 14:35:08 +0000</t>
  </si>
  <si>
    <t>Wed, 18 Aug 2021 13:35:40 +0000</t>
  </si>
  <si>
    <t>Wed, 18 Aug 2021 13:15:17 +0000</t>
  </si>
  <si>
    <t>Wed, 18 Aug 2021 13:02:30 +0000</t>
  </si>
  <si>
    <t>Wed, 18 Aug 2021 13:01:57 +0000</t>
  </si>
  <si>
    <t>Wed, 18 Aug 2021 12:56:41 +0000</t>
  </si>
  <si>
    <t>Wed, 18 Aug 2021 12:53:11 +0000</t>
  </si>
  <si>
    <t>[FS_5GSTAR, 1171, Block A, 20th Aug. 1200CEST] MPEG Standards for Encapsulation and Signalling of Volumetric Media</t>
  </si>
  <si>
    <t>Wed, 18 Aug 2021 11:00:56 +0000</t>
  </si>
  <si>
    <t>[FS_5GSTAR, 1159, Block A, 20th Aug. 1200CEST] pCR AR two-party conversational services</t>
  </si>
  <si>
    <t>Wed, 18 Aug 2021 11:00:45 +0000</t>
  </si>
  <si>
    <t>[FS_5GSTAR, 1140, Block A, 20th Aug. 1200CEST] Use cases for conversational services</t>
  </si>
  <si>
    <t>Wed, 18 Aug 2021 11:00:36 +0000</t>
  </si>
  <si>
    <t>[FS_5GSTAR, 1125, Block A, 20th Aug. 1200CEST] Procedures and call flows for 5G cognitive immersive services</t>
  </si>
  <si>
    <t>Wed, 18 Aug 2021 11:00:23 +0000</t>
  </si>
  <si>
    <t>[FS_5GSTAR, 1124, Block A, 20th Aug. 1200CEST] Procedures and call flows for interactive immersive services</t>
  </si>
  <si>
    <t>Wed, 18 Aug 2021 11:00:15 +0000</t>
  </si>
  <si>
    <t>[FS_5GSTAR, 1122, Block A, 20th Aug. 1200CEST] EDGAR-based media streaming update</t>
  </si>
  <si>
    <t>Wed, 18 Aug 2021 11:00:03 +0000</t>
  </si>
  <si>
    <t>[FS_5GSTAR, 1121, Block A, 20th Aug. 1200CEST] updates on clause 6</t>
  </si>
  <si>
    <t>Wed, 18 Aug 2021 10:59:54 +0000</t>
  </si>
  <si>
    <t>[FS_5GSTAR, 1120, Block A, 20th Aug. 1200CEST] Updated Workplan</t>
  </si>
  <si>
    <t>Wed, 18 Aug 2021 10:59:44 +0000</t>
  </si>
  <si>
    <t>[FS_5GSTAR, 1083, Block A, 20th Aug. 1200CEST] instantiation to DCMTSI Architectures for AR two-party calls</t>
  </si>
  <si>
    <t>Wed, 18 Aug 2021 10:59:32 +0000</t>
  </si>
  <si>
    <t>[FS_5GSTAR, 1081, Block A, 20th Aug. 1200CEST] RTC and OTT QoS support in 5G-STAR</t>
  </si>
  <si>
    <t>Wed, 18 Aug 2021 10:59:24 +0000</t>
  </si>
  <si>
    <t>[FS_5GSTAR, 1075, Block A, 20th Aug. 1200CEST] Updates to clause 4.2</t>
  </si>
  <si>
    <t>Wed, 18 Aug 2021 10:59:15 +0000</t>
  </si>
  <si>
    <t>[FS_5GSTAR, 1074, Block A, 20th Aug. 1200CEST] Ch.7 Devices form-factor related Issues</t>
  </si>
  <si>
    <t>Wed, 18 Aug 2021 10:59:01 +0000</t>
  </si>
  <si>
    <t>[FS_5GSTAR, 1073, Block A, 20th Aug. 1200CEST] Proposed text for general clause</t>
  </si>
  <si>
    <t>Wed, 18 Aug 2021 10:58:49 +0000</t>
  </si>
  <si>
    <t>[FS_5GSTAR, 1072, Block A, 20th Aug. 1200CEST] Editorial improvements</t>
  </si>
  <si>
    <t>Wed, 18 Aug 2021 10:58:39 +0000</t>
  </si>
  <si>
    <t>[FS_5GSTAR, 1071, Block A, 20th Aug. 1200CEST] Media Decoders management</t>
  </si>
  <si>
    <t>Wed, 18 Aug 2021 10:58:28 +0000</t>
  </si>
  <si>
    <t>[FS_5GSTAR, 1047, Block A, 20th Aug. 1200CEST] Coordinating operation of Uu and Wirelss Connectivity in 5G WireLess Tethered AR (WLAR) UE</t>
  </si>
  <si>
    <t>Wed, 18 Aug 2021 10:58:15 +0000</t>
  </si>
  <si>
    <t>[FS_5GSTAR, 1034, Block A, 20th Aug. 1200CEST] Some Initial conclusions</t>
  </si>
  <si>
    <t>Wed, 18 Aug 2021 10:58:05 +0000</t>
  </si>
  <si>
    <t>[FS_5GSTAR, 1033, Block A, 20th Aug. 1200CEST] KPI and metrics</t>
  </si>
  <si>
    <t>Wed, 18 Aug 2021 10:57:51 +0000</t>
  </si>
  <si>
    <t>[FS_5GSTAR, 1032, Block A, 20th Aug. 1200CEST] Updates to 5G media delivery to STAR</t>
  </si>
  <si>
    <t>Wed, 18 Aug 2021 10:57:43 +0000</t>
  </si>
  <si>
    <t>[FS_5GSTAR, 1031, Block A, 20th Aug. 1200CEST] Improved UX for WLAR UE</t>
  </si>
  <si>
    <t>Wed, 18 Aug 2021 10:57:33 +0000</t>
  </si>
  <si>
    <t>[FS_5GSTAR, 1030, Block A, 20th Aug. 1200CEST] Updates to TR</t>
  </si>
  <si>
    <t>Wed, 18 Aug 2021 10:57:19 +0000</t>
  </si>
  <si>
    <t>Wed, 18 Aug 2021 10:31:18 +0000</t>
  </si>
  <si>
    <t>Wed, 18 Aug 2021 10:28:53 +0000</t>
  </si>
  <si>
    <t>Wed, 18 Aug 2021 08:15:11 +0000</t>
  </si>
  <si>
    <t>[FS_5GVideo, 1172, Block A, 19th Aug. 1200CEST] EVC config files</t>
  </si>
  <si>
    <t>Wed, 18 Aug 2021 08:04:24 +0000</t>
  </si>
  <si>
    <t>[FS_5GVideo, 1170, Block A, 19th Aug. 1200CEST] test vectors on metrics computation</t>
  </si>
  <si>
    <t>Wed, 18 Aug 2021 08:04:16 +0000</t>
  </si>
  <si>
    <t>[FS_5GVideo, 1169, Block A, 19th Aug. 1200CEST] report from offline on metrics</t>
  </si>
  <si>
    <t>Wed, 18 Aug 2021 08:04:06 +0000</t>
  </si>
  <si>
    <t>[FS_5GVideo, 1040, Block A, 19th Aug. 1200CEST] Proposed Workplan</t>
  </si>
  <si>
    <t>Wed, 18 Aug 2021 08:03:58 +0000</t>
  </si>
  <si>
    <t>[FS_5GVideo, 1025, Block A, 19th Aug. 1200CEST] Software updates</t>
  </si>
  <si>
    <t>Wed, 18 Aug 2021 08:03:45 +0000</t>
  </si>
  <si>
    <t>[FS_5GVideo, 1024, Block A, 19th Aug. 1200CEST] FullHD Streaming</t>
  </si>
  <si>
    <t>Wed, 18 Aug 2021 08:03:39 +0000</t>
  </si>
  <si>
    <t>[FS_5GVideo, 1023, Block A, 19th Aug. 1200CEST] Status update</t>
  </si>
  <si>
    <t>Wed, 18 Aug 2021 08:03:28 +0000</t>
  </si>
  <si>
    <t>[FS_5GVideo, 1022, Block A, 19th Aug. 1200CEST] Editor's update on TR</t>
  </si>
  <si>
    <t>Wed, 18 Aug 2021 08:03:19 +0000</t>
  </si>
  <si>
    <t>Wed, 18 Aug 2021 07:49:39 +0000</t>
  </si>
  <si>
    <t>3GPP SA4#115-e meeting - Proposed VIDEO SWG agenda + Tdoc allocation</t>
  </si>
  <si>
    <t>Wed, 18 Aug 2021 07:41:51 +0000</t>
  </si>
  <si>
    <t>Tue, 24 Aug 2021 10:37:08 +0000</t>
  </si>
  <si>
    <t>Tue, 24 Aug 2021 10:31:20 +0000</t>
  </si>
  <si>
    <t>Tue, 24 Aug 2021 10:02:29 +0000</t>
  </si>
  <si>
    <t>Naotaka Morita</t>
  </si>
  <si>
    <t>Tue, 24 Aug 2021 10:11:59 +0100</t>
  </si>
  <si>
    <t>Tue, 24 Aug 2021 04:52:59 +0000</t>
  </si>
  <si>
    <t>Tue, 24 Aug 2021 02:46:48 +0000</t>
  </si>
  <si>
    <t>XR Traffic Docs</t>
  </si>
  <si>
    <t>Mon, 23 Aug 2021 21:51:07 +0000</t>
  </si>
  <si>
    <t>Mon, 23 Aug 2021 21:14:03 +0000</t>
  </si>
  <si>
    <t>Mon, 23 Aug 2021 20:33:25 +0000</t>
  </si>
  <si>
    <t>3GPP SA4 Video SWG (October 19, 2021)</t>
  </si>
  <si>
    <t>Mon, 23 Aug 2021 16:27:59 +0000</t>
  </si>
  <si>
    <t>3GPP SA4 Video SWG (October 5, 2021)</t>
  </si>
  <si>
    <t>Mon, 23 Aug 2021 16:24:01 +0000</t>
  </si>
  <si>
    <t>3GPP SA4 Video SWG (September 28, 2021)</t>
  </si>
  <si>
    <t>Mon, 23 Aug 2021 16:21:19 +0000</t>
  </si>
  <si>
    <t>3GPP SA4 Video SWG (October 26, 2021)</t>
  </si>
  <si>
    <t>Mon, 23 Aug 2021 16:11:09 +0000</t>
  </si>
  <si>
    <t>Mon, 23 Aug 2021 16:02:36 +0000</t>
  </si>
  <si>
    <t>Mon, 23 Aug 2021 16:00:49 +0000</t>
  </si>
  <si>
    <t>Mon, 23 Aug 2021 16:00:41 +0000</t>
  </si>
  <si>
    <t>Richard Bradbury</t>
  </si>
  <si>
    <t>Mon, 23 Aug 2021 15:56:32 +0100</t>
  </si>
  <si>
    <t>Mon, 23 Aug 2021 15:54:50 +0100</t>
  </si>
  <si>
    <t>Config files for FullHD</t>
  </si>
  <si>
    <t>Mon, 23 Aug 2021 14:37:34 +0000</t>
  </si>
  <si>
    <t>Mon, 23 Aug 2021 14:23:55 +0000</t>
  </si>
  <si>
    <t>Mon, 23 Aug 2021 14:11:54 +0000</t>
  </si>
  <si>
    <t>Dmytro Rusanovskyy</t>
  </si>
  <si>
    <t>Mon, 23 Aug 2021 14:09:52 +0000</t>
  </si>
  <si>
    <t>Mon, 23 Aug 2021 06:46:16 -0700</t>
  </si>
  <si>
    <t>Jérome ROYAN</t>
  </si>
  <si>
    <t>Mon, 23 Aug 2021 13:40:29 +0000</t>
  </si>
  <si>
    <t>Mon, 23 Aug 2021 06:40:04 -0700</t>
  </si>
  <si>
    <t>[LS in, 1054, Block B, 25th Aug. 1400CEST] MPEG on 8K HEVC media profiles</t>
  </si>
  <si>
    <t>Mon, 23 Aug 2021 13:27:53 +0000</t>
  </si>
  <si>
    <t>Mon, 23 Aug 2021 13:24:23 +0000</t>
  </si>
  <si>
    <t>1026r01: Characterization</t>
  </si>
  <si>
    <t>Mon, 23 Aug 2021 13:05:29 +0000</t>
  </si>
  <si>
    <t>Mon, 23 Aug 2021 22:04:56 +0900</t>
  </si>
  <si>
    <t>Mon, 23 Aug 2021 22:02:46 +0900</t>
  </si>
  <si>
    <t>[LS in, 1057, Block B, 25th Aug. 1400CEST] RAN1 on New Standardized 5QIs for 5G-AIS</t>
  </si>
  <si>
    <t>Mon, 23 Aug 2021 12:47:30 +0000</t>
  </si>
  <si>
    <t>Mon, 23 Aug 2021 12:09:16 +0000</t>
  </si>
  <si>
    <t>[8K_TV_5G, 1020, Block B, 24th Aug. 1400CEST] 8K TV Traffic Characteristics</t>
  </si>
  <si>
    <t>Mon, 23 Aug 2021 11:50:12 +0000</t>
  </si>
  <si>
    <t>[8K_TV_5G, 1019, Block B, 24th Aug. 1400CEST] 8K TV Scenario</t>
  </si>
  <si>
    <t>Mon, 23 Aug 2021 11:50:07 +0000</t>
  </si>
  <si>
    <t>[8K_TV_5G, 1017, Block B, 24th Aug. 1400CEST] Proposed workplan</t>
  </si>
  <si>
    <t>Mon, 23 Aug 2021 11:49:58 +0000</t>
  </si>
  <si>
    <t>[8K_TV_5G, 1018, Block B, 24th Aug. 1400CEST] 8K HEVC Operation Point</t>
  </si>
  <si>
    <t>Mon, 23 Aug 2021 11:49:52 +0000</t>
  </si>
  <si>
    <t>[8K_VR_5G, 1035, Block B, 24th Aug. 1400CEST] Typical Traffic Characteristics</t>
  </si>
  <si>
    <t>Mon, 23 Aug 2021 11:49:45 +0000</t>
  </si>
  <si>
    <t>[Maintenance, 1016, Block B, 24th Aug. 1400CEST] Miscellaneous Fixes to TV Video Profile</t>
  </si>
  <si>
    <t>Mon, 23 Aug 2021 11:49:38 +0000</t>
  </si>
  <si>
    <t>Mon, 23 Aug 2021 10:40:38 +0000</t>
  </si>
  <si>
    <t>Mon, 23 Aug 2021 10:34:04 +0000</t>
  </si>
  <si>
    <t>Mon, 23 Aug 2021 08:06:53 +0000</t>
  </si>
  <si>
    <t>Mon, 23 Aug 2021 07:24:42 +0000</t>
  </si>
  <si>
    <t>Mon, 23 Aug 2021 06:38:02 +0000</t>
  </si>
  <si>
    <t>Mon, 23 Aug 2021 04:46:34 +0000</t>
  </si>
  <si>
    <t>New Date</t>
  </si>
  <si>
    <t>Time</t>
  </si>
  <si>
    <t>SHIFT</t>
  </si>
  <si>
    <t>New Time</t>
  </si>
  <si>
    <t>Fri, 20 Aug 2021 09:12:51 +0900</t>
  </si>
  <si>
    <t>Tue, 24 Aug 2021 15:01:01 +0000</t>
  </si>
  <si>
    <t>Tue, 24 Aug 2021 13:59:18 +0000</t>
  </si>
  <si>
    <t>Tue, 24 Aug 2021 13:27:07 +0000</t>
  </si>
  <si>
    <t>Tue, 24 Aug 2021 13:24:02 +0000</t>
  </si>
  <si>
    <t>Tue, 24 Aug 2021 13:22:00 +0000</t>
  </si>
  <si>
    <t>Tue, 24 Aug 2021 13:19:25 +0000</t>
  </si>
  <si>
    <t>Tue, 24 Aug 2021 13:19:15 +0000</t>
  </si>
  <si>
    <t>Tue, 24 Aug 2021 11:37:09 +0000</t>
  </si>
  <si>
    <t>Tue, 24 Aug 2021 11:20:11 +0000</t>
  </si>
  <si>
    <t>[FS_5Gvideo, 1203, Block A-ext, 25th Aug. 1400CEST] Intra refresh period</t>
  </si>
  <si>
    <t>Tue, 24 Aug 2021 10:47:57 +0000</t>
  </si>
  <si>
    <t>[FS_5Gvideo, 1202, Block A-ext, 25th Aug. 1400CEST] Characterization</t>
  </si>
  <si>
    <t>Tue, 24 Aug 2021 10:47:51 +0000</t>
  </si>
  <si>
    <t>Thu, 26 Aug 2021 14:34:26 +0000</t>
  </si>
  <si>
    <t>Thu, 26 Aug 2021 14:09:53 +0000</t>
  </si>
  <si>
    <t>Thu, 26 Aug 2021 06:36:38 -0700</t>
  </si>
  <si>
    <t>Thu, 26 Aug 2021 10:34:01 +0000</t>
  </si>
  <si>
    <t>S4-111200 (Draft TR 26.998) available in Draft</t>
  </si>
  <si>
    <t>Thu, 26 Aug 2021 18:46:41 +0900</t>
  </si>
  <si>
    <t>Upload of 1204</t>
  </si>
  <si>
    <t>Thu, 26 Aug 2021 08:37:02 +0000</t>
  </si>
  <si>
    <t>Thu, 26 Aug 2021 07:28:36 +0000</t>
  </si>
  <si>
    <t>Thu, 26 Aug 2021 07:00:46 +0000</t>
  </si>
  <si>
    <t>Thu, 26 Aug 2021 15:17:25 +0900</t>
  </si>
  <si>
    <t>Thu, 26 Aug 2021 06:10:55 +0000</t>
  </si>
  <si>
    <t>Thu, 26 Aug 2021 02:46:46 +0000</t>
  </si>
  <si>
    <t>Thu, 26 Aug 2021 00:56:19 +0000</t>
  </si>
  <si>
    <t>Thu, 26 Aug 2021 00:52:03 +0000</t>
  </si>
  <si>
    <t>FS_5GSTAR, 1211 available in Inbox</t>
  </si>
  <si>
    <t>Wed, 25 Aug 2021 16:13:29 -0700</t>
  </si>
  <si>
    <t>Wed, 25 Aug 2021 22:23:01 +0000</t>
  </si>
  <si>
    <t>Wed, 25 Aug 2021 20:33:11 +0000</t>
  </si>
  <si>
    <t>Wed, 25 Aug 2021 20:01:28 +0000</t>
  </si>
  <si>
    <t>Wed, 25 Aug 2021 19:37:13 +0000</t>
  </si>
  <si>
    <t>Test mail</t>
  </si>
  <si>
    <t>Wed, 25 Aug 2021 18:15:55 +0000</t>
  </si>
  <si>
    <t>Wed, 25 Aug 2021 15:52:58 +0900</t>
  </si>
  <si>
    <t>Video Minutes Snapshot</t>
  </si>
  <si>
    <t>Wed, 25 Aug 2021 04:27:05 +0000</t>
  </si>
  <si>
    <t>Tue, 24 Aug 2021 22:37:49 +0000</t>
  </si>
  <si>
    <t>Tue, 24 Aug 2021 18:00:09 +0100</t>
  </si>
  <si>
    <t>1201 available (was [FS_5GVideo, 1024, Block A, 19th Aug. 1200CEST] FullHD Streaming)</t>
  </si>
  <si>
    <t>Thu, 26 Aug 2021 9:15:16 +0900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</si>
</sst>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F800]dddd\,\ mmmm\ dd\,\ yyyy"/>
  </numFmts>
  <fonts count="6">
    <font>
      <sz val="11"/>
      <name val="Calibri"/>
    </font>
    <font>
      <b/>
      <sz val="9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rgb="FF75B91A"/>
        </stop>
        <stop position="1">
          <color rgb="FF54AF13"/>
        </stop>
      </gradientFill>
    </fill>
    <fill>
      <patternFill patternType="solid">
        <fgColor theme="1"/>
        <bgColor indexed="64"/>
      </patternFill>
    </fill>
    <fill>
      <patternFill patternType="solid">
        <fgColor rgb="FF378A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DEDEDE"/>
      </top>
      <bottom/>
      <diagonal/>
    </border>
    <border>
      <left/>
      <right style="medium">
        <color rgb="FFDEDEDE"/>
      </right>
      <top style="medium">
        <color rgb="FFDEDEDE"/>
      </top>
      <bottom/>
      <diagonal/>
    </border>
    <border>
      <left/>
      <right style="medium">
        <color rgb="FFDEDEDE"/>
      </right>
      <top/>
      <bottom/>
      <diagonal/>
    </border>
    <border>
      <left/>
      <right/>
      <top/>
      <bottom style="medium">
        <color rgb="FFDEDEDE"/>
      </bottom>
      <diagonal/>
    </border>
    <border>
      <left/>
      <right style="medium">
        <color rgb="FFDEDEDE"/>
      </right>
      <top/>
      <bottom style="medium">
        <color rgb="FFDEDEDE"/>
      </bottom>
      <diagonal/>
    </border>
    <border>
      <left style="medium">
        <color rgb="FFDEDEDE"/>
      </left>
      <right style="medium">
        <color rgb="FFDEDEDE"/>
      </right>
      <top/>
      <bottom/>
      <diagonal/>
    </border>
    <border>
      <left style="medium">
        <color rgb="FFDEDEDE"/>
      </left>
      <right/>
      <top/>
      <bottom/>
      <diagonal/>
    </border>
    <border>
      <left style="medium">
        <color rgb="FFDEDEDE"/>
      </left>
      <right/>
      <top style="medium">
        <color rgb="FFDEDEDE"/>
      </top>
      <bottom/>
      <diagonal/>
    </border>
    <border>
      <left style="medium">
        <color rgb="FFDEDEDE"/>
      </left>
      <right/>
      <top/>
      <bottom style="medium">
        <color rgb="FFDEDEDE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protection locked="0"/>
    </xf>
    <xf numFmtId="0" fontId="2" fillId="3" borderId="0" xfId="0" applyFont="1" applyFill="1" applyAlignment="1" applyProtection="1">
      <alignment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4" fillId="0" borderId="0" xfId="0" applyFont="1"/>
    <xf numFmtId="164" fontId="0" fillId="0" borderId="0" xfId="0" applyNumberFormat="1"/>
    <xf numFmtId="165" fontId="0" fillId="0" borderId="0" xfId="0" applyNumberFormat="1"/>
    <xf numFmtId="0" fontId="5" fillId="0" borderId="2" xfId="1" applyFill="1" applyBorder="1" applyAlignment="1">
      <alignment horizontal="left" vertical="center" wrapText="1"/>
    </xf>
    <xf numFmtId="0" fontId="5" fillId="0" borderId="3" xfId="1" applyFill="1" applyBorder="1" applyAlignment="1">
      <alignment horizontal="left" vertical="center" wrapText="1"/>
    </xf>
    <xf numFmtId="0" fontId="0" fillId="0" borderId="0" xfId="0" applyFill="1"/>
    <xf numFmtId="0" fontId="5" fillId="4" borderId="7" xfId="1" applyFill="1" applyBorder="1" applyAlignment="1">
      <alignment horizontal="left" vertical="center" wrapText="1"/>
    </xf>
    <xf numFmtId="2" fontId="0" fillId="0" borderId="0" xfId="0" applyNumberFormat="1"/>
    <xf numFmtId="0" fontId="5" fillId="5" borderId="0" xfId="1" applyFill="1" applyBorder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3" fillId="5" borderId="4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 wrapText="1"/>
    </xf>
    <xf numFmtId="0" fontId="5" fillId="5" borderId="5" xfId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/>
    </xf>
    <xf numFmtId="0" fontId="5" fillId="5" borderId="2" xfId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/>
    </xf>
    <xf numFmtId="0" fontId="5" fillId="5" borderId="8" xfId="1" applyFill="1" applyBorder="1" applyAlignment="1">
      <alignment vertical="center" wrapText="1"/>
    </xf>
    <xf numFmtId="0" fontId="5" fillId="5" borderId="10" xfId="1" applyFill="1" applyBorder="1" applyAlignment="1">
      <alignment vertical="center" wrapText="1"/>
    </xf>
    <xf numFmtId="165" fontId="0" fillId="0" borderId="0" xfId="0" applyNumberFormat="1" applyBorder="1"/>
    <xf numFmtId="164" fontId="0" fillId="0" borderId="0" xfId="0" applyNumberFormat="1" applyBorder="1"/>
    <xf numFmtId="2" fontId="0" fillId="0" borderId="0" xfId="0" applyNumberFormat="1" applyBorder="1"/>
    <xf numFmtId="0" fontId="5" fillId="5" borderId="9" xfId="1" applyFill="1" applyBorder="1" applyAlignment="1">
      <alignment vertical="center" wrapText="1"/>
    </xf>
    <xf numFmtId="0" fontId="5" fillId="6" borderId="8" xfId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3" fillId="6" borderId="4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9">
    <dxf>
      <numFmt numFmtId="164" formatCode="[$-F400]h:mm:ss\ AM/PM"/>
    </dxf>
    <dxf>
      <numFmt numFmtId="2" formatCode="0.00"/>
    </dxf>
    <dxf>
      <numFmt numFmtId="164" formatCode="[$-F400]h:mm:ss\ AM/PM"/>
    </dxf>
    <dxf>
      <numFmt numFmtId="165" formatCode="[$-F800]dddd\,\ mmmm\ dd\,\ 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rgb="FFDEDEDE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0"/>
    </dxf>
    <dxf>
      <border outline="0">
        <left style="medium">
          <color rgb="FFDEDEDE"/>
        </left>
      </border>
    </dxf>
    <dxf>
      <fill>
        <patternFill patternType="solid">
          <fgColor indexed="64"/>
          <bgColor rgb="FF378ACC"/>
        </patternFill>
      </fill>
      <alignment horizontal="left" vertical="center" textRotation="0" wrapText="1" indent="0" justifyLastLine="0" shrinkToFit="0" readingOrder="0"/>
      <border diagonalUp="0" diagonalDown="0" outline="0">
        <left style="medium">
          <color rgb="FFDEDEDE"/>
        </left>
        <right style="medium">
          <color rgb="FFDEDEDE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DED7EE-518C-4808-8AB2-91281BA181C7}" name="Table1" displayName="Table1" ref="A1:G230" totalsRowShown="0" headerRowDxfId="8" tableBorderDxfId="7" headerRowCellStyle="Hyperlink">
  <autoFilter ref="A1:G230" xr:uid="{6BAD20C7-613A-4B10-89DA-DD3950A8FFEE}"/>
  <sortState xmlns:xlrd2="http://schemas.microsoft.com/office/spreadsheetml/2017/richdata2" ref="A2:G230">
    <sortCondition ref="A2:A195"/>
    <sortCondition ref="D2:D195"/>
    <sortCondition ref="G2:G195"/>
  </sortState>
  <tableColumns count="7">
    <tableColumn id="1" xr3:uid="{F360B7CA-B0D6-411E-BAF7-DD617F7DF1DB}" name="Subject" dataDxfId="6" dataCellStyle="Hyperlink"/>
    <tableColumn id="2" xr3:uid="{1713A670-5CBF-4BAA-9F06-C2C65FF5FCC7}" name="From" dataDxfId="5"/>
    <tableColumn id="3" xr3:uid="{B28E1FC6-8051-4AA3-8A9C-7C86D8AC1533}" name="Date " dataDxfId="4"/>
    <tableColumn id="4" xr3:uid="{5E617FE2-42BB-47EB-9415-6AA44D3B3AE2}" name="New Date" dataDxfId="3">
      <calculatedColumnFormula>MID(C2, 6, 11)</calculatedColumnFormula>
    </tableColumn>
    <tableColumn id="5" xr3:uid="{32E2CB9A-8721-49D0-B2F0-C5AB3CFE249C}" name="Time" dataDxfId="2">
      <calculatedColumnFormula>TIMEVALUE(MID(C2,17,9))</calculatedColumnFormula>
    </tableColumn>
    <tableColumn id="6" xr3:uid="{9850471A-CF79-492C-A392-8B01648BE383}" name="SHIFT" dataDxfId="1">
      <calculatedColumnFormula>_xlfn.NUMBERVALUE(MID(C2,27,5))/100</calculatedColumnFormula>
    </tableColumn>
    <tableColumn id="7" xr3:uid="{418BB927-1E46-446A-AE08-9415035FA6C1}" name="New Time" dataDxfId="0">
      <calculatedColumnFormula>IF(Table1[[#This Row],[SHIFT]]&gt;0, Table1[[#This Row],[Time]]-TIME(Table1[[#This Row],[SHIFT]],0,0),Table1[[#This Row],[Time]]+TIME(ABS(Table1[[#This Row],[SHIFT]]),0,0))</calculatedColumnFormula>
    </tableColumn>
  </tableColumns>
  <tableStyleInfo name="TableStyleMedium14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list.etsi.org/scripts/wa.exe?A2=3GPP_TSG_SA_WG4_VIDEO;cc7d2c26.2108C&amp;S=" TargetMode="External"/><Relationship Id="rId21" Type="http://schemas.openxmlformats.org/officeDocument/2006/relationships/hyperlink" Target="https://list.etsi.org/scripts/wa.exe?A2=3GPP_TSG_SA_WG4_VIDEO;cb01e8b3.2108C&amp;S=" TargetMode="External"/><Relationship Id="rId42" Type="http://schemas.openxmlformats.org/officeDocument/2006/relationships/hyperlink" Target="https://list.etsi.org/scripts/wa.exe?A2=3GPP_TSG_SA_WG4_VIDEO;a1795697.2108C&amp;S=" TargetMode="External"/><Relationship Id="rId63" Type="http://schemas.openxmlformats.org/officeDocument/2006/relationships/hyperlink" Target="https://list.etsi.org/scripts/wa.exe?A2=3GPP_TSG_SA_WG4_VIDEO;7a4ed82c.2108C&amp;S=" TargetMode="External"/><Relationship Id="rId84" Type="http://schemas.openxmlformats.org/officeDocument/2006/relationships/hyperlink" Target="https://list.etsi.org/scripts/wa.exe?A2=3GPP_TSG_SA_WG4_VIDEO;dd4464a2.2108C&amp;S=" TargetMode="External"/><Relationship Id="rId138" Type="http://schemas.openxmlformats.org/officeDocument/2006/relationships/hyperlink" Target="https://list.etsi.org/scripts/wa.exe?A2=3GPP_TSG_SA_WG4_VIDEO;fb10d7af.2108C&amp;S=" TargetMode="External"/><Relationship Id="rId159" Type="http://schemas.openxmlformats.org/officeDocument/2006/relationships/hyperlink" Target="https://list.etsi.org/scripts/wa.exe?A2=3GPP_TSG_SA_WG4_VIDEO;3c04e4a7.2108D&amp;S=" TargetMode="External"/><Relationship Id="rId170" Type="http://schemas.openxmlformats.org/officeDocument/2006/relationships/hyperlink" Target="https://list.etsi.org/scripts/wa.exe?A2=3GPP_TSG_SA_WG4_VIDEO;14991992.2108D&amp;S=" TargetMode="External"/><Relationship Id="rId191" Type="http://schemas.openxmlformats.org/officeDocument/2006/relationships/hyperlink" Target="https://list.etsi.org/scripts/wa.exe?A2=3GPP_TSG_SA_WG4_VIDEO;9968e412.2108D&amp;S=" TargetMode="External"/><Relationship Id="rId205" Type="http://schemas.openxmlformats.org/officeDocument/2006/relationships/hyperlink" Target="https://list.etsi.org/scripts/wa.exe?A2=3GPP_TSG_SA_WG4_VIDEO;17cdb49c.2108D&amp;S=" TargetMode="External"/><Relationship Id="rId226" Type="http://schemas.openxmlformats.org/officeDocument/2006/relationships/hyperlink" Target="https://list.etsi.org/scripts/wa.exe?A2=3GPP_TSG_SA_WG4_VIDEO;3f7b1099.2108D&amp;S=" TargetMode="External"/><Relationship Id="rId107" Type="http://schemas.openxmlformats.org/officeDocument/2006/relationships/hyperlink" Target="https://list.etsi.org/scripts/wa.exe?A2=3GPP_TSG_SA_WG4_VIDEO;3bf3ca56.2108C&amp;S=" TargetMode="External"/><Relationship Id="rId11" Type="http://schemas.openxmlformats.org/officeDocument/2006/relationships/hyperlink" Target="https://list.etsi.org/scripts/wa.exe?A2=3GPP_TSG_SA_WG4_VIDEO;b8c5dc48.2108C&amp;S=" TargetMode="External"/><Relationship Id="rId32" Type="http://schemas.openxmlformats.org/officeDocument/2006/relationships/hyperlink" Target="https://list.etsi.org/scripts/wa.exe?A2=3GPP_TSG_SA_WG4_VIDEO;df1d9da2.2108C&amp;S=" TargetMode="External"/><Relationship Id="rId53" Type="http://schemas.openxmlformats.org/officeDocument/2006/relationships/hyperlink" Target="https://list.etsi.org/scripts/wa.exe?A2=3GPP_TSG_SA_WG4_VIDEO;fa741b9c.2108C&amp;S=" TargetMode="External"/><Relationship Id="rId74" Type="http://schemas.openxmlformats.org/officeDocument/2006/relationships/hyperlink" Target="https://list.etsi.org/scripts/wa.exe?A2=3GPP_TSG_SA_WG4_VIDEO;ef262c60.2108C&amp;S=" TargetMode="External"/><Relationship Id="rId128" Type="http://schemas.openxmlformats.org/officeDocument/2006/relationships/hyperlink" Target="https://list.etsi.org/scripts/wa.exe?A2=3GPP_TSG_SA_WG4_VIDEO;2cdf1840.2108C&amp;S=" TargetMode="External"/><Relationship Id="rId149" Type="http://schemas.openxmlformats.org/officeDocument/2006/relationships/hyperlink" Target="https://list.etsi.org/scripts/wa.exe?A2=3GPP_TSG_SA_WG4_VIDEO;9ded8e5d.2108C&amp;S=" TargetMode="External"/><Relationship Id="rId5" Type="http://schemas.openxmlformats.org/officeDocument/2006/relationships/hyperlink" Target="https://list.etsi.org/scripts/wa.exe?A2=3GPP_TSG_SA_WG4_VIDEO;e270a2af.2108C&amp;S=" TargetMode="External"/><Relationship Id="rId95" Type="http://schemas.openxmlformats.org/officeDocument/2006/relationships/hyperlink" Target="https://list.etsi.org/scripts/wa.exe?A2=3GPP_TSG_SA_WG4_VIDEO;dcafe1f3.2108C&amp;S=" TargetMode="External"/><Relationship Id="rId160" Type="http://schemas.openxmlformats.org/officeDocument/2006/relationships/hyperlink" Target="https://list.etsi.org/scripts/wa.exe?A2=3GPP_TSG_SA_WG4_VIDEO;b1eb9f48.2108D&amp;S=" TargetMode="External"/><Relationship Id="rId181" Type="http://schemas.openxmlformats.org/officeDocument/2006/relationships/hyperlink" Target="https://list.etsi.org/scripts/wa.exe?A2=3GPP_TSG_SA_WG4_VIDEO;8c286ddd.2108D&amp;S=" TargetMode="External"/><Relationship Id="rId216" Type="http://schemas.openxmlformats.org/officeDocument/2006/relationships/hyperlink" Target="https://list.etsi.org/scripts/wa.exe?A2=3GPP_TSG_SA_WG4_VIDEO;913c1ded.2108D&amp;S=" TargetMode="External"/><Relationship Id="rId22" Type="http://schemas.openxmlformats.org/officeDocument/2006/relationships/hyperlink" Target="https://list.etsi.org/scripts/wa.exe?A2=3GPP_TSG_SA_WG4_VIDEO;c3c3c8a8.2108C&amp;S=" TargetMode="External"/><Relationship Id="rId27" Type="http://schemas.openxmlformats.org/officeDocument/2006/relationships/hyperlink" Target="https://list.etsi.org/scripts/wa.exe?A2=3GPP_TSG_SA_WG4_VIDEO;86dc09.2108C&amp;S=" TargetMode="External"/><Relationship Id="rId43" Type="http://schemas.openxmlformats.org/officeDocument/2006/relationships/hyperlink" Target="https://list.etsi.org/scripts/wa.exe?A2=3GPP_TSG_SA_WG4_VIDEO;5aba10d1.2108C&amp;S=" TargetMode="External"/><Relationship Id="rId48" Type="http://schemas.openxmlformats.org/officeDocument/2006/relationships/hyperlink" Target="https://list.etsi.org/scripts/wa.exe?A2=3GPP_TSG_SA_WG4_VIDEO;a866b5b7.2108C&amp;S=" TargetMode="External"/><Relationship Id="rId64" Type="http://schemas.openxmlformats.org/officeDocument/2006/relationships/hyperlink" Target="https://list.etsi.org/scripts/wa.exe?A2=3GPP_TSG_SA_WG4_VIDEO;45a22609.2108C&amp;S=" TargetMode="External"/><Relationship Id="rId69" Type="http://schemas.openxmlformats.org/officeDocument/2006/relationships/hyperlink" Target="https://list.etsi.org/scripts/wa.exe?A2=3GPP_TSG_SA_WG4_VIDEO;dc5880e5.2108C&amp;S=" TargetMode="External"/><Relationship Id="rId113" Type="http://schemas.openxmlformats.org/officeDocument/2006/relationships/hyperlink" Target="https://list.etsi.org/scripts/wa.exe?A2=3GPP_TSG_SA_WG4_VIDEO;776d1e39.2108C&amp;S=" TargetMode="External"/><Relationship Id="rId118" Type="http://schemas.openxmlformats.org/officeDocument/2006/relationships/hyperlink" Target="https://list.etsi.org/scripts/wa.exe?A2=3GPP_TSG_SA_WG4_VIDEO;2b364f9a.2108C&amp;S=" TargetMode="External"/><Relationship Id="rId134" Type="http://schemas.openxmlformats.org/officeDocument/2006/relationships/hyperlink" Target="https://list.etsi.org/scripts/wa.exe?A2=3GPP_TSG_SA_WG4_VIDEO;60fac40d.2108C&amp;S=" TargetMode="External"/><Relationship Id="rId139" Type="http://schemas.openxmlformats.org/officeDocument/2006/relationships/hyperlink" Target="https://list.etsi.org/scripts/wa.exe?A2=3GPP_TSG_SA_WG4_VIDEO;2dff1764.2108C&amp;S=" TargetMode="External"/><Relationship Id="rId80" Type="http://schemas.openxmlformats.org/officeDocument/2006/relationships/hyperlink" Target="https://list.etsi.org/scripts/wa.exe?A2=3GPP_TSG_SA_WG4_VIDEO;51fbedd0.2108C&amp;S=" TargetMode="External"/><Relationship Id="rId85" Type="http://schemas.openxmlformats.org/officeDocument/2006/relationships/hyperlink" Target="https://list.etsi.org/scripts/wa.exe?A2=3GPP_TSG_SA_WG4_VIDEO;4aca5c1c.2108C&amp;S=" TargetMode="External"/><Relationship Id="rId150" Type="http://schemas.openxmlformats.org/officeDocument/2006/relationships/hyperlink" Target="https://list.etsi.org/scripts/wa.exe?A2=3GPP_TSG_SA_WG4_VIDEO;d29d92b3.2108C&amp;S=" TargetMode="External"/><Relationship Id="rId155" Type="http://schemas.openxmlformats.org/officeDocument/2006/relationships/hyperlink" Target="https://list.etsi.org/scripts/wa.exe?A2=3GPP_TSG_SA_WG4_VIDEO;9746e6ad.2108D&amp;S=" TargetMode="External"/><Relationship Id="rId171" Type="http://schemas.openxmlformats.org/officeDocument/2006/relationships/hyperlink" Target="https://list.etsi.org/scripts/wa.exe?A2=3GPP_TSG_SA_WG4_VIDEO;317960c0.2108D&amp;S=" TargetMode="External"/><Relationship Id="rId176" Type="http://schemas.openxmlformats.org/officeDocument/2006/relationships/hyperlink" Target="https://list.etsi.org/scripts/wa.exe?A2=3GPP_TSG_SA_WG4_VIDEO;ca1c2654.2108D&amp;S=" TargetMode="External"/><Relationship Id="rId192" Type="http://schemas.openxmlformats.org/officeDocument/2006/relationships/hyperlink" Target="https://list.etsi.org/scripts/wa.exe?A2=3GPP_TSG_SA_WG4_VIDEO;41fff0f3.2108D&amp;S=" TargetMode="External"/><Relationship Id="rId197" Type="http://schemas.openxmlformats.org/officeDocument/2006/relationships/hyperlink" Target="https://list.etsi.org/scripts/wa.exe?A2=3GPP_TSG_SA_WG4_VIDEO;7e472621.2108D&amp;S=" TargetMode="External"/><Relationship Id="rId206" Type="http://schemas.openxmlformats.org/officeDocument/2006/relationships/hyperlink" Target="https://list.etsi.org/scripts/wa.exe?A2=3GPP_TSG_SA_WG4_VIDEO;54025283.2108D&amp;S=" TargetMode="External"/><Relationship Id="rId227" Type="http://schemas.openxmlformats.org/officeDocument/2006/relationships/hyperlink" Target="https://list.etsi.org/scripts/wa.exe?A2=3GPP_TSG_SA_WG4_VIDEO;88e6909c.2108D&amp;S=" TargetMode="External"/><Relationship Id="rId201" Type="http://schemas.openxmlformats.org/officeDocument/2006/relationships/hyperlink" Target="https://list.etsi.org/scripts/wa.exe?A2=3GPP_TSG_SA_WG4_VIDEO;ab96a7f2.2108D&amp;S=" TargetMode="External"/><Relationship Id="rId222" Type="http://schemas.openxmlformats.org/officeDocument/2006/relationships/hyperlink" Target="https://list.etsi.org/scripts/wa.exe?A2=3GPP_TSG_SA_WG4_VIDEO;d7688a55.2108D&amp;S=" TargetMode="External"/><Relationship Id="rId12" Type="http://schemas.openxmlformats.org/officeDocument/2006/relationships/hyperlink" Target="https://list.etsi.org/scripts/wa.exe?A2=3GPP_TSG_SA_WG4_VIDEO;b8b2c608.2108C&amp;S=" TargetMode="External"/><Relationship Id="rId17" Type="http://schemas.openxmlformats.org/officeDocument/2006/relationships/hyperlink" Target="https://list.etsi.org/scripts/wa.exe?A2=3GPP_TSG_SA_WG4_VIDEO;22c34f13.2108C&amp;S=" TargetMode="External"/><Relationship Id="rId33" Type="http://schemas.openxmlformats.org/officeDocument/2006/relationships/hyperlink" Target="https://list.etsi.org/scripts/wa.exe?A2=3GPP_TSG_SA_WG4_VIDEO;16d5e70f.2108C&amp;S=" TargetMode="External"/><Relationship Id="rId38" Type="http://schemas.openxmlformats.org/officeDocument/2006/relationships/hyperlink" Target="https://list.etsi.org/scripts/wa.exe?A2=3GPP_TSG_SA_WG4_VIDEO;e96ee00f.2108C&amp;S=" TargetMode="External"/><Relationship Id="rId59" Type="http://schemas.openxmlformats.org/officeDocument/2006/relationships/hyperlink" Target="https://list.etsi.org/scripts/wa.exe?A2=3GPP_TSG_SA_WG4_VIDEO;8651d015.2108C&amp;S=" TargetMode="External"/><Relationship Id="rId103" Type="http://schemas.openxmlformats.org/officeDocument/2006/relationships/hyperlink" Target="https://list.etsi.org/scripts/wa.exe?A2=3GPP_TSG_SA_WG4_VIDEO;d6d5e141.2108C&amp;S=" TargetMode="External"/><Relationship Id="rId108" Type="http://schemas.openxmlformats.org/officeDocument/2006/relationships/hyperlink" Target="https://list.etsi.org/scripts/wa.exe?A2=3GPP_TSG_SA_WG4_VIDEO;cfeaa1be.2108C&amp;S=" TargetMode="External"/><Relationship Id="rId124" Type="http://schemas.openxmlformats.org/officeDocument/2006/relationships/hyperlink" Target="https://list.etsi.org/scripts/wa.exe?A2=3GPP_TSG_SA_WG4_VIDEO;9a059b3d.2108C&amp;S=" TargetMode="External"/><Relationship Id="rId129" Type="http://schemas.openxmlformats.org/officeDocument/2006/relationships/hyperlink" Target="https://list.etsi.org/scripts/wa.exe?A2=3GPP_TSG_SA_WG4_VIDEO;c77329ac.2108C&amp;S=" TargetMode="External"/><Relationship Id="rId54" Type="http://schemas.openxmlformats.org/officeDocument/2006/relationships/hyperlink" Target="https://list.etsi.org/scripts/wa.exe?A2=3GPP_TSG_SA_WG4_VIDEO;76fb7af6.2108C&amp;S=" TargetMode="External"/><Relationship Id="rId70" Type="http://schemas.openxmlformats.org/officeDocument/2006/relationships/hyperlink" Target="https://list.etsi.org/scripts/wa.exe?A2=3GPP_TSG_SA_WG4_VIDEO;7ec1e6bb.2108C&amp;S=" TargetMode="External"/><Relationship Id="rId75" Type="http://schemas.openxmlformats.org/officeDocument/2006/relationships/hyperlink" Target="https://list.etsi.org/scripts/wa.exe?A2=3GPP_TSG_SA_WG4_VIDEO;ec7846aa.2108C&amp;S=" TargetMode="External"/><Relationship Id="rId91" Type="http://schemas.openxmlformats.org/officeDocument/2006/relationships/hyperlink" Target="https://list.etsi.org/scripts/wa.exe?A2=3GPP_TSG_SA_WG4_VIDEO;150b5994.2108C&amp;S=" TargetMode="External"/><Relationship Id="rId96" Type="http://schemas.openxmlformats.org/officeDocument/2006/relationships/hyperlink" Target="https://list.etsi.org/scripts/wa.exe?A2=3GPP_TSG_SA_WG4_VIDEO;b8595d73.2108C&amp;S=" TargetMode="External"/><Relationship Id="rId140" Type="http://schemas.openxmlformats.org/officeDocument/2006/relationships/hyperlink" Target="https://list.etsi.org/scripts/wa.exe?A2=3GPP_TSG_SA_WG4_VIDEO;1bfcf4f.2108C&amp;S=" TargetMode="External"/><Relationship Id="rId145" Type="http://schemas.openxmlformats.org/officeDocument/2006/relationships/hyperlink" Target="https://list.etsi.org/scripts/wa.exe?A2=3GPP_TSG_SA_WG4_VIDEO;e2633e53.2108C&amp;S=" TargetMode="External"/><Relationship Id="rId161" Type="http://schemas.openxmlformats.org/officeDocument/2006/relationships/hyperlink" Target="https://list.etsi.org/scripts/wa.exe?A2=3GPP_TSG_SA_WG4_VIDEO;59108c4.2108D&amp;S=" TargetMode="External"/><Relationship Id="rId166" Type="http://schemas.openxmlformats.org/officeDocument/2006/relationships/hyperlink" Target="https://list.etsi.org/scripts/wa.exe?A2=3GPP_TSG_SA_WG4_VIDEO;98a8873c.2108D&amp;S=" TargetMode="External"/><Relationship Id="rId182" Type="http://schemas.openxmlformats.org/officeDocument/2006/relationships/hyperlink" Target="https://list.etsi.org/scripts/wa.exe?A2=3GPP_TSG_SA_WG4_VIDEO;454cd47b.2108D&amp;S=" TargetMode="External"/><Relationship Id="rId187" Type="http://schemas.openxmlformats.org/officeDocument/2006/relationships/hyperlink" Target="https://list.etsi.org/scripts/wa.exe?A2=3GPP_TSG_SA_WG4_VIDEO;34a0fd56.2108D&amp;S=" TargetMode="External"/><Relationship Id="rId217" Type="http://schemas.openxmlformats.org/officeDocument/2006/relationships/hyperlink" Target="https://list.etsi.org/scripts/wa.exe?A2=3GPP_TSG_SA_WG4_VIDEO;8d9c165d.2108D&amp;S=" TargetMode="External"/><Relationship Id="rId1" Type="http://schemas.openxmlformats.org/officeDocument/2006/relationships/hyperlink" Target="https://list.etsi.org/scripts/wa.exe?A2=3GPP_TSG_SA_WG4_VIDEO;c082d29e.2108C&amp;S=" TargetMode="External"/><Relationship Id="rId6" Type="http://schemas.openxmlformats.org/officeDocument/2006/relationships/hyperlink" Target="https://list.etsi.org/scripts/wa.exe?A2=3GPP_TSG_SA_WG4_VIDEO;88a8eea2.2108C&amp;S=" TargetMode="External"/><Relationship Id="rId212" Type="http://schemas.openxmlformats.org/officeDocument/2006/relationships/hyperlink" Target="https://list.etsi.org/scripts/wa.exe?A2=3GPP_TSG_SA_WG4_VIDEO;cc2db821.2108D&amp;S=" TargetMode="External"/><Relationship Id="rId233" Type="http://schemas.openxmlformats.org/officeDocument/2006/relationships/printerSettings" Target="../printerSettings/printerSettings1.bin"/><Relationship Id="rId23" Type="http://schemas.openxmlformats.org/officeDocument/2006/relationships/hyperlink" Target="https://list.etsi.org/scripts/wa.exe?A2=3GPP_TSG_SA_WG4_VIDEO;a9c19dd6.2108C&amp;S=" TargetMode="External"/><Relationship Id="rId28" Type="http://schemas.openxmlformats.org/officeDocument/2006/relationships/hyperlink" Target="https://list.etsi.org/scripts/wa.exe?A2=3GPP_TSG_SA_WG4_VIDEO;c108e098.2108C&amp;S=" TargetMode="External"/><Relationship Id="rId49" Type="http://schemas.openxmlformats.org/officeDocument/2006/relationships/hyperlink" Target="https://list.etsi.org/scripts/wa.exe?A2=3GPP_TSG_SA_WG4_VIDEO;7129a5e4.2108C&amp;S=" TargetMode="External"/><Relationship Id="rId114" Type="http://schemas.openxmlformats.org/officeDocument/2006/relationships/hyperlink" Target="https://list.etsi.org/scripts/wa.exe?A2=3GPP_TSG_SA_WG4_VIDEO;b0c52722.2108C&amp;S=" TargetMode="External"/><Relationship Id="rId119" Type="http://schemas.openxmlformats.org/officeDocument/2006/relationships/hyperlink" Target="https://list.etsi.org/scripts/wa.exe?A2=3GPP_TSG_SA_WG4_VIDEO;cff584a2.2108C&amp;S=" TargetMode="External"/><Relationship Id="rId44" Type="http://schemas.openxmlformats.org/officeDocument/2006/relationships/hyperlink" Target="https://list.etsi.org/scripts/wa.exe?A2=3GPP_TSG_SA_WG4_VIDEO;b779b68e.2108C&amp;S=" TargetMode="External"/><Relationship Id="rId60" Type="http://schemas.openxmlformats.org/officeDocument/2006/relationships/hyperlink" Target="https://list.etsi.org/scripts/wa.exe?A2=3GPP_TSG_SA_WG4_VIDEO;f4d91853.2108C&amp;S=" TargetMode="External"/><Relationship Id="rId65" Type="http://schemas.openxmlformats.org/officeDocument/2006/relationships/hyperlink" Target="https://list.etsi.org/scripts/wa.exe?A2=3GPP_TSG_SA_WG4_VIDEO;b00744b.2108C&amp;S=" TargetMode="External"/><Relationship Id="rId81" Type="http://schemas.openxmlformats.org/officeDocument/2006/relationships/hyperlink" Target="https://list.etsi.org/scripts/wa.exe?A2=3GPP_TSG_SA_WG4_VIDEO;eff12cc9.2108C&amp;S=" TargetMode="External"/><Relationship Id="rId86" Type="http://schemas.openxmlformats.org/officeDocument/2006/relationships/hyperlink" Target="https://list.etsi.org/scripts/wa.exe?A2=3GPP_TSG_SA_WG4_VIDEO;c4a494c9.2108C&amp;S=" TargetMode="External"/><Relationship Id="rId130" Type="http://schemas.openxmlformats.org/officeDocument/2006/relationships/hyperlink" Target="https://list.etsi.org/scripts/wa.exe?A2=3GPP_TSG_SA_WG4_VIDEO;1d82ccee.2108C&amp;S=" TargetMode="External"/><Relationship Id="rId135" Type="http://schemas.openxmlformats.org/officeDocument/2006/relationships/hyperlink" Target="https://list.etsi.org/scripts/wa.exe?A2=3GPP_TSG_SA_WG4_VIDEO;2559392e.2108C&amp;S=" TargetMode="External"/><Relationship Id="rId151" Type="http://schemas.openxmlformats.org/officeDocument/2006/relationships/hyperlink" Target="https://list.etsi.org/scripts/wa.exe?A2=3GPP_TSG_SA_WG4_VIDEO;ad8517e2.2108D&amp;S=" TargetMode="External"/><Relationship Id="rId156" Type="http://schemas.openxmlformats.org/officeDocument/2006/relationships/hyperlink" Target="https://list.etsi.org/scripts/wa.exe?A2=3GPP_TSG_SA_WG4_VIDEO;7f95d7f.2108D&amp;S=" TargetMode="External"/><Relationship Id="rId177" Type="http://schemas.openxmlformats.org/officeDocument/2006/relationships/hyperlink" Target="https://list.etsi.org/scripts/wa.exe?A2=3GPP_TSG_SA_WG4_VIDEO;f23a6d16.2108D&amp;S=" TargetMode="External"/><Relationship Id="rId198" Type="http://schemas.openxmlformats.org/officeDocument/2006/relationships/hyperlink" Target="https://list.etsi.org/scripts/wa.exe?A2=3GPP_TSG_SA_WG4_VIDEO;f72ded3f.2108D&amp;S=" TargetMode="External"/><Relationship Id="rId172" Type="http://schemas.openxmlformats.org/officeDocument/2006/relationships/hyperlink" Target="https://list.etsi.org/scripts/wa.exe?A2=3GPP_TSG_SA_WG4_VIDEO;b98d4647.2108D&amp;S=" TargetMode="External"/><Relationship Id="rId193" Type="http://schemas.openxmlformats.org/officeDocument/2006/relationships/hyperlink" Target="https://list.etsi.org/scripts/wa.exe?A2=3GPP_TSG_SA_WG4_VIDEO;eb7863d2.2108D&amp;S=" TargetMode="External"/><Relationship Id="rId202" Type="http://schemas.openxmlformats.org/officeDocument/2006/relationships/hyperlink" Target="https://list.etsi.org/scripts/wa.exe?A2=3GPP_TSG_SA_WG4_VIDEO;d8c47d50.2108D&amp;S=" TargetMode="External"/><Relationship Id="rId207" Type="http://schemas.openxmlformats.org/officeDocument/2006/relationships/hyperlink" Target="https://list.etsi.org/scripts/wa.exe?A2=3GPP_TSG_SA_WG4_VIDEO;becb5b82.2108D&amp;S=" TargetMode="External"/><Relationship Id="rId223" Type="http://schemas.openxmlformats.org/officeDocument/2006/relationships/hyperlink" Target="https://list.etsi.org/scripts/wa.exe?A2=3GPP_TSG_SA_WG4_VIDEO;c43f2acc.2108D&amp;S=" TargetMode="External"/><Relationship Id="rId228" Type="http://schemas.openxmlformats.org/officeDocument/2006/relationships/hyperlink" Target="https://list.etsi.org/scripts/wa.exe?A2=3GPP_TSG_SA_WG4_VIDEO;7ad728b3.2108D&amp;S=" TargetMode="External"/><Relationship Id="rId13" Type="http://schemas.openxmlformats.org/officeDocument/2006/relationships/hyperlink" Target="https://list.etsi.org/scripts/wa.exe?A2=3GPP_TSG_SA_WG4_VIDEO;c46aed3f.2108C&amp;S=" TargetMode="External"/><Relationship Id="rId18" Type="http://schemas.openxmlformats.org/officeDocument/2006/relationships/hyperlink" Target="https://list.etsi.org/scripts/wa.exe?A2=3GPP_TSG_SA_WG4_VIDEO;8a4d6a54.2108C&amp;S=" TargetMode="External"/><Relationship Id="rId39" Type="http://schemas.openxmlformats.org/officeDocument/2006/relationships/hyperlink" Target="https://list.etsi.org/scripts/wa.exe?A2=3GPP_TSG_SA_WG4_VIDEO;f8c321ea.2108C&amp;S=" TargetMode="External"/><Relationship Id="rId109" Type="http://schemas.openxmlformats.org/officeDocument/2006/relationships/hyperlink" Target="https://list.etsi.org/scripts/wa.exe?A2=3GPP_TSG_SA_WG4_VIDEO;2dd313e5.2108C&amp;S=" TargetMode="External"/><Relationship Id="rId34" Type="http://schemas.openxmlformats.org/officeDocument/2006/relationships/hyperlink" Target="https://list.etsi.org/scripts/wa.exe?A2=3GPP_TSG_SA_WG4_VIDEO;9017e596.2108C&amp;S=" TargetMode="External"/><Relationship Id="rId50" Type="http://schemas.openxmlformats.org/officeDocument/2006/relationships/hyperlink" Target="https://list.etsi.org/scripts/wa.exe?A2=3GPP_TSG_SA_WG4_VIDEO;a83d3b29.2108C&amp;S=" TargetMode="External"/><Relationship Id="rId55" Type="http://schemas.openxmlformats.org/officeDocument/2006/relationships/hyperlink" Target="https://list.etsi.org/scripts/wa.exe?A2=3GPP_TSG_SA_WG4_VIDEO;7fda4945.2108C&amp;S=" TargetMode="External"/><Relationship Id="rId76" Type="http://schemas.openxmlformats.org/officeDocument/2006/relationships/hyperlink" Target="https://list.etsi.org/scripts/wa.exe?A2=3GPP_TSG_SA_WG4_VIDEO;b5c028d4.2108C&amp;S=" TargetMode="External"/><Relationship Id="rId97" Type="http://schemas.openxmlformats.org/officeDocument/2006/relationships/hyperlink" Target="https://list.etsi.org/scripts/wa.exe?A2=3GPP_TSG_SA_WG4_VIDEO;a7b789cd.2108C&amp;S=" TargetMode="External"/><Relationship Id="rId104" Type="http://schemas.openxmlformats.org/officeDocument/2006/relationships/hyperlink" Target="https://list.etsi.org/scripts/wa.exe?A2=3GPP_TSG_SA_WG4_VIDEO;895fbd6a.2108C&amp;S=" TargetMode="External"/><Relationship Id="rId120" Type="http://schemas.openxmlformats.org/officeDocument/2006/relationships/hyperlink" Target="https://list.etsi.org/scripts/wa.exe?A2=3GPP_TSG_SA_WG4_VIDEO;1a19491e.2108C&amp;S=" TargetMode="External"/><Relationship Id="rId125" Type="http://schemas.openxmlformats.org/officeDocument/2006/relationships/hyperlink" Target="https://list.etsi.org/scripts/wa.exe?A2=3GPP_TSG_SA_WG4_VIDEO;41089cea.2108C&amp;S=" TargetMode="External"/><Relationship Id="rId141" Type="http://schemas.openxmlformats.org/officeDocument/2006/relationships/hyperlink" Target="https://list.etsi.org/scripts/wa.exe?A2=3GPP_TSG_SA_WG4_VIDEO;8eb2c291.2108C&amp;S=" TargetMode="External"/><Relationship Id="rId146" Type="http://schemas.openxmlformats.org/officeDocument/2006/relationships/hyperlink" Target="https://list.etsi.org/scripts/wa.exe?A2=3GPP_TSG_SA_WG4_VIDEO;23382ac1.2108C&amp;S=" TargetMode="External"/><Relationship Id="rId167" Type="http://schemas.openxmlformats.org/officeDocument/2006/relationships/hyperlink" Target="https://list.etsi.org/scripts/wa.exe?A2=3GPP_TSG_SA_WG4_VIDEO;2f13d607.2108D&amp;S=" TargetMode="External"/><Relationship Id="rId188" Type="http://schemas.openxmlformats.org/officeDocument/2006/relationships/hyperlink" Target="https://list.etsi.org/scripts/wa.exe?A2=3GPP_TSG_SA_WG4_VIDEO;3387cfc7.2108D&amp;S=" TargetMode="External"/><Relationship Id="rId7" Type="http://schemas.openxmlformats.org/officeDocument/2006/relationships/hyperlink" Target="https://list.etsi.org/scripts/wa.exe?A2=3GPP_TSG_SA_WG4_VIDEO;ef55c7ff.2108C&amp;S=" TargetMode="External"/><Relationship Id="rId71" Type="http://schemas.openxmlformats.org/officeDocument/2006/relationships/hyperlink" Target="https://list.etsi.org/scripts/wa.exe?A2=3GPP_TSG_SA_WG4_VIDEO;d9d7febc.2108C&amp;S=" TargetMode="External"/><Relationship Id="rId92" Type="http://schemas.openxmlformats.org/officeDocument/2006/relationships/hyperlink" Target="https://list.etsi.org/scripts/wa.exe?A2=3GPP_TSG_SA_WG4_VIDEO;2742b32d.2108C&amp;S=" TargetMode="External"/><Relationship Id="rId162" Type="http://schemas.openxmlformats.org/officeDocument/2006/relationships/hyperlink" Target="https://list.etsi.org/scripts/wa.exe?A2=3GPP_TSG_SA_WG4_VIDEO;2a883d5d.2108D&amp;S=" TargetMode="External"/><Relationship Id="rId183" Type="http://schemas.openxmlformats.org/officeDocument/2006/relationships/hyperlink" Target="https://list.etsi.org/scripts/wa.exe?A2=3GPP_TSG_SA_WG4_VIDEO;f0829507.2108D&amp;S=" TargetMode="External"/><Relationship Id="rId213" Type="http://schemas.openxmlformats.org/officeDocument/2006/relationships/hyperlink" Target="https://list.etsi.org/scripts/wa.exe?A2=3GPP_TSG_SA_WG4_VIDEO;f9802b06.2108D&amp;S=" TargetMode="External"/><Relationship Id="rId218" Type="http://schemas.openxmlformats.org/officeDocument/2006/relationships/hyperlink" Target="https://list.etsi.org/scripts/wa.exe?A2=3GPP_TSG_SA_WG4_VIDEO;8c6b40af.2108D&amp;S=" TargetMode="External"/><Relationship Id="rId234" Type="http://schemas.openxmlformats.org/officeDocument/2006/relationships/table" Target="../tables/table1.xml"/><Relationship Id="rId2" Type="http://schemas.openxmlformats.org/officeDocument/2006/relationships/hyperlink" Target="https://list.etsi.org/scripts/wa.exe?A2=3GPP_TSG_SA_WG4_VIDEO;def178b7.2108C&amp;S=" TargetMode="External"/><Relationship Id="rId29" Type="http://schemas.openxmlformats.org/officeDocument/2006/relationships/hyperlink" Target="https://list.etsi.org/scripts/wa.exe?A2=3GPP_TSG_SA_WG4_VIDEO;40e1a8f.2108C&amp;S=" TargetMode="External"/><Relationship Id="rId24" Type="http://schemas.openxmlformats.org/officeDocument/2006/relationships/hyperlink" Target="https://list.etsi.org/scripts/wa.exe?A2=3GPP_TSG_SA_WG4_VIDEO;11c58f26.2108C&amp;S=" TargetMode="External"/><Relationship Id="rId40" Type="http://schemas.openxmlformats.org/officeDocument/2006/relationships/hyperlink" Target="https://list.etsi.org/scripts/wa.exe?A2=3GPP_TSG_SA_WG4_VIDEO;47fbdbf8.2108C&amp;S=" TargetMode="External"/><Relationship Id="rId45" Type="http://schemas.openxmlformats.org/officeDocument/2006/relationships/hyperlink" Target="https://list.etsi.org/scripts/wa.exe?A2=3GPP_TSG_SA_WG4_VIDEO;21c0dd57.2108C&amp;S=" TargetMode="External"/><Relationship Id="rId66" Type="http://schemas.openxmlformats.org/officeDocument/2006/relationships/hyperlink" Target="https://list.etsi.org/scripts/wa.exe?A2=3GPP_TSG_SA_WG4_VIDEO;30b3e8ca.2108C&amp;S=" TargetMode="External"/><Relationship Id="rId87" Type="http://schemas.openxmlformats.org/officeDocument/2006/relationships/hyperlink" Target="https://list.etsi.org/scripts/wa.exe?A2=3GPP_TSG_SA_WG4_VIDEO;798b14a0.2108C&amp;S=" TargetMode="External"/><Relationship Id="rId110" Type="http://schemas.openxmlformats.org/officeDocument/2006/relationships/hyperlink" Target="https://list.etsi.org/scripts/wa.exe?A2=3GPP_TSG_SA_WG4_VIDEO;888391fe.2108C&amp;S=" TargetMode="External"/><Relationship Id="rId115" Type="http://schemas.openxmlformats.org/officeDocument/2006/relationships/hyperlink" Target="https://list.etsi.org/scripts/wa.exe?A2=3GPP_TSG_SA_WG4_VIDEO;da0a5b0f.2108C&amp;S=" TargetMode="External"/><Relationship Id="rId131" Type="http://schemas.openxmlformats.org/officeDocument/2006/relationships/hyperlink" Target="https://list.etsi.org/scripts/wa.exe?A2=3GPP_TSG_SA_WG4_VIDEO;da7c1851.2108C&amp;S=" TargetMode="External"/><Relationship Id="rId136" Type="http://schemas.openxmlformats.org/officeDocument/2006/relationships/hyperlink" Target="https://list.etsi.org/scripts/wa.exe?A2=3GPP_TSG_SA_WG4_VIDEO;e5b08cd3.2108C&amp;S=" TargetMode="External"/><Relationship Id="rId157" Type="http://schemas.openxmlformats.org/officeDocument/2006/relationships/hyperlink" Target="https://list.etsi.org/scripts/wa.exe?A2=3GPP_TSG_SA_WG4_VIDEO;c8ce631.2108D&amp;S=" TargetMode="External"/><Relationship Id="rId178" Type="http://schemas.openxmlformats.org/officeDocument/2006/relationships/hyperlink" Target="https://list.etsi.org/scripts/wa.exe?A2=3GPP_TSG_SA_WG4_VIDEO;93eaecf.2108D&amp;S=" TargetMode="External"/><Relationship Id="rId61" Type="http://schemas.openxmlformats.org/officeDocument/2006/relationships/hyperlink" Target="https://list.etsi.org/scripts/wa.exe?A2=3GPP_TSG_SA_WG4_VIDEO;57a570e0.2108C&amp;S=" TargetMode="External"/><Relationship Id="rId82" Type="http://schemas.openxmlformats.org/officeDocument/2006/relationships/hyperlink" Target="https://list.etsi.org/scripts/wa.exe?A2=3GPP_TSG_SA_WG4_VIDEO;f20b6dd1.2108C&amp;S=" TargetMode="External"/><Relationship Id="rId152" Type="http://schemas.openxmlformats.org/officeDocument/2006/relationships/hyperlink" Target="https://list.etsi.org/scripts/wa.exe?A2=3GPP_TSG_SA_WG4_VIDEO;3989a54b.2108D&amp;S=" TargetMode="External"/><Relationship Id="rId173" Type="http://schemas.openxmlformats.org/officeDocument/2006/relationships/hyperlink" Target="https://list.etsi.org/scripts/wa.exe?A2=3GPP_TSG_SA_WG4_VIDEO;8ccc8158.2108D&amp;S=" TargetMode="External"/><Relationship Id="rId194" Type="http://schemas.openxmlformats.org/officeDocument/2006/relationships/hyperlink" Target="javascript:sortbyA1Date('b')" TargetMode="External"/><Relationship Id="rId199" Type="http://schemas.openxmlformats.org/officeDocument/2006/relationships/hyperlink" Target="https://list.etsi.org/scripts/wa.exe?A2=3GPP_TSG_SA_WG4_VIDEO;6f9a1495.2108D&amp;S=" TargetMode="External"/><Relationship Id="rId203" Type="http://schemas.openxmlformats.org/officeDocument/2006/relationships/hyperlink" Target="https://list.etsi.org/scripts/wa.exe?A2=3GPP_TSG_SA_WG4_VIDEO;8801afca.2108D&amp;S=" TargetMode="External"/><Relationship Id="rId208" Type="http://schemas.openxmlformats.org/officeDocument/2006/relationships/hyperlink" Target="https://list.etsi.org/scripts/wa.exe?A2=3GPP_TSG_SA_WG4_VIDEO;7c63c7ee.2108D&amp;S=" TargetMode="External"/><Relationship Id="rId229" Type="http://schemas.openxmlformats.org/officeDocument/2006/relationships/hyperlink" Target="https://list.etsi.org/scripts/wa.exe?A2=3GPP_TSG_SA_WG4_VIDEO;96b0c4ed.2108D&amp;S=" TargetMode="External"/><Relationship Id="rId19" Type="http://schemas.openxmlformats.org/officeDocument/2006/relationships/hyperlink" Target="https://list.etsi.org/scripts/wa.exe?A2=3GPP_TSG_SA_WG4_VIDEO;ed448e9d.2108C&amp;S=" TargetMode="External"/><Relationship Id="rId224" Type="http://schemas.openxmlformats.org/officeDocument/2006/relationships/hyperlink" Target="https://list.etsi.org/scripts/wa.exe?A2=3GPP_TSG_SA_WG4_VIDEO;53b8bc9e.2108D&amp;S=" TargetMode="External"/><Relationship Id="rId14" Type="http://schemas.openxmlformats.org/officeDocument/2006/relationships/hyperlink" Target="https://list.etsi.org/scripts/wa.exe?A2=3GPP_TSG_SA_WG4_VIDEO;66151a50.2108C&amp;S=" TargetMode="External"/><Relationship Id="rId30" Type="http://schemas.openxmlformats.org/officeDocument/2006/relationships/hyperlink" Target="https://list.etsi.org/scripts/wa.exe?A2=3GPP_TSG_SA_WG4_VIDEO;5bc77786.2108C&amp;S=" TargetMode="External"/><Relationship Id="rId35" Type="http://schemas.openxmlformats.org/officeDocument/2006/relationships/hyperlink" Target="https://list.etsi.org/scripts/wa.exe?A2=3GPP_TSG_SA_WG4_VIDEO;6faaefd8.2108C&amp;S=" TargetMode="External"/><Relationship Id="rId56" Type="http://schemas.openxmlformats.org/officeDocument/2006/relationships/hyperlink" Target="https://list.etsi.org/scripts/wa.exe?A2=3GPP_TSG_SA_WG4_VIDEO;f4737e82.2108C&amp;S=" TargetMode="External"/><Relationship Id="rId77" Type="http://schemas.openxmlformats.org/officeDocument/2006/relationships/hyperlink" Target="https://list.etsi.org/scripts/wa.exe?A2=3GPP_TSG_SA_WG4_VIDEO;2e13c14d.2108C&amp;S=" TargetMode="External"/><Relationship Id="rId100" Type="http://schemas.openxmlformats.org/officeDocument/2006/relationships/hyperlink" Target="https://list.etsi.org/scripts/wa.exe?A2=3GPP_TSG_SA_WG4_VIDEO;9a5fe2aa.2108C&amp;S=" TargetMode="External"/><Relationship Id="rId105" Type="http://schemas.openxmlformats.org/officeDocument/2006/relationships/hyperlink" Target="https://list.etsi.org/scripts/wa.exe?A2=3GPP_TSG_SA_WG4_VIDEO;fe57583c.2108C&amp;S=" TargetMode="External"/><Relationship Id="rId126" Type="http://schemas.openxmlformats.org/officeDocument/2006/relationships/hyperlink" Target="https://list.etsi.org/scripts/wa.exe?A2=3GPP_TSG_SA_WG4_VIDEO;d54461d2.2108C&amp;S=" TargetMode="External"/><Relationship Id="rId147" Type="http://schemas.openxmlformats.org/officeDocument/2006/relationships/hyperlink" Target="https://list.etsi.org/scripts/wa.exe?A2=3GPP_TSG_SA_WG4_VIDEO;5c1f544b.2108C&amp;S=" TargetMode="External"/><Relationship Id="rId168" Type="http://schemas.openxmlformats.org/officeDocument/2006/relationships/hyperlink" Target="https://list.etsi.org/scripts/wa.exe?A2=3GPP_TSG_SA_WG4_VIDEO;50865faf.2108D&amp;S=" TargetMode="External"/><Relationship Id="rId8" Type="http://schemas.openxmlformats.org/officeDocument/2006/relationships/hyperlink" Target="https://list.etsi.org/scripts/wa.exe?A2=3GPP_TSG_SA_WG4_VIDEO;557d9e1d.2108C&amp;S=" TargetMode="External"/><Relationship Id="rId51" Type="http://schemas.openxmlformats.org/officeDocument/2006/relationships/hyperlink" Target="https://list.etsi.org/scripts/wa.exe?A2=3GPP_TSG_SA_WG4_VIDEO;d8eb84f0.2108C&amp;S=" TargetMode="External"/><Relationship Id="rId72" Type="http://schemas.openxmlformats.org/officeDocument/2006/relationships/hyperlink" Target="https://list.etsi.org/scripts/wa.exe?A2=3GPP_TSG_SA_WG4_VIDEO;d98b60f7.2108C&amp;S=" TargetMode="External"/><Relationship Id="rId93" Type="http://schemas.openxmlformats.org/officeDocument/2006/relationships/hyperlink" Target="https://list.etsi.org/scripts/wa.exe?A2=3GPP_TSG_SA_WG4_VIDEO;c5de51fc.2108C&amp;S=" TargetMode="External"/><Relationship Id="rId98" Type="http://schemas.openxmlformats.org/officeDocument/2006/relationships/hyperlink" Target="https://list.etsi.org/scripts/wa.exe?A2=3GPP_TSG_SA_WG4_VIDEO;f3fac7cd.2108C&amp;S=" TargetMode="External"/><Relationship Id="rId121" Type="http://schemas.openxmlformats.org/officeDocument/2006/relationships/hyperlink" Target="https://list.etsi.org/scripts/wa.exe?A2=3GPP_TSG_SA_WG4_VIDEO;30f4c821.2108C&amp;S=" TargetMode="External"/><Relationship Id="rId142" Type="http://schemas.openxmlformats.org/officeDocument/2006/relationships/hyperlink" Target="https://list.etsi.org/scripts/wa.exe?A2=3GPP_TSG_SA_WG4_VIDEO;6f118109.2108C&amp;S=" TargetMode="External"/><Relationship Id="rId163" Type="http://schemas.openxmlformats.org/officeDocument/2006/relationships/hyperlink" Target="https://list.etsi.org/scripts/wa.exe?A2=3GPP_TSG_SA_WG4_VIDEO;c003994a.2108D&amp;S=" TargetMode="External"/><Relationship Id="rId184" Type="http://schemas.openxmlformats.org/officeDocument/2006/relationships/hyperlink" Target="https://list.etsi.org/scripts/wa.exe?A2=3GPP_TSG_SA_WG4_VIDEO;7a96e368.2108D&amp;S=" TargetMode="External"/><Relationship Id="rId189" Type="http://schemas.openxmlformats.org/officeDocument/2006/relationships/hyperlink" Target="https://list.etsi.org/scripts/wa.exe?A2=3GPP_TSG_SA_WG4_VIDEO;f97e6927.2108D&amp;S=" TargetMode="External"/><Relationship Id="rId219" Type="http://schemas.openxmlformats.org/officeDocument/2006/relationships/hyperlink" Target="https://list.etsi.org/scripts/wa.exe?A2=3GPP_TSG_SA_WG4_VIDEO;1f874735.2108D&amp;S=" TargetMode="External"/><Relationship Id="rId3" Type="http://schemas.openxmlformats.org/officeDocument/2006/relationships/hyperlink" Target="https://list.etsi.org/scripts/wa.exe?A2=3GPP_TSG_SA_WG4_VIDEO;14280f40.2108C&amp;S=" TargetMode="External"/><Relationship Id="rId214" Type="http://schemas.openxmlformats.org/officeDocument/2006/relationships/hyperlink" Target="https://list.etsi.org/scripts/wa.exe?A2=3GPP_TSG_SA_WG4_VIDEO;66c87916.2108D&amp;S=" TargetMode="External"/><Relationship Id="rId230" Type="http://schemas.openxmlformats.org/officeDocument/2006/relationships/hyperlink" Target="https://list.etsi.org/scripts/wa.exe?A2=3GPP_TSG_SA_WG4_VIDEO;7f99977.2108D&amp;S=" TargetMode="External"/><Relationship Id="rId25" Type="http://schemas.openxmlformats.org/officeDocument/2006/relationships/hyperlink" Target="https://list.etsi.org/scripts/wa.exe?A2=3GPP_TSG_SA_WG4_VIDEO;e8f2ea37.2108C&amp;S=" TargetMode="External"/><Relationship Id="rId46" Type="http://schemas.openxmlformats.org/officeDocument/2006/relationships/hyperlink" Target="https://list.etsi.org/scripts/wa.exe?A2=3GPP_TSG_SA_WG4_VIDEO;df6c14db.2108C&amp;S=" TargetMode="External"/><Relationship Id="rId67" Type="http://schemas.openxmlformats.org/officeDocument/2006/relationships/hyperlink" Target="https://list.etsi.org/scripts/wa.exe?A2=3GPP_TSG_SA_WG4_VIDEO;c554c6ce.2108C&amp;S=" TargetMode="External"/><Relationship Id="rId116" Type="http://schemas.openxmlformats.org/officeDocument/2006/relationships/hyperlink" Target="https://list.etsi.org/scripts/wa.exe?A2=3GPP_TSG_SA_WG4_VIDEO;9060fa74.2108C&amp;S=" TargetMode="External"/><Relationship Id="rId137" Type="http://schemas.openxmlformats.org/officeDocument/2006/relationships/hyperlink" Target="https://list.etsi.org/scripts/wa.exe?A2=3GPP_TSG_SA_WG4_VIDEO;cef99000.2108C&amp;S=" TargetMode="External"/><Relationship Id="rId158" Type="http://schemas.openxmlformats.org/officeDocument/2006/relationships/hyperlink" Target="https://list.etsi.org/scripts/wa.exe?A2=3GPP_TSG_SA_WG4_VIDEO;f6aaf1f5.2108D&amp;S=" TargetMode="External"/><Relationship Id="rId20" Type="http://schemas.openxmlformats.org/officeDocument/2006/relationships/hyperlink" Target="https://list.etsi.org/scripts/wa.exe?A2=3GPP_TSG_SA_WG4_VIDEO;38f4e302.2108C&amp;S=" TargetMode="External"/><Relationship Id="rId41" Type="http://schemas.openxmlformats.org/officeDocument/2006/relationships/hyperlink" Target="https://list.etsi.org/scripts/wa.exe?A2=3GPP_TSG_SA_WG4_VIDEO;8a65a89b.2108C&amp;S=" TargetMode="External"/><Relationship Id="rId62" Type="http://schemas.openxmlformats.org/officeDocument/2006/relationships/hyperlink" Target="https://list.etsi.org/scripts/wa.exe?A2=3GPP_TSG_SA_WG4_VIDEO;aa8c38a3.2108C&amp;S=" TargetMode="External"/><Relationship Id="rId83" Type="http://schemas.openxmlformats.org/officeDocument/2006/relationships/hyperlink" Target="https://list.etsi.org/scripts/wa.exe?A2=3GPP_TSG_SA_WG4_VIDEO;20e346d3.2108C&amp;S=" TargetMode="External"/><Relationship Id="rId88" Type="http://schemas.openxmlformats.org/officeDocument/2006/relationships/hyperlink" Target="https://list.etsi.org/scripts/wa.exe?A2=3GPP_TSG_SA_WG4_VIDEO;97fb7c7.2108C&amp;S=" TargetMode="External"/><Relationship Id="rId111" Type="http://schemas.openxmlformats.org/officeDocument/2006/relationships/hyperlink" Target="https://list.etsi.org/scripts/wa.exe?A2=3GPP_TSG_SA_WG4_VIDEO;46b0ddc3.2108C&amp;S=" TargetMode="External"/><Relationship Id="rId132" Type="http://schemas.openxmlformats.org/officeDocument/2006/relationships/hyperlink" Target="https://list.etsi.org/scripts/wa.exe?A2=3GPP_TSG_SA_WG4_VIDEO;de69e8e1.2108C&amp;S=" TargetMode="External"/><Relationship Id="rId153" Type="http://schemas.openxmlformats.org/officeDocument/2006/relationships/hyperlink" Target="https://list.etsi.org/scripts/wa.exe?A2=3GPP_TSG_SA_WG4_VIDEO;ce68edb6.2108D&amp;S=" TargetMode="External"/><Relationship Id="rId174" Type="http://schemas.openxmlformats.org/officeDocument/2006/relationships/hyperlink" Target="https://list.etsi.org/scripts/wa.exe?A2=3GPP_TSG_SA_WG4_VIDEO;e37fcb2b.2108D&amp;S=" TargetMode="External"/><Relationship Id="rId179" Type="http://schemas.openxmlformats.org/officeDocument/2006/relationships/hyperlink" Target="https://list.etsi.org/scripts/wa.exe?A2=3GPP_TSG_SA_WG4_VIDEO;cf981d13.2108D&amp;S=" TargetMode="External"/><Relationship Id="rId195" Type="http://schemas.openxmlformats.org/officeDocument/2006/relationships/hyperlink" Target="javascript:sortbyA1Author('b')" TargetMode="External"/><Relationship Id="rId209" Type="http://schemas.openxmlformats.org/officeDocument/2006/relationships/hyperlink" Target="https://list.etsi.org/scripts/wa.exe?A2=3GPP_TSG_SA_WG4_VIDEO;290d46f9.2108D&amp;S=" TargetMode="External"/><Relationship Id="rId190" Type="http://schemas.openxmlformats.org/officeDocument/2006/relationships/hyperlink" Target="https://list.etsi.org/scripts/wa.exe?A2=3GPP_TSG_SA_WG4_VIDEO;b954cb1a.2108D&amp;S=" TargetMode="External"/><Relationship Id="rId204" Type="http://schemas.openxmlformats.org/officeDocument/2006/relationships/hyperlink" Target="https://list.etsi.org/scripts/wa.exe?A2=3GPP_TSG_SA_WG4_VIDEO;99964ed5.2108D&amp;S=" TargetMode="External"/><Relationship Id="rId220" Type="http://schemas.openxmlformats.org/officeDocument/2006/relationships/hyperlink" Target="https://list.etsi.org/scripts/wa.exe?A2=3GPP_TSG_SA_WG4_VIDEO;45cfa1a8.2108D&amp;S=" TargetMode="External"/><Relationship Id="rId225" Type="http://schemas.openxmlformats.org/officeDocument/2006/relationships/hyperlink" Target="https://list.etsi.org/scripts/wa.exe?A2=3GPP_TSG_SA_WG4_VIDEO;7d96e2b6.2108D&amp;S=" TargetMode="External"/><Relationship Id="rId15" Type="http://schemas.openxmlformats.org/officeDocument/2006/relationships/hyperlink" Target="https://list.etsi.org/scripts/wa.exe?A2=3GPP_TSG_SA_WG4_VIDEO;e1cf68a0.2108C&amp;S=" TargetMode="External"/><Relationship Id="rId36" Type="http://schemas.openxmlformats.org/officeDocument/2006/relationships/hyperlink" Target="https://list.etsi.org/scripts/wa.exe?A2=3GPP_TSG_SA_WG4_VIDEO;b4f5bd42.2108C&amp;S=" TargetMode="External"/><Relationship Id="rId57" Type="http://schemas.openxmlformats.org/officeDocument/2006/relationships/hyperlink" Target="https://list.etsi.org/scripts/wa.exe?A2=3GPP_TSG_SA_WG4_VIDEO;d00e6a3e.2108C&amp;S=" TargetMode="External"/><Relationship Id="rId106" Type="http://schemas.openxmlformats.org/officeDocument/2006/relationships/hyperlink" Target="https://list.etsi.org/scripts/wa.exe?A2=3GPP_TSG_SA_WG4_VIDEO;2bf21a3b.2108C&amp;S=" TargetMode="External"/><Relationship Id="rId127" Type="http://schemas.openxmlformats.org/officeDocument/2006/relationships/hyperlink" Target="https://list.etsi.org/scripts/wa.exe?A2=3GPP_TSG_SA_WG4_VIDEO;eca7f8fa.2108C&amp;S=" TargetMode="External"/><Relationship Id="rId10" Type="http://schemas.openxmlformats.org/officeDocument/2006/relationships/hyperlink" Target="https://list.etsi.org/scripts/wa.exe?A2=3GPP_TSG_SA_WG4_VIDEO;9780ea0c.2108C&amp;S=" TargetMode="External"/><Relationship Id="rId31" Type="http://schemas.openxmlformats.org/officeDocument/2006/relationships/hyperlink" Target="https://list.etsi.org/scripts/wa.exe?A2=3GPP_TSG_SA_WG4_VIDEO;b8b46773.2108C&amp;S=" TargetMode="External"/><Relationship Id="rId52" Type="http://schemas.openxmlformats.org/officeDocument/2006/relationships/hyperlink" Target="https://list.etsi.org/scripts/wa.exe?A2=3GPP_TSG_SA_WG4_VIDEO;9693ec02.2108C&amp;S=" TargetMode="External"/><Relationship Id="rId73" Type="http://schemas.openxmlformats.org/officeDocument/2006/relationships/hyperlink" Target="https://list.etsi.org/scripts/wa.exe?A2=3GPP_TSG_SA_WG4_VIDEO;16f94198.2108C&amp;S=" TargetMode="External"/><Relationship Id="rId78" Type="http://schemas.openxmlformats.org/officeDocument/2006/relationships/hyperlink" Target="https://list.etsi.org/scripts/wa.exe?A2=3GPP_TSG_SA_WG4_VIDEO;f556496d.2108C&amp;S=" TargetMode="External"/><Relationship Id="rId94" Type="http://schemas.openxmlformats.org/officeDocument/2006/relationships/hyperlink" Target="https://list.etsi.org/scripts/wa.exe?A2=3GPP_TSG_SA_WG4_VIDEO;35e9b8bc.2108C&amp;S=" TargetMode="External"/><Relationship Id="rId99" Type="http://schemas.openxmlformats.org/officeDocument/2006/relationships/hyperlink" Target="https://list.etsi.org/scripts/wa.exe?A2=3GPP_TSG_SA_WG4_VIDEO;4d9bd02.2108C&amp;S=" TargetMode="External"/><Relationship Id="rId101" Type="http://schemas.openxmlformats.org/officeDocument/2006/relationships/hyperlink" Target="https://list.etsi.org/scripts/wa.exe?A2=3GPP_TSG_SA_WG4_VIDEO;3915078f.2108C&amp;S=" TargetMode="External"/><Relationship Id="rId122" Type="http://schemas.openxmlformats.org/officeDocument/2006/relationships/hyperlink" Target="https://list.etsi.org/scripts/wa.exe?A2=3GPP_TSG_SA_WG4_VIDEO;5bad7f91.2108C&amp;S=" TargetMode="External"/><Relationship Id="rId143" Type="http://schemas.openxmlformats.org/officeDocument/2006/relationships/hyperlink" Target="https://list.etsi.org/scripts/wa.exe?A2=3GPP_TSG_SA_WG4_VIDEO;f8f39893.2108C&amp;S=" TargetMode="External"/><Relationship Id="rId148" Type="http://schemas.openxmlformats.org/officeDocument/2006/relationships/hyperlink" Target="https://list.etsi.org/scripts/wa.exe?A2=3GPP_TSG_SA_WG4_VIDEO;4214278b.2108C&amp;S=" TargetMode="External"/><Relationship Id="rId164" Type="http://schemas.openxmlformats.org/officeDocument/2006/relationships/hyperlink" Target="https://list.etsi.org/scripts/wa.exe?A2=3GPP_TSG_SA_WG4_VIDEO;91316f89.2108D&amp;S=" TargetMode="External"/><Relationship Id="rId169" Type="http://schemas.openxmlformats.org/officeDocument/2006/relationships/hyperlink" Target="https://list.etsi.org/scripts/wa.exe?A2=3GPP_TSG_SA_WG4_VIDEO;90905de1.2108D&amp;S=" TargetMode="External"/><Relationship Id="rId185" Type="http://schemas.openxmlformats.org/officeDocument/2006/relationships/hyperlink" Target="https://list.etsi.org/scripts/wa.exe?A2=3GPP_TSG_SA_WG4_VIDEO;d2e1c952.2108D&amp;S=" TargetMode="External"/><Relationship Id="rId4" Type="http://schemas.openxmlformats.org/officeDocument/2006/relationships/hyperlink" Target="https://list.etsi.org/scripts/wa.exe?A2=3GPP_TSG_SA_WG4_VIDEO;69bfe903.2108C&amp;S=" TargetMode="External"/><Relationship Id="rId9" Type="http://schemas.openxmlformats.org/officeDocument/2006/relationships/hyperlink" Target="https://list.etsi.org/scripts/wa.exe?A2=3GPP_TSG_SA_WG4_VIDEO;9d3124.2108C&amp;S=" TargetMode="External"/><Relationship Id="rId180" Type="http://schemas.openxmlformats.org/officeDocument/2006/relationships/hyperlink" Target="https://list.etsi.org/scripts/wa.exe?A2=3GPP_TSG_SA_WG4_VIDEO;ac2318cb.2108D&amp;S=" TargetMode="External"/><Relationship Id="rId210" Type="http://schemas.openxmlformats.org/officeDocument/2006/relationships/hyperlink" Target="https://list.etsi.org/scripts/wa.exe?A2=3GPP_TSG_SA_WG4_VIDEO;9bc10fa0.2108D&amp;S=" TargetMode="External"/><Relationship Id="rId215" Type="http://schemas.openxmlformats.org/officeDocument/2006/relationships/hyperlink" Target="https://list.etsi.org/scripts/wa.exe?A2=3GPP_TSG_SA_WG4_VIDEO;de1b3c8c.2108D&amp;S=" TargetMode="External"/><Relationship Id="rId26" Type="http://schemas.openxmlformats.org/officeDocument/2006/relationships/hyperlink" Target="https://list.etsi.org/scripts/wa.exe?A2=3GPP_TSG_SA_WG4_VIDEO;ec12d39b.2108C&amp;S=" TargetMode="External"/><Relationship Id="rId231" Type="http://schemas.openxmlformats.org/officeDocument/2006/relationships/hyperlink" Target="https://list.etsi.org/scripts/wa.exe?A2=3GPP_TSG_SA_WG4_VIDEO;94d1ec41.2108D&amp;S=" TargetMode="External"/><Relationship Id="rId47" Type="http://schemas.openxmlformats.org/officeDocument/2006/relationships/hyperlink" Target="https://list.etsi.org/scripts/wa.exe?A2=3GPP_TSG_SA_WG4_VIDEO;acfa7a5b.2108C&amp;S=" TargetMode="External"/><Relationship Id="rId68" Type="http://schemas.openxmlformats.org/officeDocument/2006/relationships/hyperlink" Target="https://list.etsi.org/scripts/wa.exe?A2=3GPP_TSG_SA_WG4_VIDEO;4a460fe.2108C&amp;S=" TargetMode="External"/><Relationship Id="rId89" Type="http://schemas.openxmlformats.org/officeDocument/2006/relationships/hyperlink" Target="https://list.etsi.org/scripts/wa.exe?A2=3GPP_TSG_SA_WG4_VIDEO;40740f12.2108C&amp;S=" TargetMode="External"/><Relationship Id="rId112" Type="http://schemas.openxmlformats.org/officeDocument/2006/relationships/hyperlink" Target="https://list.etsi.org/scripts/wa.exe?A2=3GPP_TSG_SA_WG4_VIDEO;c749a4a9.2108C&amp;S=" TargetMode="External"/><Relationship Id="rId133" Type="http://schemas.openxmlformats.org/officeDocument/2006/relationships/hyperlink" Target="https://list.etsi.org/scripts/wa.exe?A2=3GPP_TSG_SA_WG4_VIDEO;8ecd1af9.2108C&amp;S=" TargetMode="External"/><Relationship Id="rId154" Type="http://schemas.openxmlformats.org/officeDocument/2006/relationships/hyperlink" Target="https://list.etsi.org/scripts/wa.exe?A2=3GPP_TSG_SA_WG4_VIDEO;12d75c45.2108D&amp;S=" TargetMode="External"/><Relationship Id="rId175" Type="http://schemas.openxmlformats.org/officeDocument/2006/relationships/hyperlink" Target="https://list.etsi.org/scripts/wa.exe?A2=3GPP_TSG_SA_WG4_VIDEO;6c5f7b84.2108D&amp;S=" TargetMode="External"/><Relationship Id="rId196" Type="http://schemas.openxmlformats.org/officeDocument/2006/relationships/hyperlink" Target="javascript:sortbyA1Topic('a')" TargetMode="External"/><Relationship Id="rId200" Type="http://schemas.openxmlformats.org/officeDocument/2006/relationships/hyperlink" Target="https://list.etsi.org/scripts/wa.exe?A2=3GPP_TSG_SA_WG4_VIDEO;d9235dd.2108D&amp;S=" TargetMode="External"/><Relationship Id="rId16" Type="http://schemas.openxmlformats.org/officeDocument/2006/relationships/hyperlink" Target="https://list.etsi.org/scripts/wa.exe?A2=3GPP_TSG_SA_WG4_VIDEO;a1cb2839.2108C&amp;S=" TargetMode="External"/><Relationship Id="rId221" Type="http://schemas.openxmlformats.org/officeDocument/2006/relationships/hyperlink" Target="https://list.etsi.org/scripts/wa.exe?A2=3GPP_TSG_SA_WG4_VIDEO;83bd8b98.2108D&amp;S=" TargetMode="External"/><Relationship Id="rId37" Type="http://schemas.openxmlformats.org/officeDocument/2006/relationships/hyperlink" Target="https://list.etsi.org/scripts/wa.exe?A2=3GPP_TSG_SA_WG4_VIDEO;36e6db12.2108C&amp;S=" TargetMode="External"/><Relationship Id="rId58" Type="http://schemas.openxmlformats.org/officeDocument/2006/relationships/hyperlink" Target="https://list.etsi.org/scripts/wa.exe?A2=3GPP_TSG_SA_WG4_VIDEO;27198606.2108C&amp;S=" TargetMode="External"/><Relationship Id="rId79" Type="http://schemas.openxmlformats.org/officeDocument/2006/relationships/hyperlink" Target="https://list.etsi.org/scripts/wa.exe?A2=3GPP_TSG_SA_WG4_VIDEO;165f925d.2108C&amp;S=" TargetMode="External"/><Relationship Id="rId102" Type="http://schemas.openxmlformats.org/officeDocument/2006/relationships/hyperlink" Target="https://list.etsi.org/scripts/wa.exe?A2=3GPP_TSG_SA_WG4_VIDEO;75067090.2108C&amp;S=" TargetMode="External"/><Relationship Id="rId123" Type="http://schemas.openxmlformats.org/officeDocument/2006/relationships/hyperlink" Target="https://list.etsi.org/scripts/wa.exe?A2=3GPP_TSG_SA_WG4_VIDEO;f3895c60.2108C&amp;S=" TargetMode="External"/><Relationship Id="rId144" Type="http://schemas.openxmlformats.org/officeDocument/2006/relationships/hyperlink" Target="https://list.etsi.org/scripts/wa.exe?A2=3GPP_TSG_SA_WG4_VIDEO;5c69b564.2108C&amp;S=" TargetMode="External"/><Relationship Id="rId90" Type="http://schemas.openxmlformats.org/officeDocument/2006/relationships/hyperlink" Target="https://list.etsi.org/scripts/wa.exe?A2=3GPP_TSG_SA_WG4_VIDEO;678995a.2108C&amp;S=" TargetMode="External"/><Relationship Id="rId165" Type="http://schemas.openxmlformats.org/officeDocument/2006/relationships/hyperlink" Target="https://list.etsi.org/scripts/wa.exe?A2=3GPP_TSG_SA_WG4_VIDEO;1e0f76ea.2108D&amp;S=" TargetMode="External"/><Relationship Id="rId186" Type="http://schemas.openxmlformats.org/officeDocument/2006/relationships/hyperlink" Target="https://list.etsi.org/scripts/wa.exe?A2=3GPP_TSG_SA_WG4_VIDEO;57054470.2108D&amp;S=" TargetMode="External"/><Relationship Id="rId211" Type="http://schemas.openxmlformats.org/officeDocument/2006/relationships/hyperlink" Target="https://list.etsi.org/scripts/wa.exe?A2=3GPP_TSG_SA_WG4_VIDEO;bda67064.2108D&amp;S=" TargetMode="External"/><Relationship Id="rId232" Type="http://schemas.openxmlformats.org/officeDocument/2006/relationships/hyperlink" Target="https://list.etsi.org/scripts/wa.exe?A2=3GPP_TSG_SA_WG4_VIDEO;cb4f6f87.2108D&amp;S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E25"/>
  <sheetViews>
    <sheetView workbookViewId="0">
      <selection activeCell="B6" sqref="B6"/>
    </sheetView>
  </sheetViews>
  <sheetFormatPr defaultColWidth="11.42578125" defaultRowHeight="15"/>
  <cols>
    <col min="1" max="1" width="21.28515625" bestFit="1" customWidth="1"/>
    <col min="2" max="2" width="21.5703125" customWidth="1"/>
    <col min="3" max="3" width="13.42578125" customWidth="1"/>
  </cols>
  <sheetData>
    <row r="1" spans="1:5" ht="24">
      <c r="A1" s="1" t="s">
        <v>0</v>
      </c>
      <c r="B1" s="1" t="s">
        <v>1</v>
      </c>
      <c r="C1" s="1" t="s">
        <v>2</v>
      </c>
      <c r="D1" s="1" t="s">
        <v>17</v>
      </c>
      <c r="E1" s="1" t="s">
        <v>57</v>
      </c>
    </row>
    <row r="2" spans="1:5" ht="10.5" customHeight="1">
      <c r="A2" s="2"/>
      <c r="B2" s="3"/>
      <c r="C2" s="4"/>
      <c r="D2" s="4"/>
      <c r="E2" s="4"/>
    </row>
    <row r="3" spans="1:5">
      <c r="A3" s="3" t="s">
        <v>11</v>
      </c>
      <c r="B3" s="3" t="s">
        <v>31</v>
      </c>
      <c r="C3" s="4" t="s">
        <v>3</v>
      </c>
      <c r="D3" s="4" t="s">
        <v>49</v>
      </c>
      <c r="E3" s="4" t="s">
        <v>58</v>
      </c>
    </row>
    <row r="4" spans="1:5">
      <c r="A4" s="3" t="s">
        <v>18</v>
      </c>
      <c r="B4" s="3" t="s">
        <v>32</v>
      </c>
      <c r="C4" s="4" t="s">
        <v>4</v>
      </c>
      <c r="D4" s="4" t="s">
        <v>50</v>
      </c>
      <c r="E4" s="4" t="s">
        <v>59</v>
      </c>
    </row>
    <row r="5" spans="1:5">
      <c r="A5" s="3" t="s">
        <v>10</v>
      </c>
      <c r="B5" s="3" t="s">
        <v>33</v>
      </c>
      <c r="C5" s="4" t="s">
        <v>5</v>
      </c>
      <c r="D5" s="4" t="s">
        <v>51</v>
      </c>
      <c r="E5" s="4" t="s">
        <v>60</v>
      </c>
    </row>
    <row r="6" spans="1:5" ht="30">
      <c r="A6" s="3" t="s">
        <v>9</v>
      </c>
      <c r="B6" s="3" t="s">
        <v>34</v>
      </c>
      <c r="C6" s="4" t="s">
        <v>6</v>
      </c>
      <c r="D6" s="4" t="s">
        <v>52</v>
      </c>
      <c r="E6" s="4" t="s">
        <v>61</v>
      </c>
    </row>
    <row r="7" spans="1:5">
      <c r="A7" s="3" t="s">
        <v>12</v>
      </c>
      <c r="B7" s="3" t="s">
        <v>35</v>
      </c>
      <c r="C7" s="4" t="s">
        <v>7</v>
      </c>
      <c r="D7" s="4" t="s">
        <v>53</v>
      </c>
      <c r="E7" s="4" t="s">
        <v>62</v>
      </c>
    </row>
    <row r="8" spans="1:5">
      <c r="A8" s="3" t="s">
        <v>19</v>
      </c>
      <c r="B8" s="3" t="s">
        <v>36</v>
      </c>
      <c r="C8" s="4" t="s">
        <v>8</v>
      </c>
      <c r="D8" s="4" t="s">
        <v>54</v>
      </c>
      <c r="E8" s="4" t="s">
        <v>63</v>
      </c>
    </row>
    <row r="9" spans="1:5" ht="30">
      <c r="A9" s="3" t="s">
        <v>13</v>
      </c>
      <c r="B9" s="3" t="s">
        <v>37</v>
      </c>
      <c r="D9" s="4" t="s">
        <v>55</v>
      </c>
      <c r="E9" s="4" t="s">
        <v>64</v>
      </c>
    </row>
    <row r="10" spans="1:5" ht="30">
      <c r="A10" s="3" t="s">
        <v>20</v>
      </c>
      <c r="B10" s="3" t="s">
        <v>38</v>
      </c>
      <c r="D10" s="4" t="s">
        <v>56</v>
      </c>
      <c r="E10" s="4" t="s">
        <v>65</v>
      </c>
    </row>
    <row r="11" spans="1:5">
      <c r="A11" s="3" t="s">
        <v>21</v>
      </c>
      <c r="B11" s="3" t="s">
        <v>39</v>
      </c>
      <c r="E11" s="4" t="s">
        <v>66</v>
      </c>
    </row>
    <row r="12" spans="1:5">
      <c r="A12" s="3" t="s">
        <v>22</v>
      </c>
      <c r="B12" s="3" t="s">
        <v>40</v>
      </c>
      <c r="E12" s="4" t="s">
        <v>67</v>
      </c>
    </row>
    <row r="13" spans="1:5">
      <c r="A13" s="3" t="s">
        <v>23</v>
      </c>
      <c r="B13" s="3" t="s">
        <v>41</v>
      </c>
      <c r="E13" s="4" t="s">
        <v>68</v>
      </c>
    </row>
    <row r="14" spans="1:5">
      <c r="A14" s="3" t="s">
        <v>24</v>
      </c>
      <c r="B14" s="3" t="s">
        <v>42</v>
      </c>
      <c r="E14" s="4" t="s">
        <v>69</v>
      </c>
    </row>
    <row r="15" spans="1:5">
      <c r="A15" s="3" t="s">
        <v>25</v>
      </c>
      <c r="B15" s="3" t="s">
        <v>43</v>
      </c>
      <c r="E15" s="4" t="s">
        <v>70</v>
      </c>
    </row>
    <row r="16" spans="1:5">
      <c r="A16" s="3" t="s">
        <v>14</v>
      </c>
      <c r="B16" s="3" t="s">
        <v>44</v>
      </c>
      <c r="E16" s="4" t="s">
        <v>71</v>
      </c>
    </row>
    <row r="17" spans="1:5">
      <c r="A17" s="3" t="s">
        <v>26</v>
      </c>
      <c r="B17" s="3" t="s">
        <v>45</v>
      </c>
      <c r="E17" s="4" t="s">
        <v>72</v>
      </c>
    </row>
    <row r="18" spans="1:5">
      <c r="A18" s="3" t="s">
        <v>79</v>
      </c>
      <c r="B18" s="3" t="s">
        <v>46</v>
      </c>
      <c r="E18" s="4" t="s">
        <v>73</v>
      </c>
    </row>
    <row r="19" spans="1:5">
      <c r="A19" s="3" t="s">
        <v>27</v>
      </c>
      <c r="B19" s="3" t="s">
        <v>47</v>
      </c>
      <c r="E19" s="4" t="s">
        <v>74</v>
      </c>
    </row>
    <row r="20" spans="1:5">
      <c r="A20" s="3" t="s">
        <v>28</v>
      </c>
      <c r="B20" s="3" t="s">
        <v>48</v>
      </c>
      <c r="E20" s="4" t="s">
        <v>75</v>
      </c>
    </row>
    <row r="21" spans="1:5">
      <c r="A21" s="3" t="s">
        <v>15</v>
      </c>
      <c r="B21" s="3" t="s">
        <v>81</v>
      </c>
      <c r="E21" s="4" t="s">
        <v>76</v>
      </c>
    </row>
    <row r="22" spans="1:5">
      <c r="A22" s="3" t="s">
        <v>29</v>
      </c>
      <c r="E22" s="4" t="s">
        <v>77</v>
      </c>
    </row>
    <row r="23" spans="1:5">
      <c r="A23" s="3" t="s">
        <v>30</v>
      </c>
      <c r="E23" s="4" t="s">
        <v>78</v>
      </c>
    </row>
    <row r="24" spans="1:5">
      <c r="A24" s="3" t="s">
        <v>16</v>
      </c>
    </row>
    <row r="25" spans="1:5">
      <c r="A25" s="3" t="s">
        <v>80</v>
      </c>
    </row>
  </sheetData>
  <dataConsolidate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0"/>
  <sheetViews>
    <sheetView tabSelected="1" topLeftCell="A202" workbookViewId="0">
      <selection activeCell="C225" sqref="C225"/>
    </sheetView>
  </sheetViews>
  <sheetFormatPr defaultColWidth="100" defaultRowHeight="15"/>
  <cols>
    <col min="1" max="1" width="100" style="10"/>
    <col min="2" max="2" width="30.85546875" style="10" bestFit="1" customWidth="1"/>
    <col min="3" max="3" width="34" style="10" bestFit="1" customWidth="1"/>
    <col min="4" max="4" width="12" bestFit="1" customWidth="1"/>
    <col min="6" max="6" width="8.140625" bestFit="1" customWidth="1"/>
    <col min="7" max="7" width="12.28515625" bestFit="1" customWidth="1"/>
  </cols>
  <sheetData>
    <row r="1" spans="1:7">
      <c r="A1" s="8" t="s">
        <v>82</v>
      </c>
      <c r="B1" s="8" t="s">
        <v>83</v>
      </c>
      <c r="C1" s="9" t="s">
        <v>84</v>
      </c>
      <c r="D1" s="5" t="s">
        <v>345</v>
      </c>
      <c r="E1" s="11" t="s">
        <v>346</v>
      </c>
      <c r="F1" s="11" t="s">
        <v>347</v>
      </c>
      <c r="G1" s="11" t="s">
        <v>348</v>
      </c>
    </row>
    <row r="2" spans="1:7">
      <c r="A2" s="13" t="s">
        <v>331</v>
      </c>
      <c r="B2" s="14" t="s">
        <v>173</v>
      </c>
      <c r="C2" s="15" t="s">
        <v>332</v>
      </c>
      <c r="D2" s="7" t="str">
        <f>MID(C2, 6, 11)</f>
        <v>23 Aug 2021</v>
      </c>
      <c r="E2" s="6">
        <f>TIMEVALUE(MID(C2,17,9))</f>
        <v>0.49303240740740745</v>
      </c>
      <c r="F2" s="12">
        <f>_xlfn.NUMBERVALUE(MID(C2,27,5))/100</f>
        <v>0</v>
      </c>
      <c r="G2" s="6">
        <f>IF(Table1[[#This Row],[SHIFT]]&gt;0, Table1[[#This Row],[Time]]-TIME(Table1[[#This Row],[SHIFT]],0,0),Table1[[#This Row],[Time]]+TIME(ABS(Table1[[#This Row],[SHIFT]]),0,0))</f>
        <v>0.49303240740740745</v>
      </c>
    </row>
    <row r="3" spans="1:7">
      <c r="A3" s="13" t="s">
        <v>331</v>
      </c>
      <c r="B3" s="16" t="s">
        <v>173</v>
      </c>
      <c r="C3" s="15" t="s">
        <v>353</v>
      </c>
      <c r="D3" s="7" t="str">
        <f>MID(C3, 6, 11)</f>
        <v>24 Aug 2021</v>
      </c>
      <c r="E3" s="6">
        <f>TIMEVALUE(MID(C3,17,9))</f>
        <v>0.55835648148148154</v>
      </c>
      <c r="F3" s="12">
        <f>_xlfn.NUMBERVALUE(MID(C3,27,5))/100</f>
        <v>0</v>
      </c>
      <c r="G3" s="6">
        <f>IF(Table1[[#This Row],[SHIFT]]&gt;0, Table1[[#This Row],[Time]]-TIME(Table1[[#This Row],[SHIFT]],0,0),Table1[[#This Row],[Time]]+TIME(ABS(Table1[[#This Row],[SHIFT]]),0,0))</f>
        <v>0.55835648148148154</v>
      </c>
    </row>
    <row r="4" spans="1:7">
      <c r="A4" s="13" t="s">
        <v>333</v>
      </c>
      <c r="B4" s="14" t="s">
        <v>173</v>
      </c>
      <c r="C4" s="15" t="s">
        <v>334</v>
      </c>
      <c r="D4" s="7" t="str">
        <f>MID(C4, 6, 11)</f>
        <v>23 Aug 2021</v>
      </c>
      <c r="E4" s="6">
        <f>TIMEVALUE(MID(C4,17,9))</f>
        <v>0.49296296296296299</v>
      </c>
      <c r="F4" s="12">
        <f>_xlfn.NUMBERVALUE(MID(C4,27,5))/100</f>
        <v>0</v>
      </c>
      <c r="G4" s="6">
        <f>IF(Table1[[#This Row],[SHIFT]]&gt;0, Table1[[#This Row],[Time]]-TIME(Table1[[#This Row],[SHIFT]],0,0),Table1[[#This Row],[Time]]+TIME(ABS(Table1[[#This Row],[SHIFT]]),0,0))</f>
        <v>0.49296296296296299</v>
      </c>
    </row>
    <row r="5" spans="1:7">
      <c r="A5" s="13" t="s">
        <v>333</v>
      </c>
      <c r="B5" s="14" t="s">
        <v>304</v>
      </c>
      <c r="C5" s="15" t="s">
        <v>306</v>
      </c>
      <c r="D5" s="7" t="str">
        <f>MID(C5, 6, 11)</f>
        <v>23 Aug 2021</v>
      </c>
      <c r="E5" s="6">
        <f>TIMEVALUE(MID(C5,17,9))</f>
        <v>0.6630787037037037</v>
      </c>
      <c r="F5" s="12">
        <f>_xlfn.NUMBERVALUE(MID(C5,27,5))/100</f>
        <v>1</v>
      </c>
      <c r="G5" s="6">
        <f>IF(Table1[[#This Row],[SHIFT]]&gt;0, Table1[[#This Row],[Time]]-TIME(Table1[[#This Row],[SHIFT]],0,0),Table1[[#This Row],[Time]]+TIME(ABS(Table1[[#This Row],[SHIFT]]),0,0))</f>
        <v>0.62141203703703707</v>
      </c>
    </row>
    <row r="6" spans="1:7">
      <c r="A6" s="13" t="s">
        <v>333</v>
      </c>
      <c r="B6" s="16" t="s">
        <v>95</v>
      </c>
      <c r="C6" s="15" t="s">
        <v>282</v>
      </c>
      <c r="D6" s="7" t="str">
        <f>MID(C6, 6, 11)</f>
        <v>24 Aug 2021</v>
      </c>
      <c r="E6" s="6">
        <f>TIMEVALUE(MID(C6,17,9))</f>
        <v>0.44245370370370374</v>
      </c>
      <c r="F6" s="12">
        <f>_xlfn.NUMBERVALUE(MID(C6,27,5))/100</f>
        <v>0</v>
      </c>
      <c r="G6" s="6">
        <f>IF(Table1[[#This Row],[SHIFT]]&gt;0, Table1[[#This Row],[Time]]-TIME(Table1[[#This Row],[SHIFT]],0,0),Table1[[#This Row],[Time]]+TIME(ABS(Table1[[#This Row],[SHIFT]]),0,0))</f>
        <v>0.44245370370370374</v>
      </c>
    </row>
    <row r="7" spans="1:7">
      <c r="A7" s="13" t="s">
        <v>333</v>
      </c>
      <c r="B7" s="14" t="s">
        <v>89</v>
      </c>
      <c r="C7" s="15" t="s">
        <v>357</v>
      </c>
      <c r="D7" s="7" t="str">
        <f>MID(C7, 6, 11)</f>
        <v>24 Aug 2021</v>
      </c>
      <c r="E7" s="6">
        <f>TIMEVALUE(MID(C7,17,9))</f>
        <v>0.48413194444444446</v>
      </c>
      <c r="F7" s="12">
        <f>_xlfn.NUMBERVALUE(MID(C7,27,5))/100</f>
        <v>0</v>
      </c>
      <c r="G7" s="6">
        <f>IF(Table1[[#This Row],[SHIFT]]&gt;0, Table1[[#This Row],[Time]]-TIME(Table1[[#This Row],[SHIFT]],0,0),Table1[[#This Row],[Time]]+TIME(ABS(Table1[[#This Row],[SHIFT]]),0,0))</f>
        <v>0.48413194444444446</v>
      </c>
    </row>
    <row r="8" spans="1:7">
      <c r="A8" s="13" t="s">
        <v>329</v>
      </c>
      <c r="B8" s="14" t="s">
        <v>173</v>
      </c>
      <c r="C8" s="15" t="s">
        <v>330</v>
      </c>
      <c r="D8" s="7" t="str">
        <f>MID(C8, 6, 11)</f>
        <v>23 Aug 2021</v>
      </c>
      <c r="E8" s="6">
        <f>TIMEVALUE(MID(C8,17,9))</f>
        <v>0.49313657407407407</v>
      </c>
      <c r="F8" s="12">
        <f>_xlfn.NUMBERVALUE(MID(C8,27,5))/100</f>
        <v>0</v>
      </c>
      <c r="G8" s="6">
        <f>IF(Table1[[#This Row],[SHIFT]]&gt;0, Table1[[#This Row],[Time]]-TIME(Table1[[#This Row],[SHIFT]],0,0),Table1[[#This Row],[Time]]+TIME(ABS(Table1[[#This Row],[SHIFT]]),0,0))</f>
        <v>0.49313657407407407</v>
      </c>
    </row>
    <row r="9" spans="1:7">
      <c r="A9" s="13" t="s">
        <v>329</v>
      </c>
      <c r="B9" s="14" t="s">
        <v>304</v>
      </c>
      <c r="C9" s="15" t="s">
        <v>305</v>
      </c>
      <c r="D9" s="7" t="str">
        <f>MID(C9, 6, 11)</f>
        <v>23 Aug 2021</v>
      </c>
      <c r="E9" s="6">
        <f>TIMEVALUE(MID(C9,17,9))</f>
        <v>0.66425925925925922</v>
      </c>
      <c r="F9" s="12">
        <f>_xlfn.NUMBERVALUE(MID(C9,27,5))/100</f>
        <v>1</v>
      </c>
      <c r="G9" s="6">
        <f>IF(Table1[[#This Row],[SHIFT]]&gt;0, Table1[[#This Row],[Time]]-TIME(Table1[[#This Row],[SHIFT]],0,0),Table1[[#This Row],[Time]]+TIME(ABS(Table1[[#This Row],[SHIFT]]),0,0))</f>
        <v>0.62259259259259259</v>
      </c>
    </row>
    <row r="10" spans="1:7">
      <c r="A10" s="13" t="s">
        <v>329</v>
      </c>
      <c r="B10" s="14" t="s">
        <v>95</v>
      </c>
      <c r="C10" s="15" t="s">
        <v>283</v>
      </c>
      <c r="D10" s="7" t="str">
        <f>MID(C10, 6, 11)</f>
        <v>24 Aug 2021</v>
      </c>
      <c r="E10" s="6">
        <f>TIMEVALUE(MID(C10,17,9))</f>
        <v>0.43842592592592594</v>
      </c>
      <c r="F10" s="12">
        <f>_xlfn.NUMBERVALUE(MID(C10,27,5))/100</f>
        <v>0</v>
      </c>
      <c r="G10" s="6">
        <f>IF(Table1[[#This Row],[SHIFT]]&gt;0, Table1[[#This Row],[Time]]-TIME(Table1[[#This Row],[SHIFT]],0,0),Table1[[#This Row],[Time]]+TIME(ABS(Table1[[#This Row],[SHIFT]]),0,0))</f>
        <v>0.43842592592592594</v>
      </c>
    </row>
    <row r="11" spans="1:7">
      <c r="A11" s="13" t="s">
        <v>327</v>
      </c>
      <c r="B11" s="14" t="s">
        <v>173</v>
      </c>
      <c r="C11" s="15" t="s">
        <v>328</v>
      </c>
      <c r="D11" s="7" t="str">
        <f>MID(C11, 6, 11)</f>
        <v>23 Aug 2021</v>
      </c>
      <c r="E11" s="6">
        <f>TIMEVALUE(MID(C11,17,9))</f>
        <v>0.49319444444444444</v>
      </c>
      <c r="F11" s="12">
        <f>_xlfn.NUMBERVALUE(MID(C11,27,5))/100</f>
        <v>0</v>
      </c>
      <c r="G11" s="6">
        <f>IF(Table1[[#This Row],[SHIFT]]&gt;0, Table1[[#This Row],[Time]]-TIME(Table1[[#This Row],[SHIFT]],0,0),Table1[[#This Row],[Time]]+TIME(ABS(Table1[[#This Row],[SHIFT]]),0,0))</f>
        <v>0.49319444444444444</v>
      </c>
    </row>
    <row r="12" spans="1:7">
      <c r="A12" s="13" t="s">
        <v>327</v>
      </c>
      <c r="B12" s="14" t="s">
        <v>173</v>
      </c>
      <c r="C12" s="15" t="s">
        <v>352</v>
      </c>
      <c r="D12" s="7" t="str">
        <f>MID(C12, 6, 11)</f>
        <v>24 Aug 2021</v>
      </c>
      <c r="E12" s="6">
        <f>TIMEVALUE(MID(C12,17,9))</f>
        <v>0.56049768518518517</v>
      </c>
      <c r="F12" s="12">
        <f>_xlfn.NUMBERVALUE(MID(C12,27,5))/100</f>
        <v>0</v>
      </c>
      <c r="G12" s="6">
        <f>IF(Table1[[#This Row],[SHIFT]]&gt;0, Table1[[#This Row],[Time]]-TIME(Table1[[#This Row],[SHIFT]],0,0),Table1[[#This Row],[Time]]+TIME(ABS(Table1[[#This Row],[SHIFT]]),0,0))</f>
        <v>0.56049768518518517</v>
      </c>
    </row>
    <row r="13" spans="1:7">
      <c r="A13" s="13" t="s">
        <v>335</v>
      </c>
      <c r="B13" s="14" t="s">
        <v>173</v>
      </c>
      <c r="C13" s="15" t="s">
        <v>336</v>
      </c>
      <c r="D13" s="7" t="str">
        <f>MID(C13, 6, 11)</f>
        <v>23 Aug 2021</v>
      </c>
      <c r="E13" s="6">
        <f>TIMEVALUE(MID(C13,17,9))</f>
        <v>0.4928819444444445</v>
      </c>
      <c r="F13" s="12">
        <f>_xlfn.NUMBERVALUE(MID(C13,27,5))/100</f>
        <v>0</v>
      </c>
      <c r="G13" s="6">
        <f>IF(Table1[[#This Row],[SHIFT]]&gt;0, Table1[[#This Row],[Time]]-TIME(Table1[[#This Row],[SHIFT]],0,0),Table1[[#This Row],[Time]]+TIME(ABS(Table1[[#This Row],[SHIFT]]),0,0))</f>
        <v>0.4928819444444445</v>
      </c>
    </row>
    <row r="14" spans="1:7">
      <c r="A14" s="13" t="s">
        <v>335</v>
      </c>
      <c r="B14" s="14" t="s">
        <v>173</v>
      </c>
      <c r="C14" s="15" t="s">
        <v>351</v>
      </c>
      <c r="D14" s="7" t="str">
        <f>MID(C14, 6, 11)</f>
        <v>24 Aug 2021</v>
      </c>
      <c r="E14" s="6">
        <f>TIMEVALUE(MID(C14,17,9))</f>
        <v>0.58284722222222218</v>
      </c>
      <c r="F14" s="12">
        <f>_xlfn.NUMBERVALUE(MID(C14,27,5))/100</f>
        <v>0</v>
      </c>
      <c r="G14" s="6">
        <f>IF(Table1[[#This Row],[SHIFT]]&gt;0, Table1[[#This Row],[Time]]-TIME(Table1[[#This Row],[SHIFT]],0,0),Table1[[#This Row],[Time]]+TIME(ABS(Table1[[#This Row],[SHIFT]]),0,0))</f>
        <v>0.58284722222222218</v>
      </c>
    </row>
    <row r="15" spans="1:7">
      <c r="A15" s="13" t="s">
        <v>258</v>
      </c>
      <c r="B15" s="14" t="s">
        <v>173</v>
      </c>
      <c r="C15" s="15" t="s">
        <v>259</v>
      </c>
      <c r="D15" s="7" t="str">
        <f>MID(C15, 6, 11)</f>
        <v>18 Aug 2021</v>
      </c>
      <c r="E15" s="6">
        <f>TIMEVALUE(MID(C15,17,9))</f>
        <v>0.45646990740740739</v>
      </c>
      <c r="F15" s="12">
        <f>_xlfn.NUMBERVALUE(MID(C15,27,5))/100</f>
        <v>0</v>
      </c>
      <c r="G15" s="6">
        <f>IF(Table1[[#This Row],[SHIFT]]&gt;0, Table1[[#This Row],[Time]]-TIME(Table1[[#This Row],[SHIFT]],0,0),Table1[[#This Row],[Time]]+TIME(ABS(Table1[[#This Row],[SHIFT]]),0,0))</f>
        <v>0.45646990740740739</v>
      </c>
    </row>
    <row r="16" spans="1:7">
      <c r="A16" s="13" t="s">
        <v>258</v>
      </c>
      <c r="B16" s="14" t="s">
        <v>89</v>
      </c>
      <c r="C16" s="15" t="s">
        <v>216</v>
      </c>
      <c r="D16" s="7" t="str">
        <f>MID(C16, 6, 11)</f>
        <v>18 Aug 2021</v>
      </c>
      <c r="E16" s="6">
        <f>TIMEVALUE(MID(C16,17,9))</f>
        <v>0.5393634259259259</v>
      </c>
      <c r="F16" s="12">
        <f>_xlfn.NUMBERVALUE(MID(C16,27,5))/100</f>
        <v>0</v>
      </c>
      <c r="G16" s="6">
        <f>IF(Table1[[#This Row],[SHIFT]]&gt;0, Table1[[#This Row],[Time]]-TIME(Table1[[#This Row],[SHIFT]],0,0),Table1[[#This Row],[Time]]+TIME(ABS(Table1[[#This Row],[SHIFT]]),0,0))</f>
        <v>0.5393634259259259</v>
      </c>
    </row>
    <row r="17" spans="1:7">
      <c r="A17" s="13" t="s">
        <v>258</v>
      </c>
      <c r="B17" s="14" t="s">
        <v>95</v>
      </c>
      <c r="C17" s="15" t="s">
        <v>214</v>
      </c>
      <c r="D17" s="7" t="str">
        <f>MID(C17, 6, 11)</f>
        <v>18 Aug 2021</v>
      </c>
      <c r="E17" s="6">
        <f>TIMEVALUE(MID(C17,17,9))</f>
        <v>0.54340277777777779</v>
      </c>
      <c r="F17" s="12">
        <f>_xlfn.NUMBERVALUE(MID(C17,27,5))/100</f>
        <v>0</v>
      </c>
      <c r="G17" s="6">
        <f>IF(Table1[[#This Row],[SHIFT]]&gt;0, Table1[[#This Row],[Time]]-TIME(Table1[[#This Row],[SHIFT]],0,0),Table1[[#This Row],[Time]]+TIME(ABS(Table1[[#This Row],[SHIFT]]),0,0))</f>
        <v>0.54340277777777779</v>
      </c>
    </row>
    <row r="18" spans="1:7">
      <c r="A18" s="13" t="s">
        <v>258</v>
      </c>
      <c r="B18" s="14" t="s">
        <v>101</v>
      </c>
      <c r="C18" s="15" t="s">
        <v>193</v>
      </c>
      <c r="D18" s="7" t="str">
        <f>MID(C18, 6, 11)</f>
        <v>19 Aug 2021</v>
      </c>
      <c r="E18" s="6">
        <f>TIMEVALUE(MID(C18,17,9))</f>
        <v>0.55810185185185179</v>
      </c>
      <c r="F18" s="12">
        <f>_xlfn.NUMBERVALUE(MID(C18,27,5))/100</f>
        <v>9</v>
      </c>
      <c r="G18" s="6">
        <f>IF(Table1[[#This Row],[SHIFT]]&gt;0, Table1[[#This Row],[Time]]-TIME(Table1[[#This Row],[SHIFT]],0,0),Table1[[#This Row],[Time]]+TIME(ABS(Table1[[#This Row],[SHIFT]]),0,0))</f>
        <v>0.18310185185185179</v>
      </c>
    </row>
    <row r="19" spans="1:7">
      <c r="A19" s="13" t="s">
        <v>258</v>
      </c>
      <c r="B19" s="14" t="s">
        <v>95</v>
      </c>
      <c r="C19" s="15" t="s">
        <v>189</v>
      </c>
      <c r="D19" s="7" t="str">
        <f>MID(C19, 6, 11)</f>
        <v>19 Aug 2021</v>
      </c>
      <c r="E19" s="6">
        <f>TIMEVALUE(MID(C19,17,9))</f>
        <v>0.2182523148148148</v>
      </c>
      <c r="F19" s="12">
        <f>_xlfn.NUMBERVALUE(MID(C19,27,5))/100</f>
        <v>0</v>
      </c>
      <c r="G19" s="6">
        <f>IF(Table1[[#This Row],[SHIFT]]&gt;0, Table1[[#This Row],[Time]]-TIME(Table1[[#This Row],[SHIFT]],0,0),Table1[[#This Row],[Time]]+TIME(ABS(Table1[[#This Row],[SHIFT]]),0,0))</f>
        <v>0.2182523148148148</v>
      </c>
    </row>
    <row r="20" spans="1:7">
      <c r="A20" s="13" t="s">
        <v>258</v>
      </c>
      <c r="B20" s="14" t="s">
        <v>95</v>
      </c>
      <c r="C20" s="15" t="s">
        <v>164</v>
      </c>
      <c r="D20" s="7" t="str">
        <f>MID(C20, 6, 11)</f>
        <v>19 Aug 2021</v>
      </c>
      <c r="E20" s="6">
        <f>TIMEVALUE(MID(C20,17,9))</f>
        <v>0.83819444444444446</v>
      </c>
      <c r="F20" s="12">
        <f>_xlfn.NUMBERVALUE(MID(C20,27,5))/100</f>
        <v>0</v>
      </c>
      <c r="G20" s="6">
        <f>IF(Table1[[#This Row],[SHIFT]]&gt;0, Table1[[#This Row],[Time]]-TIME(Table1[[#This Row],[SHIFT]],0,0),Table1[[#This Row],[Time]]+TIME(ABS(Table1[[#This Row],[SHIFT]]),0,0))</f>
        <v>0.83819444444444446</v>
      </c>
    </row>
    <row r="21" spans="1:7">
      <c r="A21" s="13" t="s">
        <v>258</v>
      </c>
      <c r="B21" s="14" t="s">
        <v>111</v>
      </c>
      <c r="C21" s="15" t="s">
        <v>132</v>
      </c>
      <c r="D21" s="7" t="str">
        <f>MID(C21, 6, 11)</f>
        <v>20 Aug 2021</v>
      </c>
      <c r="E21" s="6">
        <f>TIMEVALUE(MID(C21,17,9))</f>
        <v>0.3901041666666667</v>
      </c>
      <c r="F21" s="12">
        <f>_xlfn.NUMBERVALUE(MID(C21,27,5))/100</f>
        <v>0</v>
      </c>
      <c r="G21" s="6">
        <f>IF(Table1[[#This Row],[SHIFT]]&gt;0, Table1[[#This Row],[Time]]-TIME(Table1[[#This Row],[SHIFT]],0,0),Table1[[#This Row],[Time]]+TIME(ABS(Table1[[#This Row],[SHIFT]]),0,0))</f>
        <v>0.3901041666666667</v>
      </c>
    </row>
    <row r="22" spans="1:7">
      <c r="A22" s="13" t="s">
        <v>258</v>
      </c>
      <c r="B22" s="14" t="s">
        <v>95</v>
      </c>
      <c r="C22" s="15" t="s">
        <v>131</v>
      </c>
      <c r="D22" s="7" t="str">
        <f>MID(C22, 6, 11)</f>
        <v>20 Aug 2021</v>
      </c>
      <c r="E22" s="6">
        <f>TIMEVALUE(MID(C22,17,9))</f>
        <v>0.39094907407407403</v>
      </c>
      <c r="F22" s="12">
        <f>_xlfn.NUMBERVALUE(MID(C22,27,5))/100</f>
        <v>0</v>
      </c>
      <c r="G22" s="6">
        <f>IF(Table1[[#This Row],[SHIFT]]&gt;0, Table1[[#This Row],[Time]]-TIME(Table1[[#This Row],[SHIFT]],0,0),Table1[[#This Row],[Time]]+TIME(ABS(Table1[[#This Row],[SHIFT]]),0,0))</f>
        <v>0.39094907407407403</v>
      </c>
    </row>
    <row r="23" spans="1:7">
      <c r="A23" s="13" t="s">
        <v>258</v>
      </c>
      <c r="B23" s="14" t="s">
        <v>111</v>
      </c>
      <c r="C23" s="15" t="s">
        <v>129</v>
      </c>
      <c r="D23" s="7" t="str">
        <f>MID(C23, 6, 11)</f>
        <v>20 Aug 2021</v>
      </c>
      <c r="E23" s="6">
        <f>TIMEVALUE(MID(C23,17,9))</f>
        <v>0.39417824074074076</v>
      </c>
      <c r="F23" s="12">
        <f>_xlfn.NUMBERVALUE(MID(C23,27,5))/100</f>
        <v>0</v>
      </c>
      <c r="G23" s="6">
        <f>IF(Table1[[#This Row],[SHIFT]]&gt;0, Table1[[#This Row],[Time]]-TIME(Table1[[#This Row],[SHIFT]],0,0),Table1[[#This Row],[Time]]+TIME(ABS(Table1[[#This Row],[SHIFT]]),0,0))</f>
        <v>0.39417824074074076</v>
      </c>
    </row>
    <row r="24" spans="1:7">
      <c r="A24" s="13" t="s">
        <v>258</v>
      </c>
      <c r="B24" s="14" t="s">
        <v>95</v>
      </c>
      <c r="C24" s="15" t="s">
        <v>125</v>
      </c>
      <c r="D24" s="7" t="str">
        <f>MID(C24, 6, 11)</f>
        <v>20 Aug 2021</v>
      </c>
      <c r="E24" s="6">
        <f>TIMEVALUE(MID(C24,17,9))</f>
        <v>0.40784722222222225</v>
      </c>
      <c r="F24" s="12">
        <f>_xlfn.NUMBERVALUE(MID(C24,27,5))/100</f>
        <v>0</v>
      </c>
      <c r="G24" s="6">
        <f>IF(Table1[[#This Row],[SHIFT]]&gt;0, Table1[[#This Row],[Time]]-TIME(Table1[[#This Row],[SHIFT]],0,0),Table1[[#This Row],[Time]]+TIME(ABS(Table1[[#This Row],[SHIFT]]),0,0))</f>
        <v>0.40784722222222225</v>
      </c>
    </row>
    <row r="25" spans="1:7">
      <c r="A25" s="13" t="s">
        <v>258</v>
      </c>
      <c r="B25" s="14" t="s">
        <v>111</v>
      </c>
      <c r="C25" s="15" t="s">
        <v>120</v>
      </c>
      <c r="D25" s="7" t="str">
        <f>MID(C25, 6, 11)</f>
        <v>20 Aug 2021</v>
      </c>
      <c r="E25" s="6">
        <f>TIMEVALUE(MID(C25,17,9))</f>
        <v>0.41457175925925926</v>
      </c>
      <c r="F25" s="12">
        <f>_xlfn.NUMBERVALUE(MID(C25,27,5))/100</f>
        <v>0</v>
      </c>
      <c r="G25" s="6">
        <f>IF(Table1[[#This Row],[SHIFT]]&gt;0, Table1[[#This Row],[Time]]-TIME(Table1[[#This Row],[SHIFT]],0,0),Table1[[#This Row],[Time]]+TIME(ABS(Table1[[#This Row],[SHIFT]]),0,0))</f>
        <v>0.41457175925925926</v>
      </c>
    </row>
    <row r="26" spans="1:7">
      <c r="A26" s="13" t="s">
        <v>258</v>
      </c>
      <c r="B26" s="14" t="s">
        <v>95</v>
      </c>
      <c r="C26" s="15" t="s">
        <v>115</v>
      </c>
      <c r="D26" s="7" t="str">
        <f>MID(C26, 6, 11)</f>
        <v>20 Aug 2021</v>
      </c>
      <c r="E26" s="6">
        <f>TIMEVALUE(MID(C26,17,9))</f>
        <v>0.41781249999999998</v>
      </c>
      <c r="F26" s="12">
        <f>_xlfn.NUMBERVALUE(MID(C26,27,5))/100</f>
        <v>0</v>
      </c>
      <c r="G26" s="6">
        <f>IF(Table1[[#This Row],[SHIFT]]&gt;0, Table1[[#This Row],[Time]]-TIME(Table1[[#This Row],[SHIFT]],0,0),Table1[[#This Row],[Time]]+TIME(ABS(Table1[[#This Row],[SHIFT]]),0,0))</f>
        <v>0.41781249999999998</v>
      </c>
    </row>
    <row r="27" spans="1:7">
      <c r="A27" s="13" t="s">
        <v>258</v>
      </c>
      <c r="B27" s="14" t="s">
        <v>111</v>
      </c>
      <c r="C27" s="15" t="s">
        <v>112</v>
      </c>
      <c r="D27" s="7" t="str">
        <f>MID(C27, 6, 11)</f>
        <v>20 Aug 2021</v>
      </c>
      <c r="E27" s="6">
        <f>TIMEVALUE(MID(C27,17,9))</f>
        <v>0.43494212962962964</v>
      </c>
      <c r="F27" s="12">
        <f>_xlfn.NUMBERVALUE(MID(C27,27,5))/100</f>
        <v>0</v>
      </c>
      <c r="G27" s="6">
        <f>IF(Table1[[#This Row],[SHIFT]]&gt;0, Table1[[#This Row],[Time]]-TIME(Table1[[#This Row],[SHIFT]],0,0),Table1[[#This Row],[Time]]+TIME(ABS(Table1[[#This Row],[SHIFT]]),0,0))</f>
        <v>0.43494212962962964</v>
      </c>
    </row>
    <row r="28" spans="1:7">
      <c r="A28" s="13" t="s">
        <v>256</v>
      </c>
      <c r="B28" s="14" t="s">
        <v>173</v>
      </c>
      <c r="C28" s="15" t="s">
        <v>257</v>
      </c>
      <c r="D28" s="7" t="str">
        <f>MID(C28, 6, 11)</f>
        <v>18 Aug 2021</v>
      </c>
      <c r="E28" s="6">
        <f>TIMEVALUE(MID(C28,17,9))</f>
        <v>0.45663194444444444</v>
      </c>
      <c r="F28" s="12">
        <f>_xlfn.NUMBERVALUE(MID(C28,27,5))/100</f>
        <v>0</v>
      </c>
      <c r="G28" s="6">
        <f>IF(Table1[[#This Row],[SHIFT]]&gt;0, Table1[[#This Row],[Time]]-TIME(Table1[[#This Row],[SHIFT]],0,0),Table1[[#This Row],[Time]]+TIME(ABS(Table1[[#This Row],[SHIFT]]),0,0))</f>
        <v>0.45663194444444444</v>
      </c>
    </row>
    <row r="29" spans="1:7">
      <c r="A29" s="13" t="s">
        <v>256</v>
      </c>
      <c r="B29" s="14" t="s">
        <v>95</v>
      </c>
      <c r="C29" s="15" t="s">
        <v>148</v>
      </c>
      <c r="D29" s="7" t="str">
        <f>MID(C29, 6, 11)</f>
        <v>20 Aug 2021</v>
      </c>
      <c r="E29" s="6">
        <f>TIMEVALUE(MID(C29,17,9))</f>
        <v>0.3175694444444444</v>
      </c>
      <c r="F29" s="12">
        <f>_xlfn.NUMBERVALUE(MID(C29,27,5))/100</f>
        <v>0</v>
      </c>
      <c r="G29" s="6">
        <f>IF(Table1[[#This Row],[SHIFT]]&gt;0, Table1[[#This Row],[Time]]-TIME(Table1[[#This Row],[SHIFT]],0,0),Table1[[#This Row],[Time]]+TIME(ABS(Table1[[#This Row],[SHIFT]]),0,0))</f>
        <v>0.3175694444444444</v>
      </c>
    </row>
    <row r="30" spans="1:7">
      <c r="A30" s="13" t="s">
        <v>256</v>
      </c>
      <c r="B30" s="14" t="s">
        <v>95</v>
      </c>
      <c r="C30" s="15" t="s">
        <v>146</v>
      </c>
      <c r="D30" s="7" t="str">
        <f>MID(C30, 6, 11)</f>
        <v>20 Aug 2021</v>
      </c>
      <c r="E30" s="6">
        <f>TIMEVALUE(MID(C30,17,9))</f>
        <v>0.31927083333333334</v>
      </c>
      <c r="F30" s="12">
        <f>_xlfn.NUMBERVALUE(MID(C30,27,5))/100</f>
        <v>0</v>
      </c>
      <c r="G30" s="6">
        <f>IF(Table1[[#This Row],[SHIFT]]&gt;0, Table1[[#This Row],[Time]]-TIME(Table1[[#This Row],[SHIFT]],0,0),Table1[[#This Row],[Time]]+TIME(ABS(Table1[[#This Row],[SHIFT]]),0,0))</f>
        <v>0.31927083333333334</v>
      </c>
    </row>
    <row r="31" spans="1:7">
      <c r="A31" s="13" t="s">
        <v>256</v>
      </c>
      <c r="B31" s="14" t="s">
        <v>111</v>
      </c>
      <c r="C31" s="15" t="s">
        <v>139</v>
      </c>
      <c r="D31" s="7" t="str">
        <f>MID(C31, 6, 11)</f>
        <v>20 Aug 2021</v>
      </c>
      <c r="E31" s="6">
        <f>TIMEVALUE(MID(C31,17,9))</f>
        <v>0.35175925925925927</v>
      </c>
      <c r="F31" s="12">
        <f>_xlfn.NUMBERVALUE(MID(C31,27,5))/100</f>
        <v>0</v>
      </c>
      <c r="G31" s="6">
        <f>IF(Table1[[#This Row],[SHIFT]]&gt;0, Table1[[#This Row],[Time]]-TIME(Table1[[#This Row],[SHIFT]],0,0),Table1[[#This Row],[Time]]+TIME(ABS(Table1[[#This Row],[SHIFT]]),0,0))</f>
        <v>0.35175925925925927</v>
      </c>
    </row>
    <row r="32" spans="1:7">
      <c r="A32" s="13" t="s">
        <v>254</v>
      </c>
      <c r="B32" s="14" t="s">
        <v>173</v>
      </c>
      <c r="C32" s="15" t="s">
        <v>255</v>
      </c>
      <c r="D32" s="7" t="str">
        <f>MID(C32, 6, 11)</f>
        <v>18 Aug 2021</v>
      </c>
      <c r="E32" s="6">
        <f>TIMEVALUE(MID(C32,17,9))</f>
        <v>0.45674768518518521</v>
      </c>
      <c r="F32" s="12">
        <f>_xlfn.NUMBERVALUE(MID(C32,27,5))/100</f>
        <v>0</v>
      </c>
      <c r="G32" s="6">
        <f>IF(Table1[[#This Row],[SHIFT]]&gt;0, Table1[[#This Row],[Time]]-TIME(Table1[[#This Row],[SHIFT]],0,0),Table1[[#This Row],[Time]]+TIME(ABS(Table1[[#This Row],[SHIFT]]),0,0))</f>
        <v>0.45674768518518521</v>
      </c>
    </row>
    <row r="33" spans="1:7">
      <c r="A33" s="13" t="s">
        <v>254</v>
      </c>
      <c r="B33" s="14" t="s">
        <v>195</v>
      </c>
      <c r="C33" s="15" t="s">
        <v>212</v>
      </c>
      <c r="D33" s="7" t="str">
        <f>MID(C33, 6, 11)</f>
        <v>18 Aug 2021</v>
      </c>
      <c r="E33" s="6">
        <f>TIMEVALUE(MID(C33,17,9))</f>
        <v>0.56643518518518521</v>
      </c>
      <c r="F33" s="12">
        <f>_xlfn.NUMBERVALUE(MID(C33,27,5))/100</f>
        <v>0</v>
      </c>
      <c r="G33" s="6">
        <f>IF(Table1[[#This Row],[SHIFT]]&gt;0, Table1[[#This Row],[Time]]-TIME(Table1[[#This Row],[SHIFT]],0,0),Table1[[#This Row],[Time]]+TIME(ABS(Table1[[#This Row],[SHIFT]]),0,0))</f>
        <v>0.56643518518518521</v>
      </c>
    </row>
    <row r="34" spans="1:7">
      <c r="A34" s="13" t="s">
        <v>254</v>
      </c>
      <c r="B34" s="14" t="s">
        <v>95</v>
      </c>
      <c r="C34" s="15" t="s">
        <v>211</v>
      </c>
      <c r="D34" s="7" t="str">
        <f>MID(C34, 6, 11)</f>
        <v>18 Aug 2021</v>
      </c>
      <c r="E34" s="6">
        <f>TIMEVALUE(MID(C34,17,9))</f>
        <v>0.60773148148148148</v>
      </c>
      <c r="F34" s="12">
        <f>_xlfn.NUMBERVALUE(MID(C34,27,5))/100</f>
        <v>0</v>
      </c>
      <c r="G34" s="6">
        <f>IF(Table1[[#This Row],[SHIFT]]&gt;0, Table1[[#This Row],[Time]]-TIME(Table1[[#This Row],[SHIFT]],0,0),Table1[[#This Row],[Time]]+TIME(ABS(Table1[[#This Row],[SHIFT]]),0,0))</f>
        <v>0.60773148148148148</v>
      </c>
    </row>
    <row r="35" spans="1:7">
      <c r="A35" s="13" t="s">
        <v>254</v>
      </c>
      <c r="B35" s="14" t="s">
        <v>195</v>
      </c>
      <c r="C35" s="15" t="s">
        <v>210</v>
      </c>
      <c r="D35" s="7" t="str">
        <f>MID(C35, 6, 11)</f>
        <v>18 Aug 2021</v>
      </c>
      <c r="E35" s="6">
        <f>TIMEVALUE(MID(C35,17,9))</f>
        <v>0.69986111111111116</v>
      </c>
      <c r="F35" s="12">
        <f>_xlfn.NUMBERVALUE(MID(C35,27,5))/100</f>
        <v>0</v>
      </c>
      <c r="G35" s="6">
        <f>IF(Table1[[#This Row],[SHIFT]]&gt;0, Table1[[#This Row],[Time]]-TIME(Table1[[#This Row],[SHIFT]],0,0),Table1[[#This Row],[Time]]+TIME(ABS(Table1[[#This Row],[SHIFT]]),0,0))</f>
        <v>0.69986111111111116</v>
      </c>
    </row>
    <row r="36" spans="1:7">
      <c r="A36" s="13" t="s">
        <v>254</v>
      </c>
      <c r="B36" s="14" t="s">
        <v>95</v>
      </c>
      <c r="C36" s="15" t="s">
        <v>205</v>
      </c>
      <c r="D36" s="7" t="str">
        <f>MID(C36, 6, 11)</f>
        <v>18 Aug 2021</v>
      </c>
      <c r="E36" s="6">
        <f>TIMEVALUE(MID(C36,17,9))</f>
        <v>0.75960648148148147</v>
      </c>
      <c r="F36" s="12">
        <f>_xlfn.NUMBERVALUE(MID(C36,27,5))/100</f>
        <v>0</v>
      </c>
      <c r="G36" s="6">
        <f>IF(Table1[[#This Row],[SHIFT]]&gt;0, Table1[[#This Row],[Time]]-TIME(Table1[[#This Row],[SHIFT]],0,0),Table1[[#This Row],[Time]]+TIME(ABS(Table1[[#This Row],[SHIFT]]),0,0))</f>
        <v>0.75960648148148147</v>
      </c>
    </row>
    <row r="37" spans="1:7">
      <c r="A37" s="13" t="s">
        <v>254</v>
      </c>
      <c r="B37" s="14" t="s">
        <v>195</v>
      </c>
      <c r="C37" s="15" t="s">
        <v>204</v>
      </c>
      <c r="D37" s="7" t="str">
        <f>MID(C37, 6, 11)</f>
        <v>18 Aug 2021</v>
      </c>
      <c r="E37" s="6">
        <f>TIMEVALUE(MID(C37,17,9))</f>
        <v>0.77271990740740737</v>
      </c>
      <c r="F37" s="12">
        <f>_xlfn.NUMBERVALUE(MID(C37,27,5))/100</f>
        <v>0</v>
      </c>
      <c r="G37" s="6">
        <f>IF(Table1[[#This Row],[SHIFT]]&gt;0, Table1[[#This Row],[Time]]-TIME(Table1[[#This Row],[SHIFT]],0,0),Table1[[#This Row],[Time]]+TIME(ABS(Table1[[#This Row],[SHIFT]]),0,0))</f>
        <v>0.77271990740740737</v>
      </c>
    </row>
    <row r="38" spans="1:7">
      <c r="A38" s="13" t="s">
        <v>254</v>
      </c>
      <c r="B38" s="14" t="s">
        <v>95</v>
      </c>
      <c r="C38" s="15" t="s">
        <v>203</v>
      </c>
      <c r="D38" s="7" t="str">
        <f>MID(C38, 6, 11)</f>
        <v>18 Aug 2021</v>
      </c>
      <c r="E38" s="6">
        <f>TIMEVALUE(MID(C38,17,9))</f>
        <v>0.81422453703703701</v>
      </c>
      <c r="F38" s="12">
        <f>_xlfn.NUMBERVALUE(MID(C38,27,5))/100</f>
        <v>0</v>
      </c>
      <c r="G38" s="6">
        <f>IF(Table1[[#This Row],[SHIFT]]&gt;0, Table1[[#This Row],[Time]]-TIME(Table1[[#This Row],[SHIFT]],0,0),Table1[[#This Row],[Time]]+TIME(ABS(Table1[[#This Row],[SHIFT]]),0,0))</f>
        <v>0.81422453703703701</v>
      </c>
    </row>
    <row r="39" spans="1:7">
      <c r="A39" s="13" t="s">
        <v>254</v>
      </c>
      <c r="B39" s="14" t="s">
        <v>195</v>
      </c>
      <c r="C39" s="15" t="s">
        <v>200</v>
      </c>
      <c r="D39" s="7" t="str">
        <f>MID(C39, 6, 11)</f>
        <v>18 Aug 2021</v>
      </c>
      <c r="E39" s="6">
        <f>TIMEVALUE(MID(C39,17,9))</f>
        <v>0.83759259259259267</v>
      </c>
      <c r="F39" s="12">
        <f>_xlfn.NUMBERVALUE(MID(C39,27,5))/100</f>
        <v>0</v>
      </c>
      <c r="G39" s="6">
        <f>IF(Table1[[#This Row],[SHIFT]]&gt;0, Table1[[#This Row],[Time]]-TIME(Table1[[#This Row],[SHIFT]],0,0),Table1[[#This Row],[Time]]+TIME(ABS(Table1[[#This Row],[SHIFT]]),0,0))</f>
        <v>0.83759259259259267</v>
      </c>
    </row>
    <row r="40" spans="1:7">
      <c r="A40" s="13" t="s">
        <v>254</v>
      </c>
      <c r="B40" s="14" t="s">
        <v>95</v>
      </c>
      <c r="C40" s="15" t="s">
        <v>199</v>
      </c>
      <c r="D40" s="7" t="str">
        <f>MID(C40, 6, 11)</f>
        <v>18 Aug 2021</v>
      </c>
      <c r="E40" s="6">
        <f>TIMEVALUE(MID(C40,17,9))</f>
        <v>0.84684027777777782</v>
      </c>
      <c r="F40" s="12">
        <f>_xlfn.NUMBERVALUE(MID(C40,27,5))/100</f>
        <v>0</v>
      </c>
      <c r="G40" s="6">
        <f>IF(Table1[[#This Row],[SHIFT]]&gt;0, Table1[[#This Row],[Time]]-TIME(Table1[[#This Row],[SHIFT]],0,0),Table1[[#This Row],[Time]]+TIME(ABS(Table1[[#This Row],[SHIFT]]),0,0))</f>
        <v>0.84684027777777782</v>
      </c>
    </row>
    <row r="41" spans="1:7">
      <c r="A41" s="13" t="s">
        <v>254</v>
      </c>
      <c r="B41" s="14" t="s">
        <v>195</v>
      </c>
      <c r="C41" s="15" t="s">
        <v>198</v>
      </c>
      <c r="D41" s="7" t="str">
        <f>MID(C41, 6, 11)</f>
        <v>18 Aug 2021</v>
      </c>
      <c r="E41" s="6">
        <f>TIMEVALUE(MID(C41,17,9))</f>
        <v>0.88667824074074064</v>
      </c>
      <c r="F41" s="12">
        <f>_xlfn.NUMBERVALUE(MID(C41,27,5))/100</f>
        <v>0</v>
      </c>
      <c r="G41" s="6">
        <f>IF(Table1[[#This Row],[SHIFT]]&gt;0, Table1[[#This Row],[Time]]-TIME(Table1[[#This Row],[SHIFT]],0,0),Table1[[#This Row],[Time]]+TIME(ABS(Table1[[#This Row],[SHIFT]]),0,0))</f>
        <v>0.88667824074074064</v>
      </c>
    </row>
    <row r="42" spans="1:7">
      <c r="A42" s="13" t="s">
        <v>254</v>
      </c>
      <c r="B42" s="14" t="s">
        <v>95</v>
      </c>
      <c r="C42" s="15" t="s">
        <v>197</v>
      </c>
      <c r="D42" s="7" t="str">
        <f>MID(C42, 6, 11)</f>
        <v>18 Aug 2021</v>
      </c>
      <c r="E42" s="6">
        <f>TIMEVALUE(MID(C42,17,9))</f>
        <v>0.89228009259259267</v>
      </c>
      <c r="F42" s="12">
        <f>_xlfn.NUMBERVALUE(MID(C42,27,5))/100</f>
        <v>0</v>
      </c>
      <c r="G42" s="6">
        <f>IF(Table1[[#This Row],[SHIFT]]&gt;0, Table1[[#This Row],[Time]]-TIME(Table1[[#This Row],[SHIFT]],0,0),Table1[[#This Row],[Time]]+TIME(ABS(Table1[[#This Row],[SHIFT]]),0,0))</f>
        <v>0.89228009259259267</v>
      </c>
    </row>
    <row r="43" spans="1:7">
      <c r="A43" s="13" t="s">
        <v>254</v>
      </c>
      <c r="B43" s="14" t="s">
        <v>195</v>
      </c>
      <c r="C43" s="15" t="s">
        <v>196</v>
      </c>
      <c r="D43" s="7" t="str">
        <f>MID(C43, 6, 11)</f>
        <v>18 Aug 2021</v>
      </c>
      <c r="E43" s="6">
        <f>TIMEVALUE(MID(C43,17,9))</f>
        <v>0.89932870370370377</v>
      </c>
      <c r="F43" s="12">
        <f>_xlfn.NUMBERVALUE(MID(C43,27,5))/100</f>
        <v>0</v>
      </c>
      <c r="G43" s="6">
        <f>IF(Table1[[#This Row],[SHIFT]]&gt;0, Table1[[#This Row],[Time]]-TIME(Table1[[#This Row],[SHIFT]],0,0),Table1[[#This Row],[Time]]+TIME(ABS(Table1[[#This Row],[SHIFT]]),0,0))</f>
        <v>0.89932870370370377</v>
      </c>
    </row>
    <row r="44" spans="1:7">
      <c r="A44" s="13" t="s">
        <v>254</v>
      </c>
      <c r="B44" s="14" t="s">
        <v>95</v>
      </c>
      <c r="C44" s="15" t="s">
        <v>194</v>
      </c>
      <c r="D44" s="7" t="str">
        <f>MID(C44, 6, 11)</f>
        <v>18 Aug 2021</v>
      </c>
      <c r="E44" s="6">
        <f>TIMEVALUE(MID(C44,17,9))</f>
        <v>0.90780092592592598</v>
      </c>
      <c r="F44" s="12">
        <f>_xlfn.NUMBERVALUE(MID(C44,27,5))/100</f>
        <v>0</v>
      </c>
      <c r="G44" s="6">
        <f>IF(Table1[[#This Row],[SHIFT]]&gt;0, Table1[[#This Row],[Time]]-TIME(Table1[[#This Row],[SHIFT]],0,0),Table1[[#This Row],[Time]]+TIME(ABS(Table1[[#This Row],[SHIFT]]),0,0))</f>
        <v>0.90780092592592598</v>
      </c>
    </row>
    <row r="45" spans="1:7">
      <c r="A45" s="13" t="s">
        <v>254</v>
      </c>
      <c r="B45" s="14" t="s">
        <v>95</v>
      </c>
      <c r="C45" s="15" t="s">
        <v>147</v>
      </c>
      <c r="D45" s="7" t="str">
        <f>MID(C45, 6, 11)</f>
        <v>20 Aug 2021</v>
      </c>
      <c r="E45" s="6">
        <f>TIMEVALUE(MID(C45,17,9))</f>
        <v>0.31861111111111112</v>
      </c>
      <c r="F45" s="12">
        <f>_xlfn.NUMBERVALUE(MID(C45,27,5))/100</f>
        <v>0</v>
      </c>
      <c r="G45" s="6">
        <f>IF(Table1[[#This Row],[SHIFT]]&gt;0, Table1[[#This Row],[Time]]-TIME(Table1[[#This Row],[SHIFT]],0,0),Table1[[#This Row],[Time]]+TIME(ABS(Table1[[#This Row],[SHIFT]]),0,0))</f>
        <v>0.31861111111111112</v>
      </c>
    </row>
    <row r="46" spans="1:7">
      <c r="A46" s="13" t="s">
        <v>252</v>
      </c>
      <c r="B46" s="14" t="s">
        <v>173</v>
      </c>
      <c r="C46" s="15" t="s">
        <v>253</v>
      </c>
      <c r="D46" s="7" t="str">
        <f>MID(C46, 6, 11)</f>
        <v>18 Aug 2021</v>
      </c>
      <c r="E46" s="6">
        <f>TIMEVALUE(MID(C46,17,9))</f>
        <v>0.4568402777777778</v>
      </c>
      <c r="F46" s="12">
        <f>_xlfn.NUMBERVALUE(MID(C46,27,5))/100</f>
        <v>0</v>
      </c>
      <c r="G46" s="6">
        <f>IF(Table1[[#This Row],[SHIFT]]&gt;0, Table1[[#This Row],[Time]]-TIME(Table1[[#This Row],[SHIFT]],0,0),Table1[[#This Row],[Time]]+TIME(ABS(Table1[[#This Row],[SHIFT]]),0,0))</f>
        <v>0.4568402777777778</v>
      </c>
    </row>
    <row r="47" spans="1:7">
      <c r="A47" s="13" t="s">
        <v>252</v>
      </c>
      <c r="B47" s="14" t="s">
        <v>117</v>
      </c>
      <c r="C47" s="15" t="s">
        <v>185</v>
      </c>
      <c r="D47" s="7" t="str">
        <f>MID(C47, 6, 11)</f>
        <v>19 Aug 2021</v>
      </c>
      <c r="E47" s="6">
        <f>TIMEVALUE(MID(C47,17,9))</f>
        <v>0.67313657407407401</v>
      </c>
      <c r="F47" s="12">
        <f>_xlfn.NUMBERVALUE(MID(C47,27,5))/100</f>
        <v>9</v>
      </c>
      <c r="G47" s="6">
        <f>IF(Table1[[#This Row],[SHIFT]]&gt;0, Table1[[#This Row],[Time]]-TIME(Table1[[#This Row],[SHIFT]],0,0),Table1[[#This Row],[Time]]+TIME(ABS(Table1[[#This Row],[SHIFT]]),0,0))</f>
        <v>0.29813657407407401</v>
      </c>
    </row>
    <row r="48" spans="1:7">
      <c r="A48" s="13" t="s">
        <v>252</v>
      </c>
      <c r="B48" s="14" t="s">
        <v>95</v>
      </c>
      <c r="C48" s="15" t="s">
        <v>183</v>
      </c>
      <c r="D48" s="7" t="str">
        <f>MID(C48, 6, 11)</f>
        <v>19 Aug 2021</v>
      </c>
      <c r="E48" s="6">
        <f>TIMEVALUE(MID(C48,17,9))</f>
        <v>0.35009259259259262</v>
      </c>
      <c r="F48" s="12">
        <f>_xlfn.NUMBERVALUE(MID(C48,27,5))/100</f>
        <v>0</v>
      </c>
      <c r="G48" s="6">
        <f>IF(Table1[[#This Row],[SHIFT]]&gt;0, Table1[[#This Row],[Time]]-TIME(Table1[[#This Row],[SHIFT]],0,0),Table1[[#This Row],[Time]]+TIME(ABS(Table1[[#This Row],[SHIFT]]),0,0))</f>
        <v>0.35009259259259262</v>
      </c>
    </row>
    <row r="49" spans="1:7">
      <c r="A49" s="13" t="s">
        <v>252</v>
      </c>
      <c r="B49" s="14" t="s">
        <v>117</v>
      </c>
      <c r="C49" s="15" t="s">
        <v>179</v>
      </c>
      <c r="D49" s="7" t="str">
        <f>MID(C49, 6, 11)</f>
        <v>19 Aug 2021</v>
      </c>
      <c r="E49" s="6">
        <f>TIMEVALUE(MID(C49,17,9))</f>
        <v>0.75932870370370376</v>
      </c>
      <c r="F49" s="12">
        <f>_xlfn.NUMBERVALUE(MID(C49,27,5))/100</f>
        <v>9</v>
      </c>
      <c r="G49" s="6">
        <f>IF(Table1[[#This Row],[SHIFT]]&gt;0, Table1[[#This Row],[Time]]-TIME(Table1[[#This Row],[SHIFT]],0,0),Table1[[#This Row],[Time]]+TIME(ABS(Table1[[#This Row],[SHIFT]]),0,0))</f>
        <v>0.38432870370370376</v>
      </c>
    </row>
    <row r="50" spans="1:7">
      <c r="A50" s="13" t="s">
        <v>252</v>
      </c>
      <c r="B50" s="14" t="s">
        <v>117</v>
      </c>
      <c r="C50" s="15" t="s">
        <v>168</v>
      </c>
      <c r="D50" s="7" t="str">
        <f>MID(C50, 6, 11)</f>
        <v>19 Aug 2021</v>
      </c>
      <c r="E50" s="6">
        <f>TIMEVALUE(MID(C50,17,9))</f>
        <v>0.99155092592592586</v>
      </c>
      <c r="F50" s="12">
        <f>_xlfn.NUMBERVALUE(MID(C50,27,5))/100</f>
        <v>9</v>
      </c>
      <c r="G50" s="6">
        <f>IF(Table1[[#This Row],[SHIFT]]&gt;0, Table1[[#This Row],[Time]]-TIME(Table1[[#This Row],[SHIFT]],0,0),Table1[[#This Row],[Time]]+TIME(ABS(Table1[[#This Row],[SHIFT]]),0,0))</f>
        <v>0.61655092592592586</v>
      </c>
    </row>
    <row r="51" spans="1:7">
      <c r="A51" s="13" t="s">
        <v>252</v>
      </c>
      <c r="B51" s="14" t="s">
        <v>95</v>
      </c>
      <c r="C51" s="15" t="s">
        <v>165</v>
      </c>
      <c r="D51" s="7" t="str">
        <f>MID(C51, 6, 11)</f>
        <v>19 Aug 2021</v>
      </c>
      <c r="E51" s="6">
        <f>TIMEVALUE(MID(C51,17,9))</f>
        <v>0.82693287037037033</v>
      </c>
      <c r="F51" s="12">
        <f>_xlfn.NUMBERVALUE(MID(C51,27,5))/100</f>
        <v>0</v>
      </c>
      <c r="G51" s="6">
        <f>IF(Table1[[#This Row],[SHIFT]]&gt;0, Table1[[#This Row],[Time]]-TIME(Table1[[#This Row],[SHIFT]],0,0),Table1[[#This Row],[Time]]+TIME(ABS(Table1[[#This Row],[SHIFT]]),0,0))</f>
        <v>0.82693287037037033</v>
      </c>
    </row>
    <row r="52" spans="1:7">
      <c r="A52" s="13" t="s">
        <v>252</v>
      </c>
      <c r="B52" s="14" t="s">
        <v>117</v>
      </c>
      <c r="C52" s="15" t="s">
        <v>156</v>
      </c>
      <c r="D52" s="7" t="str">
        <f>MID(C52, 6, 11)</f>
        <v>20 Aug 2021</v>
      </c>
      <c r="E52" s="6">
        <f>TIMEVALUE(MID(C52,17,9))</f>
        <v>0.51003472222222224</v>
      </c>
      <c r="F52" s="12">
        <f>_xlfn.NUMBERVALUE(MID(C52,27,5))/100</f>
        <v>9</v>
      </c>
      <c r="G52" s="6">
        <f>IF(Table1[[#This Row],[SHIFT]]&gt;0, Table1[[#This Row],[Time]]-TIME(Table1[[#This Row],[SHIFT]],0,0),Table1[[#This Row],[Time]]+TIME(ABS(Table1[[#This Row],[SHIFT]]),0,0))</f>
        <v>0.13503472222222224</v>
      </c>
    </row>
    <row r="53" spans="1:7">
      <c r="A53" s="13" t="s">
        <v>252</v>
      </c>
      <c r="B53" s="14" t="s">
        <v>95</v>
      </c>
      <c r="C53" s="15" t="s">
        <v>155</v>
      </c>
      <c r="D53" s="7" t="str">
        <f>MID(C53, 6, 11)</f>
        <v>20 Aug 2021</v>
      </c>
      <c r="E53" s="6">
        <f>TIMEVALUE(MID(C53,17,9))</f>
        <v>0.1700925925925926</v>
      </c>
      <c r="F53" s="12">
        <f>_xlfn.NUMBERVALUE(MID(C53,27,5))/100</f>
        <v>0</v>
      </c>
      <c r="G53" s="6">
        <f>IF(Table1[[#This Row],[SHIFT]]&gt;0, Table1[[#This Row],[Time]]-TIME(Table1[[#This Row],[SHIFT]],0,0),Table1[[#This Row],[Time]]+TIME(ABS(Table1[[#This Row],[SHIFT]]),0,0))</f>
        <v>0.1700925925925926</v>
      </c>
    </row>
    <row r="54" spans="1:7">
      <c r="A54" s="13" t="s">
        <v>252</v>
      </c>
      <c r="B54" s="14" t="s">
        <v>117</v>
      </c>
      <c r="C54" s="15" t="s">
        <v>151</v>
      </c>
      <c r="D54" s="7" t="str">
        <f>MID(C54, 6, 11)</f>
        <v>20 Aug 2021</v>
      </c>
      <c r="E54" s="6">
        <f>TIMEVALUE(MID(C54,17,9))</f>
        <v>0.59740740740740739</v>
      </c>
      <c r="F54" s="12">
        <f>_xlfn.NUMBERVALUE(MID(C54,27,5))/100</f>
        <v>9</v>
      </c>
      <c r="G54" s="6">
        <f>IF(Table1[[#This Row],[SHIFT]]&gt;0, Table1[[#This Row],[Time]]-TIME(Table1[[#This Row],[SHIFT]],0,0),Table1[[#This Row],[Time]]+TIME(ABS(Table1[[#This Row],[SHIFT]]),0,0))</f>
        <v>0.22240740740740739</v>
      </c>
    </row>
    <row r="55" spans="1:7">
      <c r="A55" s="13" t="s">
        <v>252</v>
      </c>
      <c r="B55" s="14" t="s">
        <v>95</v>
      </c>
      <c r="C55" s="15" t="s">
        <v>134</v>
      </c>
      <c r="D55" s="7" t="str">
        <f>MID(C55, 6, 11)</f>
        <v>20 Aug 2021</v>
      </c>
      <c r="E55" s="6">
        <f>TIMEVALUE(MID(C55,17,9))</f>
        <v>0.38605324074074071</v>
      </c>
      <c r="F55" s="12">
        <f>_xlfn.NUMBERVALUE(MID(C55,27,5))/100</f>
        <v>0</v>
      </c>
      <c r="G55" s="6">
        <f>IF(Table1[[#This Row],[SHIFT]]&gt;0, Table1[[#This Row],[Time]]-TIME(Table1[[#This Row],[SHIFT]],0,0),Table1[[#This Row],[Time]]+TIME(ABS(Table1[[#This Row],[SHIFT]]),0,0))</f>
        <v>0.38605324074074071</v>
      </c>
    </row>
    <row r="56" spans="1:7">
      <c r="A56" s="13" t="s">
        <v>252</v>
      </c>
      <c r="B56" s="14" t="s">
        <v>101</v>
      </c>
      <c r="C56" s="15" t="s">
        <v>110</v>
      </c>
      <c r="D56" s="7" t="str">
        <f>MID(C56, 6, 11)</f>
        <v>20 Aug 2021</v>
      </c>
      <c r="E56" s="6">
        <f>TIMEVALUE(MID(C56,17,9))</f>
        <v>0.8141087962962964</v>
      </c>
      <c r="F56" s="12">
        <f>_xlfn.NUMBERVALUE(MID(C56,27,5))/100</f>
        <v>9</v>
      </c>
      <c r="G56" s="6">
        <f>IF(Table1[[#This Row],[SHIFT]]&gt;0, Table1[[#This Row],[Time]]-TIME(Table1[[#This Row],[SHIFT]],0,0),Table1[[#This Row],[Time]]+TIME(ABS(Table1[[#This Row],[SHIFT]]),0,0))</f>
        <v>0.4391087962962964</v>
      </c>
    </row>
    <row r="57" spans="1:7">
      <c r="A57" s="13" t="s">
        <v>250</v>
      </c>
      <c r="B57" s="14" t="s">
        <v>173</v>
      </c>
      <c r="C57" s="15" t="s">
        <v>251</v>
      </c>
      <c r="D57" s="7" t="str">
        <f>MID(C57, 6, 11)</f>
        <v>18 Aug 2021</v>
      </c>
      <c r="E57" s="6">
        <f>TIMEVALUE(MID(C57,17,9))</f>
        <v>0.45700231481481479</v>
      </c>
      <c r="F57" s="12">
        <f>_xlfn.NUMBERVALUE(MID(C57,27,5))/100</f>
        <v>0</v>
      </c>
      <c r="G57" s="6">
        <f>IF(Table1[[#This Row],[SHIFT]]&gt;0, Table1[[#This Row],[Time]]-TIME(Table1[[#This Row],[SHIFT]],0,0),Table1[[#This Row],[Time]]+TIME(ABS(Table1[[#This Row],[SHIFT]]),0,0))</f>
        <v>0.45700231481481479</v>
      </c>
    </row>
    <row r="58" spans="1:7">
      <c r="A58" s="13" t="s">
        <v>250</v>
      </c>
      <c r="B58" s="14" t="s">
        <v>157</v>
      </c>
      <c r="C58" s="15" t="s">
        <v>217</v>
      </c>
      <c r="D58" s="7" t="str">
        <f>MID(C58, 6, 11)</f>
        <v>18 Aug 2021</v>
      </c>
      <c r="E58" s="6">
        <f>TIMEVALUE(MID(C58,17,9))</f>
        <v>0.5369328703703703</v>
      </c>
      <c r="F58" s="12">
        <f>_xlfn.NUMBERVALUE(MID(C58,27,5))/100</f>
        <v>0</v>
      </c>
      <c r="G58" s="6">
        <f>IF(Table1[[#This Row],[SHIFT]]&gt;0, Table1[[#This Row],[Time]]-TIME(Table1[[#This Row],[SHIFT]],0,0),Table1[[#This Row],[Time]]+TIME(ABS(Table1[[#This Row],[SHIFT]]),0,0))</f>
        <v>0.5369328703703703</v>
      </c>
    </row>
    <row r="59" spans="1:7">
      <c r="A59" s="13" t="s">
        <v>250</v>
      </c>
      <c r="B59" s="14" t="s">
        <v>95</v>
      </c>
      <c r="C59" s="15" t="s">
        <v>215</v>
      </c>
      <c r="D59" s="7" t="str">
        <f>MID(C59, 6, 11)</f>
        <v>18 Aug 2021</v>
      </c>
      <c r="E59" s="6">
        <f>TIMEVALUE(MID(C59,17,9))</f>
        <v>0.5430208333333334</v>
      </c>
      <c r="F59" s="12">
        <f>_xlfn.NUMBERVALUE(MID(C59,27,5))/100</f>
        <v>0</v>
      </c>
      <c r="G59" s="6">
        <f>IF(Table1[[#This Row],[SHIFT]]&gt;0, Table1[[#This Row],[Time]]-TIME(Table1[[#This Row],[SHIFT]],0,0),Table1[[#This Row],[Time]]+TIME(ABS(Table1[[#This Row],[SHIFT]]),0,0))</f>
        <v>0.5430208333333334</v>
      </c>
    </row>
    <row r="60" spans="1:7">
      <c r="A60" s="13" t="s">
        <v>250</v>
      </c>
      <c r="B60" s="14" t="s">
        <v>101</v>
      </c>
      <c r="C60" s="15" t="s">
        <v>188</v>
      </c>
      <c r="D60" s="7" t="str">
        <f>MID(C60, 6, 11)</f>
        <v>19 Aug 2021</v>
      </c>
      <c r="E60" s="6">
        <f>TIMEVALUE(MID(C60,17,9))</f>
        <v>0.63818287037037036</v>
      </c>
      <c r="F60" s="12">
        <f>_xlfn.NUMBERVALUE(MID(C60,27,5))/100</f>
        <v>9</v>
      </c>
      <c r="G60" s="6">
        <f>IF(Table1[[#This Row],[SHIFT]]&gt;0, Table1[[#This Row],[Time]]-TIME(Table1[[#This Row],[SHIFT]],0,0),Table1[[#This Row],[Time]]+TIME(ABS(Table1[[#This Row],[SHIFT]]),0,0))</f>
        <v>0.26318287037037036</v>
      </c>
    </row>
    <row r="61" spans="1:7">
      <c r="A61" s="13" t="s">
        <v>250</v>
      </c>
      <c r="B61" s="14" t="s">
        <v>95</v>
      </c>
      <c r="C61" s="15" t="s">
        <v>187</v>
      </c>
      <c r="D61" s="7" t="str">
        <f>MID(C61, 6, 11)</f>
        <v>19 Aug 2021</v>
      </c>
      <c r="E61" s="6">
        <f>TIMEVALUE(MID(C61,17,9))</f>
        <v>0.27101851851851849</v>
      </c>
      <c r="F61" s="12">
        <f>_xlfn.NUMBERVALUE(MID(C61,27,5))/100</f>
        <v>0</v>
      </c>
      <c r="G61" s="6">
        <f>IF(Table1[[#This Row],[SHIFT]]&gt;0, Table1[[#This Row],[Time]]-TIME(Table1[[#This Row],[SHIFT]],0,0),Table1[[#This Row],[Time]]+TIME(ABS(Table1[[#This Row],[SHIFT]]),0,0))</f>
        <v>0.27101851851851849</v>
      </c>
    </row>
    <row r="62" spans="1:7">
      <c r="A62" s="13" t="s">
        <v>250</v>
      </c>
      <c r="B62" s="14" t="s">
        <v>95</v>
      </c>
      <c r="C62" s="15" t="s">
        <v>163</v>
      </c>
      <c r="D62" s="7" t="str">
        <f>MID(C62, 6, 11)</f>
        <v>19 Aug 2021</v>
      </c>
      <c r="E62" s="6">
        <f>TIMEVALUE(MID(C62,17,9))</f>
        <v>0.84569444444444442</v>
      </c>
      <c r="F62" s="12">
        <f>_xlfn.NUMBERVALUE(MID(C62,27,5))/100</f>
        <v>0</v>
      </c>
      <c r="G62" s="6">
        <f>IF(Table1[[#This Row],[SHIFT]]&gt;0, Table1[[#This Row],[Time]]-TIME(Table1[[#This Row],[SHIFT]],0,0),Table1[[#This Row],[Time]]+TIME(ABS(Table1[[#This Row],[SHIFT]]),0,0))</f>
        <v>0.84569444444444442</v>
      </c>
    </row>
    <row r="63" spans="1:7">
      <c r="A63" s="13" t="s">
        <v>250</v>
      </c>
      <c r="B63" s="14" t="s">
        <v>157</v>
      </c>
      <c r="C63" s="15" t="s">
        <v>160</v>
      </c>
      <c r="D63" s="7" t="str">
        <f>MID(C63, 6, 11)</f>
        <v>19 Aug 2021</v>
      </c>
      <c r="E63" s="6">
        <f>TIMEVALUE(MID(C63,17,9))</f>
        <v>0.90709490740740739</v>
      </c>
      <c r="F63" s="12">
        <f>_xlfn.NUMBERVALUE(MID(C63,27,5))/100</f>
        <v>0</v>
      </c>
      <c r="G63" s="6">
        <f>IF(Table1[[#This Row],[SHIFT]]&gt;0, Table1[[#This Row],[Time]]-TIME(Table1[[#This Row],[SHIFT]],0,0),Table1[[#This Row],[Time]]+TIME(ABS(Table1[[#This Row],[SHIFT]]),0,0))</f>
        <v>0.90709490740740739</v>
      </c>
    </row>
    <row r="64" spans="1:7">
      <c r="A64" s="13" t="s">
        <v>250</v>
      </c>
      <c r="B64" s="14" t="s">
        <v>95</v>
      </c>
      <c r="C64" s="15" t="s">
        <v>159</v>
      </c>
      <c r="D64" s="7" t="str">
        <f>MID(C64, 6, 11)</f>
        <v>19 Aug 2021</v>
      </c>
      <c r="E64" s="6">
        <f>TIMEVALUE(MID(C64,17,9))</f>
        <v>0.91076388888888893</v>
      </c>
      <c r="F64" s="12">
        <f>_xlfn.NUMBERVALUE(MID(C64,27,5))/100</f>
        <v>0</v>
      </c>
      <c r="G64" s="6">
        <f>IF(Table1[[#This Row],[SHIFT]]&gt;0, Table1[[#This Row],[Time]]-TIME(Table1[[#This Row],[SHIFT]],0,0),Table1[[#This Row],[Time]]+TIME(ABS(Table1[[#This Row],[SHIFT]]),0,0))</f>
        <v>0.91076388888888893</v>
      </c>
    </row>
    <row r="65" spans="1:7">
      <c r="A65" s="13" t="s">
        <v>250</v>
      </c>
      <c r="B65" s="14" t="s">
        <v>157</v>
      </c>
      <c r="C65" s="15" t="s">
        <v>158</v>
      </c>
      <c r="D65" s="7" t="str">
        <f>MID(C65, 6, 11)</f>
        <v>19 Aug 2021</v>
      </c>
      <c r="E65" s="6">
        <f>TIMEVALUE(MID(C65,17,9))</f>
        <v>0.91200231481481486</v>
      </c>
      <c r="F65" s="12">
        <f>_xlfn.NUMBERVALUE(MID(C65,27,5))/100</f>
        <v>0</v>
      </c>
      <c r="G65" s="6">
        <f>IF(Table1[[#This Row],[SHIFT]]&gt;0, Table1[[#This Row],[Time]]-TIME(Table1[[#This Row],[SHIFT]],0,0),Table1[[#This Row],[Time]]+TIME(ABS(Table1[[#This Row],[SHIFT]]),0,0))</f>
        <v>0.91200231481481486</v>
      </c>
    </row>
    <row r="66" spans="1:7">
      <c r="A66" s="13" t="s">
        <v>250</v>
      </c>
      <c r="B66" s="14" t="s">
        <v>95</v>
      </c>
      <c r="C66" s="15" t="s">
        <v>154</v>
      </c>
      <c r="D66" s="7" t="str">
        <f>MID(C66, 6, 11)</f>
        <v>20 Aug 2021</v>
      </c>
      <c r="E66" s="6">
        <f>TIMEVALUE(MID(C66,17,9))</f>
        <v>0.18057870370370369</v>
      </c>
      <c r="F66" s="12">
        <f>_xlfn.NUMBERVALUE(MID(C66,27,5))/100</f>
        <v>0</v>
      </c>
      <c r="G66" s="6">
        <f>IF(Table1[[#This Row],[SHIFT]]&gt;0, Table1[[#This Row],[Time]]-TIME(Table1[[#This Row],[SHIFT]],0,0),Table1[[#This Row],[Time]]+TIME(ABS(Table1[[#This Row],[SHIFT]]),0,0))</f>
        <v>0.18057870370370369</v>
      </c>
    </row>
    <row r="67" spans="1:7" ht="30">
      <c r="A67" s="13" t="s">
        <v>248</v>
      </c>
      <c r="B67" s="14" t="s">
        <v>173</v>
      </c>
      <c r="C67" s="15" t="s">
        <v>249</v>
      </c>
      <c r="D67" s="7" t="str">
        <f>MID(C67, 6, 11)</f>
        <v>18 Aug 2021</v>
      </c>
      <c r="E67" s="6">
        <f>TIMEVALUE(MID(C67,17,9))</f>
        <v>0.45711805555555557</v>
      </c>
      <c r="F67" s="12">
        <f>_xlfn.NUMBERVALUE(MID(C67,27,5))/100</f>
        <v>0</v>
      </c>
      <c r="G67" s="6">
        <f>IF(Table1[[#This Row],[SHIFT]]&gt;0, Table1[[#This Row],[Time]]-TIME(Table1[[#This Row],[SHIFT]],0,0),Table1[[#This Row],[Time]]+TIME(ABS(Table1[[#This Row],[SHIFT]]),0,0))</f>
        <v>0.45711805555555557</v>
      </c>
    </row>
    <row r="68" spans="1:7" ht="30">
      <c r="A68" s="13" t="s">
        <v>248</v>
      </c>
      <c r="B68" s="14" t="s">
        <v>95</v>
      </c>
      <c r="C68" s="15" t="s">
        <v>145</v>
      </c>
      <c r="D68" s="7" t="str">
        <f>MID(C68, 6, 11)</f>
        <v>20 Aug 2021</v>
      </c>
      <c r="E68" s="6">
        <f>TIMEVALUE(MID(C68,17,9))</f>
        <v>0.31983796296296296</v>
      </c>
      <c r="F68" s="12">
        <f>_xlfn.NUMBERVALUE(MID(C68,27,5))/100</f>
        <v>0</v>
      </c>
      <c r="G68" s="6">
        <f>IF(Table1[[#This Row],[SHIFT]]&gt;0, Table1[[#This Row],[Time]]-TIME(Table1[[#This Row],[SHIFT]],0,0),Table1[[#This Row],[Time]]+TIME(ABS(Table1[[#This Row],[SHIFT]]),0,0))</f>
        <v>0.31983796296296296</v>
      </c>
    </row>
    <row r="69" spans="1:7" ht="30">
      <c r="A69" s="13" t="s">
        <v>248</v>
      </c>
      <c r="B69" s="16" t="s">
        <v>101</v>
      </c>
      <c r="C69" s="15" t="s">
        <v>102</v>
      </c>
      <c r="D69" s="7" t="str">
        <f>MID(C69, 6, 11)</f>
        <v>20 Aug 2021</v>
      </c>
      <c r="E69" s="6">
        <f>TIMEVALUE(MID(C69,17,9))</f>
        <v>0.85620370370370369</v>
      </c>
      <c r="F69" s="12">
        <f>_xlfn.NUMBERVALUE(MID(C69,27,5))/100</f>
        <v>9</v>
      </c>
      <c r="G69" s="6">
        <f>IF(Table1[[#This Row],[SHIFT]]&gt;0, Table1[[#This Row],[Time]]-TIME(Table1[[#This Row],[SHIFT]],0,0),Table1[[#This Row],[Time]]+TIME(ABS(Table1[[#This Row],[SHIFT]]),0,0))</f>
        <v>0.48120370370370369</v>
      </c>
    </row>
    <row r="70" spans="1:7">
      <c r="A70" s="13" t="s">
        <v>246</v>
      </c>
      <c r="B70" s="14" t="s">
        <v>173</v>
      </c>
      <c r="C70" s="15" t="s">
        <v>247</v>
      </c>
      <c r="D70" s="7" t="str">
        <f>MID(C70, 6, 11)</f>
        <v>18 Aug 2021</v>
      </c>
      <c r="E70" s="6">
        <f>TIMEVALUE(MID(C70,17,9))</f>
        <v>0.45726851851851852</v>
      </c>
      <c r="F70" s="12">
        <f>_xlfn.NUMBERVALUE(MID(C70,27,5))/100</f>
        <v>0</v>
      </c>
      <c r="G70" s="6">
        <f>IF(Table1[[#This Row],[SHIFT]]&gt;0, Table1[[#This Row],[Time]]-TIME(Table1[[#This Row],[SHIFT]],0,0),Table1[[#This Row],[Time]]+TIME(ABS(Table1[[#This Row],[SHIFT]]),0,0))</f>
        <v>0.45726851851851852</v>
      </c>
    </row>
    <row r="71" spans="1:7">
      <c r="A71" s="13" t="s">
        <v>246</v>
      </c>
      <c r="B71" s="14" t="s">
        <v>101</v>
      </c>
      <c r="C71" s="15" t="s">
        <v>192</v>
      </c>
      <c r="D71" s="7" t="str">
        <f>MID(C71, 6, 11)</f>
        <v>19 Aug 2021</v>
      </c>
      <c r="E71" s="6">
        <f>TIMEVALUE(MID(C71,17,9))</f>
        <v>0.56673611111111111</v>
      </c>
      <c r="F71" s="12">
        <f>_xlfn.NUMBERVALUE(MID(C71,27,5))/100</f>
        <v>9</v>
      </c>
      <c r="G71" s="6">
        <f>IF(Table1[[#This Row],[SHIFT]]&gt;0, Table1[[#This Row],[Time]]-TIME(Table1[[#This Row],[SHIFT]],0,0),Table1[[#This Row],[Time]]+TIME(ABS(Table1[[#This Row],[SHIFT]]),0,0))</f>
        <v>0.19173611111111111</v>
      </c>
    </row>
    <row r="72" spans="1:7">
      <c r="A72" s="13" t="s">
        <v>246</v>
      </c>
      <c r="B72" s="14" t="s">
        <v>89</v>
      </c>
      <c r="C72" s="15" t="s">
        <v>182</v>
      </c>
      <c r="D72" s="7" t="str">
        <f>MID(C72, 6, 11)</f>
        <v>19 Aug 2021</v>
      </c>
      <c r="E72" s="6">
        <f>TIMEVALUE(MID(C72,17,9))</f>
        <v>0.35432870370370373</v>
      </c>
      <c r="F72" s="12">
        <f>_xlfn.NUMBERVALUE(MID(C72,27,5))/100</f>
        <v>0</v>
      </c>
      <c r="G72" s="6">
        <f>IF(Table1[[#This Row],[SHIFT]]&gt;0, Table1[[#This Row],[Time]]-TIME(Table1[[#This Row],[SHIFT]],0,0),Table1[[#This Row],[Time]]+TIME(ABS(Table1[[#This Row],[SHIFT]]),0,0))</f>
        <v>0.35432870370370373</v>
      </c>
    </row>
    <row r="73" spans="1:7">
      <c r="A73" s="13" t="s">
        <v>246</v>
      </c>
      <c r="B73" s="14" t="s">
        <v>101</v>
      </c>
      <c r="C73" s="15" t="s">
        <v>171</v>
      </c>
      <c r="D73" s="7" t="str">
        <f>MID(C73, 6, 11)</f>
        <v>19 Aug 2021</v>
      </c>
      <c r="E73" s="6">
        <f>TIMEVALUE(MID(C73,17,9))</f>
        <v>0.92853009259259256</v>
      </c>
      <c r="F73" s="12">
        <f>_xlfn.NUMBERVALUE(MID(C73,27,5))/100</f>
        <v>9</v>
      </c>
      <c r="G73" s="6">
        <f>IF(Table1[[#This Row],[SHIFT]]&gt;0, Table1[[#This Row],[Time]]-TIME(Table1[[#This Row],[SHIFT]],0,0),Table1[[#This Row],[Time]]+TIME(ABS(Table1[[#This Row],[SHIFT]]),0,0))</f>
        <v>0.55353009259259256</v>
      </c>
    </row>
    <row r="74" spans="1:7">
      <c r="A74" s="13" t="s">
        <v>246</v>
      </c>
      <c r="B74" s="14" t="s">
        <v>95</v>
      </c>
      <c r="C74" s="15" t="s">
        <v>152</v>
      </c>
      <c r="D74" s="7" t="str">
        <f>MID(C74, 6, 11)</f>
        <v>20 Aug 2021</v>
      </c>
      <c r="E74" s="6">
        <f>TIMEVALUE(MID(C74,17,9))</f>
        <v>0.21501157407407409</v>
      </c>
      <c r="F74" s="12">
        <f>_xlfn.NUMBERVALUE(MID(C74,27,5))/100</f>
        <v>0</v>
      </c>
      <c r="G74" s="6">
        <f>IF(Table1[[#This Row],[SHIFT]]&gt;0, Table1[[#This Row],[Time]]-TIME(Table1[[#This Row],[SHIFT]],0,0),Table1[[#This Row],[Time]]+TIME(ABS(Table1[[#This Row],[SHIFT]]),0,0))</f>
        <v>0.21501157407407409</v>
      </c>
    </row>
    <row r="75" spans="1:7">
      <c r="A75" s="13" t="s">
        <v>246</v>
      </c>
      <c r="B75" s="14" t="s">
        <v>89</v>
      </c>
      <c r="C75" s="15" t="s">
        <v>137</v>
      </c>
      <c r="D75" s="7" t="str">
        <f>MID(C75, 6, 11)</f>
        <v>20 Aug 2021</v>
      </c>
      <c r="E75" s="6">
        <f>TIMEVALUE(MID(C75,17,9))</f>
        <v>0.37645833333333334</v>
      </c>
      <c r="F75" s="12">
        <f>_xlfn.NUMBERVALUE(MID(C75,27,5))/100</f>
        <v>0</v>
      </c>
      <c r="G75" s="6">
        <f>IF(Table1[[#This Row],[SHIFT]]&gt;0, Table1[[#This Row],[Time]]-TIME(Table1[[#This Row],[SHIFT]],0,0),Table1[[#This Row],[Time]]+TIME(ABS(Table1[[#This Row],[SHIFT]]),0,0))</f>
        <v>0.37645833333333334</v>
      </c>
    </row>
    <row r="76" spans="1:7">
      <c r="A76" s="13" t="s">
        <v>246</v>
      </c>
      <c r="B76" s="14" t="s">
        <v>95</v>
      </c>
      <c r="C76" s="15" t="s">
        <v>136</v>
      </c>
      <c r="D76" s="7" t="str">
        <f>MID(C76, 6, 11)</f>
        <v>20 Aug 2021</v>
      </c>
      <c r="E76" s="6">
        <f>TIMEVALUE(MID(C76,17,9))</f>
        <v>0.38082175925925926</v>
      </c>
      <c r="F76" s="12">
        <f>_xlfn.NUMBERVALUE(MID(C76,27,5))/100</f>
        <v>0</v>
      </c>
      <c r="G76" s="6">
        <f>IF(Table1[[#This Row],[SHIFT]]&gt;0, Table1[[#This Row],[Time]]-TIME(Table1[[#This Row],[SHIFT]],0,0),Table1[[#This Row],[Time]]+TIME(ABS(Table1[[#This Row],[SHIFT]]),0,0))</f>
        <v>0.38082175925925926</v>
      </c>
    </row>
    <row r="77" spans="1:7">
      <c r="A77" s="13" t="s">
        <v>246</v>
      </c>
      <c r="B77" s="14" t="s">
        <v>89</v>
      </c>
      <c r="C77" s="15" t="s">
        <v>94</v>
      </c>
      <c r="D77" s="7" t="str">
        <f>MID(C77, 6, 11)</f>
        <v>20 Aug 2021</v>
      </c>
      <c r="E77" s="6">
        <f>TIMEVALUE(MID(C77,17,9))</f>
        <v>0.53079861111111104</v>
      </c>
      <c r="F77" s="12">
        <f>_xlfn.NUMBERVALUE(MID(C77,27,5))/100</f>
        <v>0</v>
      </c>
      <c r="G77" s="6">
        <f>IF(Table1[[#This Row],[SHIFT]]&gt;0, Table1[[#This Row],[Time]]-TIME(Table1[[#This Row],[SHIFT]],0,0),Table1[[#This Row],[Time]]+TIME(ABS(Table1[[#This Row],[SHIFT]]),0,0))</f>
        <v>0.53079861111111104</v>
      </c>
    </row>
    <row r="78" spans="1:7">
      <c r="A78" s="13" t="s">
        <v>246</v>
      </c>
      <c r="B78" s="14" t="s">
        <v>89</v>
      </c>
      <c r="C78" s="15" t="s">
        <v>339</v>
      </c>
      <c r="D78" s="7" t="str">
        <f>MID(C78, 6, 11)</f>
        <v>23 Aug 2021</v>
      </c>
      <c r="E78" s="6">
        <f>TIMEVALUE(MID(C78,17,9))</f>
        <v>0.44488425925925923</v>
      </c>
      <c r="F78" s="12">
        <f>_xlfn.NUMBERVALUE(MID(C78,27,5))/100</f>
        <v>0</v>
      </c>
      <c r="G78" s="6">
        <f>IF(Table1[[#This Row],[SHIFT]]&gt;0, Table1[[#This Row],[Time]]-TIME(Table1[[#This Row],[SHIFT]],0,0),Table1[[#This Row],[Time]]+TIME(ABS(Table1[[#This Row],[SHIFT]]),0,0))</f>
        <v>0.44488425925925923</v>
      </c>
    </row>
    <row r="79" spans="1:7">
      <c r="A79" s="13" t="s">
        <v>244</v>
      </c>
      <c r="B79" s="14" t="s">
        <v>173</v>
      </c>
      <c r="C79" s="15" t="s">
        <v>245</v>
      </c>
      <c r="D79" s="7" t="str">
        <f>MID(C79, 6, 11)</f>
        <v>18 Aug 2021</v>
      </c>
      <c r="E79" s="6">
        <f>TIMEVALUE(MID(C79,17,9))</f>
        <v>0.45739583333333328</v>
      </c>
      <c r="F79" s="12">
        <f>_xlfn.NUMBERVALUE(MID(C79,27,5))/100</f>
        <v>0</v>
      </c>
      <c r="G79" s="6">
        <f>IF(Table1[[#This Row],[SHIFT]]&gt;0, Table1[[#This Row],[Time]]-TIME(Table1[[#This Row],[SHIFT]],0,0),Table1[[#This Row],[Time]]+TIME(ABS(Table1[[#This Row],[SHIFT]]),0,0))</f>
        <v>0.45739583333333328</v>
      </c>
    </row>
    <row r="80" spans="1:7">
      <c r="A80" s="13" t="s">
        <v>244</v>
      </c>
      <c r="B80" s="14" t="s">
        <v>95</v>
      </c>
      <c r="C80" s="15" t="s">
        <v>144</v>
      </c>
      <c r="D80" s="7" t="str">
        <f>MID(C80, 6, 11)</f>
        <v>20 Aug 2021</v>
      </c>
      <c r="E80" s="6">
        <f>TIMEVALUE(MID(C80,17,9))</f>
        <v>0.32604166666666667</v>
      </c>
      <c r="F80" s="12">
        <f>_xlfn.NUMBERVALUE(MID(C80,27,5))/100</f>
        <v>0</v>
      </c>
      <c r="G80" s="6">
        <f>IF(Table1[[#This Row],[SHIFT]]&gt;0, Table1[[#This Row],[Time]]-TIME(Table1[[#This Row],[SHIFT]],0,0),Table1[[#This Row],[Time]]+TIME(ABS(Table1[[#This Row],[SHIFT]]),0,0))</f>
        <v>0.32604166666666667</v>
      </c>
    </row>
    <row r="81" spans="1:7">
      <c r="A81" s="13" t="s">
        <v>244</v>
      </c>
      <c r="B81" s="14" t="s">
        <v>89</v>
      </c>
      <c r="C81" s="15" t="s">
        <v>93</v>
      </c>
      <c r="D81" s="7" t="str">
        <f>MID(C81, 6, 11)</f>
        <v>20 Aug 2021</v>
      </c>
      <c r="E81" s="6">
        <f>TIMEVALUE(MID(C81,17,9))</f>
        <v>0.54155092592592591</v>
      </c>
      <c r="F81" s="12">
        <f>_xlfn.NUMBERVALUE(MID(C81,27,5))/100</f>
        <v>0</v>
      </c>
      <c r="G81" s="6">
        <f>IF(Table1[[#This Row],[SHIFT]]&gt;0, Table1[[#This Row],[Time]]-TIME(Table1[[#This Row],[SHIFT]],0,0),Table1[[#This Row],[Time]]+TIME(ABS(Table1[[#This Row],[SHIFT]]),0,0))</f>
        <v>0.54155092592592591</v>
      </c>
    </row>
    <row r="82" spans="1:7">
      <c r="A82" s="13" t="s">
        <v>244</v>
      </c>
      <c r="B82" s="14" t="s">
        <v>89</v>
      </c>
      <c r="C82" s="15" t="s">
        <v>340</v>
      </c>
      <c r="D82" s="7" t="str">
        <f>MID(C82, 6, 11)</f>
        <v>23 Aug 2021</v>
      </c>
      <c r="E82" s="6">
        <f>TIMEVALUE(MID(C82,17,9))</f>
        <v>0.44032407407407409</v>
      </c>
      <c r="F82" s="12">
        <f>_xlfn.NUMBERVALUE(MID(C82,27,5))/100</f>
        <v>0</v>
      </c>
      <c r="G82" s="6">
        <f>IF(Table1[[#This Row],[SHIFT]]&gt;0, Table1[[#This Row],[Time]]-TIME(Table1[[#This Row],[SHIFT]],0,0),Table1[[#This Row],[Time]]+TIME(ABS(Table1[[#This Row],[SHIFT]]),0,0))</f>
        <v>0.44032407407407409</v>
      </c>
    </row>
    <row r="83" spans="1:7">
      <c r="A83" s="13" t="s">
        <v>242</v>
      </c>
      <c r="B83" s="14" t="s">
        <v>173</v>
      </c>
      <c r="C83" s="15" t="s">
        <v>243</v>
      </c>
      <c r="D83" s="7" t="str">
        <f>MID(C83, 6, 11)</f>
        <v>18 Aug 2021</v>
      </c>
      <c r="E83" s="6">
        <f>TIMEVALUE(MID(C83,17,9))</f>
        <v>0.45751157407407406</v>
      </c>
      <c r="F83" s="12">
        <f>_xlfn.NUMBERVALUE(MID(C83,27,5))/100</f>
        <v>0</v>
      </c>
      <c r="G83" s="6">
        <f>IF(Table1[[#This Row],[SHIFT]]&gt;0, Table1[[#This Row],[Time]]-TIME(Table1[[#This Row],[SHIFT]],0,0),Table1[[#This Row],[Time]]+TIME(ABS(Table1[[#This Row],[SHIFT]]),0,0))</f>
        <v>0.45751157407407406</v>
      </c>
    </row>
    <row r="84" spans="1:7">
      <c r="A84" s="13" t="s">
        <v>242</v>
      </c>
      <c r="B84" s="14" t="s">
        <v>95</v>
      </c>
      <c r="C84" s="15" t="s">
        <v>143</v>
      </c>
      <c r="D84" s="7" t="str">
        <f>MID(C84, 6, 11)</f>
        <v>20 Aug 2021</v>
      </c>
      <c r="E84" s="6">
        <f>TIMEVALUE(MID(C84,17,9))</f>
        <v>0.33145833333333335</v>
      </c>
      <c r="F84" s="12">
        <f>_xlfn.NUMBERVALUE(MID(C84,27,5))/100</f>
        <v>0</v>
      </c>
      <c r="G84" s="6">
        <f>IF(Table1[[#This Row],[SHIFT]]&gt;0, Table1[[#This Row],[Time]]-TIME(Table1[[#This Row],[SHIFT]],0,0),Table1[[#This Row],[Time]]+TIME(ABS(Table1[[#This Row],[SHIFT]]),0,0))</f>
        <v>0.33145833333333335</v>
      </c>
    </row>
    <row r="85" spans="1:7">
      <c r="A85" s="13" t="s">
        <v>242</v>
      </c>
      <c r="B85" s="14" t="s">
        <v>101</v>
      </c>
      <c r="C85" s="15" t="s">
        <v>105</v>
      </c>
      <c r="D85" s="7" t="str">
        <f>MID(C85, 6, 11)</f>
        <v>20 Aug 2021</v>
      </c>
      <c r="E85" s="6">
        <f>TIMEVALUE(MID(C85,17,9))</f>
        <v>0.82788194444444441</v>
      </c>
      <c r="F85" s="12">
        <f>_xlfn.NUMBERVALUE(MID(C85,27,5))/100</f>
        <v>9</v>
      </c>
      <c r="G85" s="6">
        <f>IF(Table1[[#This Row],[SHIFT]]&gt;0, Table1[[#This Row],[Time]]-TIME(Table1[[#This Row],[SHIFT]],0,0),Table1[[#This Row],[Time]]+TIME(ABS(Table1[[#This Row],[SHIFT]]),0,0))</f>
        <v>0.45288194444444441</v>
      </c>
    </row>
    <row r="86" spans="1:7">
      <c r="A86" s="13" t="s">
        <v>242</v>
      </c>
      <c r="B86" s="14" t="s">
        <v>117</v>
      </c>
      <c r="C86" s="15" t="s">
        <v>323</v>
      </c>
      <c r="D86" s="7" t="str">
        <f>MID(C86, 6, 11)</f>
        <v>23 Aug 2021</v>
      </c>
      <c r="E86" s="6">
        <f>TIMEVALUE(MID(C86,17,9))</f>
        <v>0.91858796296296286</v>
      </c>
      <c r="F86" s="12">
        <f>_xlfn.NUMBERVALUE(MID(C86,27,5))/100</f>
        <v>9</v>
      </c>
      <c r="G86" s="6">
        <f>IF(Table1[[#This Row],[SHIFT]]&gt;0, Table1[[#This Row],[Time]]-TIME(Table1[[#This Row],[SHIFT]],0,0),Table1[[#This Row],[Time]]+TIME(ABS(Table1[[#This Row],[SHIFT]]),0,0))</f>
        <v>0.54358796296296286</v>
      </c>
    </row>
    <row r="87" spans="1:7">
      <c r="A87" s="13" t="s">
        <v>240</v>
      </c>
      <c r="B87" s="14" t="s">
        <v>173</v>
      </c>
      <c r="C87" s="15" t="s">
        <v>241</v>
      </c>
      <c r="D87" s="7" t="str">
        <f>MID(C87, 6, 11)</f>
        <v>18 Aug 2021</v>
      </c>
      <c r="E87" s="6">
        <f>TIMEVALUE(MID(C87,17,9))</f>
        <v>0.45765046296296297</v>
      </c>
      <c r="F87" s="12">
        <f>_xlfn.NUMBERVALUE(MID(C87,27,5))/100</f>
        <v>0</v>
      </c>
      <c r="G87" s="6">
        <f>IF(Table1[[#This Row],[SHIFT]]&gt;0, Table1[[#This Row],[Time]]-TIME(Table1[[#This Row],[SHIFT]],0,0),Table1[[#This Row],[Time]]+TIME(ABS(Table1[[#This Row],[SHIFT]]),0,0))</f>
        <v>0.45765046296296297</v>
      </c>
    </row>
    <row r="88" spans="1:7">
      <c r="A88" s="13" t="s">
        <v>240</v>
      </c>
      <c r="B88" s="14" t="s">
        <v>95</v>
      </c>
      <c r="C88" s="15" t="s">
        <v>121</v>
      </c>
      <c r="D88" s="7" t="str">
        <f>MID(C88, 6, 11)</f>
        <v>20 Aug 2021</v>
      </c>
      <c r="E88" s="6">
        <f>TIMEVALUE(MID(C88,17,9))</f>
        <v>0.41346064814814815</v>
      </c>
      <c r="F88" s="12">
        <f>_xlfn.NUMBERVALUE(MID(C88,27,5))/100</f>
        <v>0</v>
      </c>
      <c r="G88" s="6">
        <f>IF(Table1[[#This Row],[SHIFT]]&gt;0, Table1[[#This Row],[Time]]-TIME(Table1[[#This Row],[SHIFT]],0,0),Table1[[#This Row],[Time]]+TIME(ABS(Table1[[#This Row],[SHIFT]]),0,0))</f>
        <v>0.41346064814814815</v>
      </c>
    </row>
    <row r="89" spans="1:7">
      <c r="A89" s="13" t="s">
        <v>240</v>
      </c>
      <c r="B89" s="14" t="s">
        <v>117</v>
      </c>
      <c r="C89" s="15" t="s">
        <v>118</v>
      </c>
      <c r="D89" s="7" t="str">
        <f>MID(C89, 6, 11)</f>
        <v>20 Aug 2021</v>
      </c>
      <c r="E89" s="6">
        <f>TIMEVALUE(MID(C89,17,9))</f>
        <v>0.79131944444444446</v>
      </c>
      <c r="F89" s="12">
        <f>_xlfn.NUMBERVALUE(MID(C89,27,5))/100</f>
        <v>9</v>
      </c>
      <c r="G89" s="6">
        <f>IF(Table1[[#This Row],[SHIFT]]&gt;0, Table1[[#This Row],[Time]]-TIME(Table1[[#This Row],[SHIFT]],0,0),Table1[[#This Row],[Time]]+TIME(ABS(Table1[[#This Row],[SHIFT]]),0,0))</f>
        <v>0.41631944444444446</v>
      </c>
    </row>
    <row r="90" spans="1:7">
      <c r="A90" s="13" t="s">
        <v>240</v>
      </c>
      <c r="B90" s="14" t="s">
        <v>117</v>
      </c>
      <c r="C90" s="15" t="s">
        <v>322</v>
      </c>
      <c r="D90" s="7" t="str">
        <f>MID(C90, 6, 11)</f>
        <v>23 Aug 2021</v>
      </c>
      <c r="E90" s="6">
        <f>TIMEVALUE(MID(C90,17,9))</f>
        <v>0.92009259259259257</v>
      </c>
      <c r="F90" s="12">
        <f>_xlfn.NUMBERVALUE(MID(C90,27,5))/100</f>
        <v>9</v>
      </c>
      <c r="G90" s="6">
        <f>IF(Table1[[#This Row],[SHIFT]]&gt;0, Table1[[#This Row],[Time]]-TIME(Table1[[#This Row],[SHIFT]],0,0),Table1[[#This Row],[Time]]+TIME(ABS(Table1[[#This Row],[SHIFT]]),0,0))</f>
        <v>0.54509259259259257</v>
      </c>
    </row>
    <row r="91" spans="1:7">
      <c r="A91" s="13" t="s">
        <v>238</v>
      </c>
      <c r="B91" s="14" t="s">
        <v>173</v>
      </c>
      <c r="C91" s="15" t="s">
        <v>239</v>
      </c>
      <c r="D91" s="7" t="str">
        <f>MID(C91, 6, 11)</f>
        <v>18 Aug 2021</v>
      </c>
      <c r="E91" s="6">
        <f>TIMEVALUE(MID(C91,17,9))</f>
        <v>0.45781250000000001</v>
      </c>
      <c r="F91" s="12">
        <f>_xlfn.NUMBERVALUE(MID(C91,27,5))/100</f>
        <v>0</v>
      </c>
      <c r="G91" s="6">
        <f>IF(Table1[[#This Row],[SHIFT]]&gt;0, Table1[[#This Row],[Time]]-TIME(Table1[[#This Row],[SHIFT]],0,0),Table1[[#This Row],[Time]]+TIME(ABS(Table1[[#This Row],[SHIFT]]),0,0))</f>
        <v>0.45781250000000001</v>
      </c>
    </row>
    <row r="92" spans="1:7">
      <c r="A92" s="13" t="s">
        <v>238</v>
      </c>
      <c r="B92" s="14" t="s">
        <v>107</v>
      </c>
      <c r="C92" s="15" t="s">
        <v>166</v>
      </c>
      <c r="D92" s="7" t="str">
        <f>MID(C92, 6, 11)</f>
        <v>19 Aug 2021</v>
      </c>
      <c r="E92" s="6">
        <f>TIMEVALUE(MID(C92,17,9))</f>
        <v>0.74405092592592592</v>
      </c>
      <c r="F92" s="12">
        <f>_xlfn.NUMBERVALUE(MID(C92,27,5))/100</f>
        <v>0</v>
      </c>
      <c r="G92" s="6">
        <f>IF(Table1[[#This Row],[SHIFT]]&gt;0, Table1[[#This Row],[Time]]-TIME(Table1[[#This Row],[SHIFT]],0,0),Table1[[#This Row],[Time]]+TIME(ABS(Table1[[#This Row],[SHIFT]]),0,0))</f>
        <v>0.74405092592592592</v>
      </c>
    </row>
    <row r="93" spans="1:7">
      <c r="A93" s="13" t="s">
        <v>238</v>
      </c>
      <c r="B93" s="14" t="s">
        <v>117</v>
      </c>
      <c r="C93" s="15" t="s">
        <v>349</v>
      </c>
      <c r="D93" s="7" t="str">
        <f>MID(C93, 6, 11)</f>
        <v>20 Aug 2021</v>
      </c>
      <c r="E93" s="6">
        <f>TIMEVALUE(MID(C93,17,9))</f>
        <v>0.38392361111111112</v>
      </c>
      <c r="F93" s="12">
        <f>_xlfn.NUMBERVALUE(MID(C93,27,5))/100</f>
        <v>9</v>
      </c>
      <c r="G93" s="6">
        <f>IF(Table1[[#This Row],[SHIFT]]&gt;0, Table1[[#This Row],[Time]]-TIME(Table1[[#This Row],[SHIFT]],0,0),Table1[[#This Row],[Time]]+TIME(ABS(Table1[[#This Row],[SHIFT]]),0,0))</f>
        <v>8.9236111111111183E-3</v>
      </c>
    </row>
    <row r="94" spans="1:7">
      <c r="A94" s="13" t="s">
        <v>238</v>
      </c>
      <c r="B94" s="14" t="s">
        <v>95</v>
      </c>
      <c r="C94" s="15" t="s">
        <v>133</v>
      </c>
      <c r="D94" s="7" t="str">
        <f>MID(C94, 6, 11)</f>
        <v>20 Aug 2021</v>
      </c>
      <c r="E94" s="6">
        <f>TIMEVALUE(MID(C94,17,9))</f>
        <v>0.38839120370370367</v>
      </c>
      <c r="F94" s="12">
        <f>_xlfn.NUMBERVALUE(MID(C94,27,5))/100</f>
        <v>0</v>
      </c>
      <c r="G94" s="6">
        <f>IF(Table1[[#This Row],[SHIFT]]&gt;0, Table1[[#This Row],[Time]]-TIME(Table1[[#This Row],[SHIFT]],0,0),Table1[[#This Row],[Time]]+TIME(ABS(Table1[[#This Row],[SHIFT]]),0,0))</f>
        <v>0.38839120370370367</v>
      </c>
    </row>
    <row r="95" spans="1:7">
      <c r="A95" s="13" t="s">
        <v>238</v>
      </c>
      <c r="B95" s="14" t="s">
        <v>117</v>
      </c>
      <c r="C95" s="15" t="s">
        <v>123</v>
      </c>
      <c r="D95" s="7" t="str">
        <f>MID(C95, 6, 11)</f>
        <v>20 Aug 2021</v>
      </c>
      <c r="E95" s="6">
        <f>TIMEVALUE(MID(C95,17,9))</f>
        <v>0.78593750000000007</v>
      </c>
      <c r="F95" s="12">
        <f>_xlfn.NUMBERVALUE(MID(C95,27,5))/100</f>
        <v>9</v>
      </c>
      <c r="G95" s="6">
        <f>IF(Table1[[#This Row],[SHIFT]]&gt;0, Table1[[#This Row],[Time]]-TIME(Table1[[#This Row],[SHIFT]],0,0),Table1[[#This Row],[Time]]+TIME(ABS(Table1[[#This Row],[SHIFT]]),0,0))</f>
        <v>0.41093750000000007</v>
      </c>
    </row>
    <row r="96" spans="1:7">
      <c r="A96" s="13" t="s">
        <v>236</v>
      </c>
      <c r="B96" s="14" t="s">
        <v>173</v>
      </c>
      <c r="C96" s="15" t="s">
        <v>237</v>
      </c>
      <c r="D96" s="7" t="str">
        <f>MID(C96, 6, 11)</f>
        <v>18 Aug 2021</v>
      </c>
      <c r="E96" s="6">
        <f>TIMEVALUE(MID(C96,17,9))</f>
        <v>0.45791666666666669</v>
      </c>
      <c r="F96" s="12">
        <f>_xlfn.NUMBERVALUE(MID(C96,27,5))/100</f>
        <v>0</v>
      </c>
      <c r="G96" s="6">
        <f>IF(Table1[[#This Row],[SHIFT]]&gt;0, Table1[[#This Row],[Time]]-TIME(Table1[[#This Row],[SHIFT]],0,0),Table1[[#This Row],[Time]]+TIME(ABS(Table1[[#This Row],[SHIFT]]),0,0))</f>
        <v>0.45791666666666669</v>
      </c>
    </row>
    <row r="97" spans="1:7">
      <c r="A97" s="13" t="s">
        <v>236</v>
      </c>
      <c r="B97" s="14" t="s">
        <v>157</v>
      </c>
      <c r="C97" s="15" t="s">
        <v>213</v>
      </c>
      <c r="D97" s="7" t="str">
        <f>MID(C97, 6, 11)</f>
        <v>18 Aug 2021</v>
      </c>
      <c r="E97" s="6">
        <f>TIMEVALUE(MID(C97,17,9))</f>
        <v>0.55228009259259259</v>
      </c>
      <c r="F97" s="12">
        <f>_xlfn.NUMBERVALUE(MID(C97,27,5))/100</f>
        <v>0</v>
      </c>
      <c r="G97" s="6">
        <f>IF(Table1[[#This Row],[SHIFT]]&gt;0, Table1[[#This Row],[Time]]-TIME(Table1[[#This Row],[SHIFT]],0,0),Table1[[#This Row],[Time]]+TIME(ABS(Table1[[#This Row],[SHIFT]]),0,0))</f>
        <v>0.55228009259259259</v>
      </c>
    </row>
    <row r="98" spans="1:7">
      <c r="A98" s="13" t="s">
        <v>236</v>
      </c>
      <c r="B98" s="14" t="s">
        <v>161</v>
      </c>
      <c r="C98" s="15" t="s">
        <v>208</v>
      </c>
      <c r="D98" s="7" t="str">
        <f>MID(C98, 6, 11)</f>
        <v>18 Aug 2021</v>
      </c>
      <c r="E98" s="6">
        <f>TIMEVALUE(MID(C98,17,9))</f>
        <v>0.74107638888888883</v>
      </c>
      <c r="F98" s="12">
        <f>_xlfn.NUMBERVALUE(MID(C98,27,5))/100</f>
        <v>0</v>
      </c>
      <c r="G98" s="6">
        <f>IF(Table1[[#This Row],[SHIFT]]&gt;0, Table1[[#This Row],[Time]]-TIME(Table1[[#This Row],[SHIFT]],0,0),Table1[[#This Row],[Time]]+TIME(ABS(Table1[[#This Row],[SHIFT]]),0,0))</f>
        <v>0.74107638888888883</v>
      </c>
    </row>
    <row r="99" spans="1:7">
      <c r="A99" s="13" t="s">
        <v>236</v>
      </c>
      <c r="B99" s="14" t="s">
        <v>99</v>
      </c>
      <c r="C99" s="15" t="s">
        <v>186</v>
      </c>
      <c r="D99" s="7" t="str">
        <f>MID(C99, 6, 11)</f>
        <v>19 Aug 2021</v>
      </c>
      <c r="E99" s="6">
        <f>TIMEVALUE(MID(C99,17,9))</f>
        <v>0.64717592592592588</v>
      </c>
      <c r="F99" s="12">
        <f>_xlfn.NUMBERVALUE(MID(C99,27,5))/100</f>
        <v>9</v>
      </c>
      <c r="G99" s="6">
        <f>IF(Table1[[#This Row],[SHIFT]]&gt;0, Table1[[#This Row],[Time]]-TIME(Table1[[#This Row],[SHIFT]],0,0),Table1[[#This Row],[Time]]+TIME(ABS(Table1[[#This Row],[SHIFT]]),0,0))</f>
        <v>0.27217592592592588</v>
      </c>
    </row>
    <row r="100" spans="1:7">
      <c r="A100" s="13" t="s">
        <v>236</v>
      </c>
      <c r="B100" s="14" t="s">
        <v>157</v>
      </c>
      <c r="C100" s="15" t="s">
        <v>181</v>
      </c>
      <c r="D100" s="7" t="str">
        <f>MID(C100, 6, 11)</f>
        <v>19 Aug 2021</v>
      </c>
      <c r="E100" s="6">
        <f>TIMEVALUE(MID(C100,17,9))</f>
        <v>0.36023148148148149</v>
      </c>
      <c r="F100" s="12">
        <f>_xlfn.NUMBERVALUE(MID(C100,27,5))/100</f>
        <v>0</v>
      </c>
      <c r="G100" s="6">
        <f>IF(Table1[[#This Row],[SHIFT]]&gt;0, Table1[[#This Row],[Time]]-TIME(Table1[[#This Row],[SHIFT]],0,0),Table1[[#This Row],[Time]]+TIME(ABS(Table1[[#This Row],[SHIFT]]),0,0))</f>
        <v>0.36023148148148149</v>
      </c>
    </row>
    <row r="101" spans="1:7">
      <c r="A101" s="13" t="s">
        <v>236</v>
      </c>
      <c r="B101" s="14" t="s">
        <v>161</v>
      </c>
      <c r="C101" s="15" t="s">
        <v>170</v>
      </c>
      <c r="D101" s="7" t="str">
        <f>MID(C101, 6, 11)</f>
        <v>19 Aug 2021</v>
      </c>
      <c r="E101" s="6">
        <f>TIMEVALUE(MID(C101,17,9))</f>
        <v>0.56321759259259263</v>
      </c>
      <c r="F101" s="12">
        <f>_xlfn.NUMBERVALUE(MID(C101,27,5))/100</f>
        <v>0</v>
      </c>
      <c r="G101" s="6">
        <f>IF(Table1[[#This Row],[SHIFT]]&gt;0, Table1[[#This Row],[Time]]-TIME(Table1[[#This Row],[SHIFT]],0,0),Table1[[#This Row],[Time]]+TIME(ABS(Table1[[#This Row],[SHIFT]]),0,0))</f>
        <v>0.56321759259259263</v>
      </c>
    </row>
    <row r="102" spans="1:7">
      <c r="A102" s="13" t="s">
        <v>236</v>
      </c>
      <c r="B102" s="14" t="s">
        <v>161</v>
      </c>
      <c r="C102" s="15" t="s">
        <v>309</v>
      </c>
      <c r="D102" s="7" t="str">
        <f>MID(C102, 6, 11)</f>
        <v>23 Aug 2021</v>
      </c>
      <c r="E102" s="6">
        <f>TIMEVALUE(MID(C102,17,9))</f>
        <v>0.59994212962962956</v>
      </c>
      <c r="F102" s="12">
        <f>_xlfn.NUMBERVALUE(MID(C102,27,5))/100</f>
        <v>0</v>
      </c>
      <c r="G102" s="6">
        <f>IF(Table1[[#This Row],[SHIFT]]&gt;0, Table1[[#This Row],[Time]]-TIME(Table1[[#This Row],[SHIFT]],0,0),Table1[[#This Row],[Time]]+TIME(ABS(Table1[[#This Row],[SHIFT]]),0,0))</f>
        <v>0.59994212962962956</v>
      </c>
    </row>
    <row r="103" spans="1:7">
      <c r="A103" s="13" t="s">
        <v>236</v>
      </c>
      <c r="B103" s="14" t="s">
        <v>161</v>
      </c>
      <c r="C103" s="15" t="s">
        <v>287</v>
      </c>
      <c r="D103" s="7" t="str">
        <f>MID(C103, 6, 11)</f>
        <v>24 Aug 2021</v>
      </c>
      <c r="E103" s="6">
        <f>TIMEVALUE(MID(C103,17,9))</f>
        <v>0.20346064814814815</v>
      </c>
      <c r="F103" s="12">
        <f>_xlfn.NUMBERVALUE(MID(C103,27,5))/100</f>
        <v>0</v>
      </c>
      <c r="G103" s="6">
        <f>IF(Table1[[#This Row],[SHIFT]]&gt;0, Table1[[#This Row],[Time]]-TIME(Table1[[#This Row],[SHIFT]],0,0),Table1[[#This Row],[Time]]+TIME(ABS(Table1[[#This Row],[SHIFT]]),0,0))</f>
        <v>0.20346064814814815</v>
      </c>
    </row>
    <row r="104" spans="1:7">
      <c r="A104" s="13" t="s">
        <v>236</v>
      </c>
      <c r="B104" s="14" t="s">
        <v>285</v>
      </c>
      <c r="C104" s="15" t="s">
        <v>286</v>
      </c>
      <c r="D104" s="7" t="str">
        <f>MID(C104, 6, 11)</f>
        <v>24 Aug 2021</v>
      </c>
      <c r="E104" s="6">
        <f>TIMEVALUE(MID(C104,17,9))</f>
        <v>0.42498842592592595</v>
      </c>
      <c r="F104" s="12">
        <f>_xlfn.NUMBERVALUE(MID(C104,27,5))/100</f>
        <v>1</v>
      </c>
      <c r="G104" s="6">
        <f>IF(Table1[[#This Row],[SHIFT]]&gt;0, Table1[[#This Row],[Time]]-TIME(Table1[[#This Row],[SHIFT]],0,0),Table1[[#This Row],[Time]]+TIME(ABS(Table1[[#This Row],[SHIFT]]),0,0))</f>
        <v>0.38332175925925926</v>
      </c>
    </row>
    <row r="105" spans="1:7">
      <c r="A105" s="13" t="s">
        <v>236</v>
      </c>
      <c r="B105" s="14" t="s">
        <v>161</v>
      </c>
      <c r="C105" s="15" t="s">
        <v>350</v>
      </c>
      <c r="D105" s="7" t="str">
        <f>MID(C105, 6, 11)</f>
        <v>24 Aug 2021</v>
      </c>
      <c r="E105" s="6">
        <f>TIMEVALUE(MID(C105,17,9))</f>
        <v>0.62570601851851848</v>
      </c>
      <c r="F105" s="12">
        <f>_xlfn.NUMBERVALUE(MID(C105,27,5))/100</f>
        <v>0</v>
      </c>
      <c r="G105" s="6">
        <f>IF(Table1[[#This Row],[SHIFT]]&gt;0, Table1[[#This Row],[Time]]-TIME(Table1[[#This Row],[SHIFT]],0,0),Table1[[#This Row],[Time]]+TIME(ABS(Table1[[#This Row],[SHIFT]]),0,0))</f>
        <v>0.62570601851851848</v>
      </c>
    </row>
    <row r="106" spans="1:7">
      <c r="A106" s="13" t="s">
        <v>236</v>
      </c>
      <c r="B106" s="16" t="s">
        <v>285</v>
      </c>
      <c r="C106" s="15" t="s">
        <v>390</v>
      </c>
      <c r="D106" s="7" t="str">
        <f>MID(C106, 6, 11)</f>
        <v>24 Aug 2021</v>
      </c>
      <c r="E106" s="6">
        <f>TIMEVALUE(MID(C106,17,9))</f>
        <v>0.75010416666666668</v>
      </c>
      <c r="F106" s="12">
        <f>_xlfn.NUMBERVALUE(MID(C106,27,5))/100</f>
        <v>1</v>
      </c>
      <c r="G106" s="6">
        <f>IF(Table1[[#This Row],[SHIFT]]&gt;0, Table1[[#This Row],[Time]]-TIME(Table1[[#This Row],[SHIFT]],0,0),Table1[[#This Row],[Time]]+TIME(ABS(Table1[[#This Row],[SHIFT]]),0,0))</f>
        <v>0.70843750000000005</v>
      </c>
    </row>
    <row r="107" spans="1:7">
      <c r="A107" s="13" t="s">
        <v>236</v>
      </c>
      <c r="B107" s="14" t="s">
        <v>161</v>
      </c>
      <c r="C107" s="15" t="s">
        <v>364</v>
      </c>
      <c r="D107" s="7" t="str">
        <f>MID(C107, 6, 11)</f>
        <v>26 Aug 2021</v>
      </c>
      <c r="E107" s="6">
        <f>TIMEVALUE(MID(C107,17,9))</f>
        <v>0.5901967592592593</v>
      </c>
      <c r="F107" s="12">
        <f>_xlfn.NUMBERVALUE(MID(C107,27,5))/100</f>
        <v>0</v>
      </c>
      <c r="G107" s="6">
        <f>IF(Table1[[#This Row],[SHIFT]]&gt;0, Table1[[#This Row],[Time]]-TIME(Table1[[#This Row],[SHIFT]],0,0),Table1[[#This Row],[Time]]+TIME(ABS(Table1[[#This Row],[SHIFT]]),0,0))</f>
        <v>0.5901967592592593</v>
      </c>
    </row>
    <row r="108" spans="1:7">
      <c r="A108" s="13" t="s">
        <v>234</v>
      </c>
      <c r="B108" s="14" t="s">
        <v>173</v>
      </c>
      <c r="C108" s="15" t="s">
        <v>235</v>
      </c>
      <c r="D108" s="7" t="str">
        <f>MID(C108, 6, 11)</f>
        <v>18 Aug 2021</v>
      </c>
      <c r="E108" s="6">
        <f>TIMEVALUE(MID(C108,17,9))</f>
        <v>0.45800925925925928</v>
      </c>
      <c r="F108" s="12">
        <f>_xlfn.NUMBERVALUE(MID(C108,27,5))/100</f>
        <v>0</v>
      </c>
      <c r="G108" s="6">
        <f>IF(Table1[[#This Row],[SHIFT]]&gt;0, Table1[[#This Row],[Time]]-TIME(Table1[[#This Row],[SHIFT]],0,0),Table1[[#This Row],[Time]]+TIME(ABS(Table1[[#This Row],[SHIFT]]),0,0))</f>
        <v>0.45800925925925928</v>
      </c>
    </row>
    <row r="109" spans="1:7">
      <c r="A109" s="13" t="s">
        <v>234</v>
      </c>
      <c r="B109" s="14" t="s">
        <v>161</v>
      </c>
      <c r="C109" s="15" t="s">
        <v>162</v>
      </c>
      <c r="D109" s="7" t="str">
        <f>MID(C109, 6, 11)</f>
        <v>19 Aug 2021</v>
      </c>
      <c r="E109" s="6">
        <f>TIMEVALUE(MID(C109,17,9))</f>
        <v>0.85234953703703698</v>
      </c>
      <c r="F109" s="12">
        <f>_xlfn.NUMBERVALUE(MID(C109,27,5))/100</f>
        <v>0</v>
      </c>
      <c r="G109" s="6">
        <f>IF(Table1[[#This Row],[SHIFT]]&gt;0, Table1[[#This Row],[Time]]-TIME(Table1[[#This Row],[SHIFT]],0,0),Table1[[#This Row],[Time]]+TIME(ABS(Table1[[#This Row],[SHIFT]]),0,0))</f>
        <v>0.85234953703703698</v>
      </c>
    </row>
    <row r="110" spans="1:7">
      <c r="A110" s="13" t="s">
        <v>234</v>
      </c>
      <c r="B110" s="14" t="s">
        <v>127</v>
      </c>
      <c r="C110" s="15" t="s">
        <v>128</v>
      </c>
      <c r="D110" s="7" t="str">
        <f>MID(C110, 6, 11)</f>
        <v>20 Aug 2021</v>
      </c>
      <c r="E110" s="6">
        <f>TIMEVALUE(MID(C110,17,9))</f>
        <v>0.39590277777777777</v>
      </c>
      <c r="F110" s="12">
        <f>_xlfn.NUMBERVALUE(MID(C110,27,5))/100</f>
        <v>0</v>
      </c>
      <c r="G110" s="6">
        <f>IF(Table1[[#This Row],[SHIFT]]&gt;0, Table1[[#This Row],[Time]]-TIME(Table1[[#This Row],[SHIFT]],0,0),Table1[[#This Row],[Time]]+TIME(ABS(Table1[[#This Row],[SHIFT]]),0,0))</f>
        <v>0.39590277777777777</v>
      </c>
    </row>
    <row r="111" spans="1:7">
      <c r="A111" s="13" t="s">
        <v>234</v>
      </c>
      <c r="B111" s="14" t="s">
        <v>127</v>
      </c>
      <c r="C111" s="15" t="s">
        <v>341</v>
      </c>
      <c r="D111" s="7" t="str">
        <f>MID(C111, 6, 11)</f>
        <v>23 Aug 2021</v>
      </c>
      <c r="E111" s="6">
        <f>TIMEVALUE(MID(C111,17,9))</f>
        <v>0.33811342592592591</v>
      </c>
      <c r="F111" s="12">
        <f>_xlfn.NUMBERVALUE(MID(C111,27,5))/100</f>
        <v>0</v>
      </c>
      <c r="G111" s="6">
        <f>IF(Table1[[#This Row],[SHIFT]]&gt;0, Table1[[#This Row],[Time]]-TIME(Table1[[#This Row],[SHIFT]],0,0),Table1[[#This Row],[Time]]+TIME(ABS(Table1[[#This Row],[SHIFT]]),0,0))</f>
        <v>0.33811342592592591</v>
      </c>
    </row>
    <row r="112" spans="1:7">
      <c r="A112" s="13" t="s">
        <v>234</v>
      </c>
      <c r="B112" s="14" t="s">
        <v>127</v>
      </c>
      <c r="C112" s="15" t="s">
        <v>288</v>
      </c>
      <c r="D112" s="7" t="str">
        <f>MID(C112, 6, 11)</f>
        <v>24 Aug 2021</v>
      </c>
      <c r="E112" s="6">
        <f>TIMEVALUE(MID(C112,17,9))</f>
        <v>0.11583333333333333</v>
      </c>
      <c r="F112" s="12">
        <f>_xlfn.NUMBERVALUE(MID(C112,27,5))/100</f>
        <v>0</v>
      </c>
      <c r="G112" s="6">
        <f>IF(Table1[[#This Row],[SHIFT]]&gt;0, Table1[[#This Row],[Time]]-TIME(Table1[[#This Row],[SHIFT]],0,0),Table1[[#This Row],[Time]]+TIME(ABS(Table1[[#This Row],[SHIFT]]),0,0))</f>
        <v>0.11583333333333333</v>
      </c>
    </row>
    <row r="113" spans="1:7">
      <c r="A113" s="13" t="s">
        <v>234</v>
      </c>
      <c r="B113" s="14" t="s">
        <v>161</v>
      </c>
      <c r="C113" s="15" t="s">
        <v>383</v>
      </c>
      <c r="D113" s="7" t="str">
        <f>MID(C113, 6, 11)</f>
        <v>25 Aug 2021</v>
      </c>
      <c r="E113" s="6">
        <f>TIMEVALUE(MID(C113,17,9))</f>
        <v>0.81751157407407404</v>
      </c>
      <c r="F113" s="12">
        <f>_xlfn.NUMBERVALUE(MID(C113,27,5))/100</f>
        <v>0</v>
      </c>
      <c r="G113" s="6">
        <f>IF(Table1[[#This Row],[SHIFT]]&gt;0, Table1[[#This Row],[Time]]-TIME(Table1[[#This Row],[SHIFT]],0,0),Table1[[#This Row],[Time]]+TIME(ABS(Table1[[#This Row],[SHIFT]]),0,0))</f>
        <v>0.81751157407407404</v>
      </c>
    </row>
    <row r="114" spans="1:7">
      <c r="A114" s="13" t="s">
        <v>234</v>
      </c>
      <c r="B114" s="14" t="s">
        <v>127</v>
      </c>
      <c r="C114" s="15" t="s">
        <v>381</v>
      </c>
      <c r="D114" s="7" t="str">
        <f>MID(C114, 6, 11)</f>
        <v>25 Aug 2021</v>
      </c>
      <c r="E114" s="6">
        <f>TIMEVALUE(MID(C114,17,9))</f>
        <v>0.85637731481481483</v>
      </c>
      <c r="F114" s="12">
        <f>_xlfn.NUMBERVALUE(MID(C114,27,5))/100</f>
        <v>0</v>
      </c>
      <c r="G114" s="6">
        <f>IF(Table1[[#This Row],[SHIFT]]&gt;0, Table1[[#This Row],[Time]]-TIME(Table1[[#This Row],[SHIFT]],0,0),Table1[[#This Row],[Time]]+TIME(ABS(Table1[[#This Row],[SHIFT]]),0,0))</f>
        <v>0.85637731481481483</v>
      </c>
    </row>
    <row r="115" spans="1:7">
      <c r="A115" s="13" t="s">
        <v>234</v>
      </c>
      <c r="B115" s="14" t="s">
        <v>127</v>
      </c>
      <c r="C115" s="15" t="s">
        <v>375</v>
      </c>
      <c r="D115" s="7" t="str">
        <f>MID(C115, 6, 11)</f>
        <v>26 Aug 2021</v>
      </c>
      <c r="E115" s="6">
        <f>TIMEVALUE(MID(C115,17,9))</f>
        <v>0.1158101851851852</v>
      </c>
      <c r="F115" s="12">
        <f>_xlfn.NUMBERVALUE(MID(C115,27,5))/100</f>
        <v>0</v>
      </c>
      <c r="G115" s="6">
        <f>IF(Table1[[#This Row],[SHIFT]]&gt;0, Table1[[#This Row],[Time]]-TIME(Table1[[#This Row],[SHIFT]],0,0),Table1[[#This Row],[Time]]+TIME(ABS(Table1[[#This Row],[SHIFT]]),0,0))</f>
        <v>0.1158101851851852</v>
      </c>
    </row>
    <row r="116" spans="1:7">
      <c r="A116" s="13" t="s">
        <v>234</v>
      </c>
      <c r="B116" s="14" t="s">
        <v>101</v>
      </c>
      <c r="C116" s="15" t="s">
        <v>373</v>
      </c>
      <c r="D116" s="7" t="str">
        <f>MID(C116, 6, 11)</f>
        <v>26 Aug 2021</v>
      </c>
      <c r="E116" s="6">
        <f>TIMEVALUE(MID(C116,17,9))</f>
        <v>0.63709490740740737</v>
      </c>
      <c r="F116" s="12">
        <f>_xlfn.NUMBERVALUE(MID(C116,27,5))/100</f>
        <v>9</v>
      </c>
      <c r="G116" s="6">
        <f>IF(Table1[[#This Row],[SHIFT]]&gt;0, Table1[[#This Row],[Time]]-TIME(Table1[[#This Row],[SHIFT]],0,0),Table1[[#This Row],[Time]]+TIME(ABS(Table1[[#This Row],[SHIFT]]),0,0))</f>
        <v>0.26209490740740737</v>
      </c>
    </row>
    <row r="117" spans="1:7">
      <c r="A117" s="13" t="s">
        <v>234</v>
      </c>
      <c r="B117" s="14" t="s">
        <v>127</v>
      </c>
      <c r="C117" s="15" t="s">
        <v>371</v>
      </c>
      <c r="D117" s="7" t="str">
        <f>MID(C117, 6, 11)</f>
        <v>26 Aug 2021</v>
      </c>
      <c r="E117" s="6">
        <f>TIMEVALUE(MID(C117,17,9))</f>
        <v>0.31152777777777779</v>
      </c>
      <c r="F117" s="12">
        <f>_xlfn.NUMBERVALUE(MID(C117,27,5))/100</f>
        <v>0</v>
      </c>
      <c r="G117" s="6">
        <f>IF(Table1[[#This Row],[SHIFT]]&gt;0, Table1[[#This Row],[Time]]-TIME(Table1[[#This Row],[SHIFT]],0,0),Table1[[#This Row],[Time]]+TIME(ABS(Table1[[#This Row],[SHIFT]]),0,0))</f>
        <v>0.31152777777777779</v>
      </c>
    </row>
    <row r="118" spans="1:7">
      <c r="A118" s="13" t="s">
        <v>234</v>
      </c>
      <c r="B118" s="14" t="s">
        <v>127</v>
      </c>
      <c r="C118" s="15" t="s">
        <v>363</v>
      </c>
      <c r="D118" s="7" t="str">
        <f>MID(C118, 6, 11)</f>
        <v>26 Aug 2021</v>
      </c>
      <c r="E118" s="6">
        <f>TIMEVALUE(MID(C118,17,9))</f>
        <v>0.6072453703703703</v>
      </c>
      <c r="F118" s="12">
        <f>_xlfn.NUMBERVALUE(MID(C118,27,5))/100</f>
        <v>0</v>
      </c>
      <c r="G118" s="6">
        <f>IF(Table1[[#This Row],[SHIFT]]&gt;0, Table1[[#This Row],[Time]]-TIME(Table1[[#This Row],[SHIFT]],0,0),Table1[[#This Row],[Time]]+TIME(ABS(Table1[[#This Row],[SHIFT]]),0,0))</f>
        <v>0.6072453703703703</v>
      </c>
    </row>
    <row r="119" spans="1:7">
      <c r="A119" s="13" t="s">
        <v>232</v>
      </c>
      <c r="B119" s="14" t="s">
        <v>173</v>
      </c>
      <c r="C119" s="15" t="s">
        <v>233</v>
      </c>
      <c r="D119" s="7" t="str">
        <f>MID(C119, 6, 11)</f>
        <v>18 Aug 2021</v>
      </c>
      <c r="E119" s="6">
        <f>TIMEVALUE(MID(C119,17,9))</f>
        <v>0.45814814814814814</v>
      </c>
      <c r="F119" s="12">
        <f>_xlfn.NUMBERVALUE(MID(C119,27,5))/100</f>
        <v>0</v>
      </c>
      <c r="G119" s="6">
        <f>IF(Table1[[#This Row],[SHIFT]]&gt;0, Table1[[#This Row],[Time]]-TIME(Table1[[#This Row],[SHIFT]],0,0),Table1[[#This Row],[Time]]+TIME(ABS(Table1[[#This Row],[SHIFT]]),0,0))</f>
        <v>0.45814814814814814</v>
      </c>
    </row>
    <row r="120" spans="1:7">
      <c r="A120" s="13" t="s">
        <v>232</v>
      </c>
      <c r="B120" s="14" t="s">
        <v>95</v>
      </c>
      <c r="C120" s="15" t="s">
        <v>142</v>
      </c>
      <c r="D120" s="7" t="str">
        <f>MID(C120, 6, 11)</f>
        <v>20 Aug 2021</v>
      </c>
      <c r="E120" s="6">
        <f>TIMEVALUE(MID(C120,17,9))</f>
        <v>0.3364583333333333</v>
      </c>
      <c r="F120" s="12">
        <f>_xlfn.NUMBERVALUE(MID(C120,27,5))/100</f>
        <v>0</v>
      </c>
      <c r="G120" s="6">
        <f>IF(Table1[[#This Row],[SHIFT]]&gt;0, Table1[[#This Row],[Time]]-TIME(Table1[[#This Row],[SHIFT]],0,0),Table1[[#This Row],[Time]]+TIME(ABS(Table1[[#This Row],[SHIFT]]),0,0))</f>
        <v>0.3364583333333333</v>
      </c>
    </row>
    <row r="121" spans="1:7">
      <c r="A121" s="13" t="s">
        <v>232</v>
      </c>
      <c r="B121" s="14" t="s">
        <v>101</v>
      </c>
      <c r="C121" s="15" t="s">
        <v>106</v>
      </c>
      <c r="D121" s="7" t="str">
        <f>MID(C121, 6, 11)</f>
        <v>20 Aug 2021</v>
      </c>
      <c r="E121" s="6">
        <f>TIMEVALUE(MID(C121,17,9))</f>
        <v>0.82253472222222224</v>
      </c>
      <c r="F121" s="12">
        <f>_xlfn.NUMBERVALUE(MID(C121,27,5))/100</f>
        <v>9</v>
      </c>
      <c r="G121" s="6">
        <f>IF(Table1[[#This Row],[SHIFT]]&gt;0, Table1[[#This Row],[Time]]-TIME(Table1[[#This Row],[SHIFT]],0,0),Table1[[#This Row],[Time]]+TIME(ABS(Table1[[#This Row],[SHIFT]]),0,0))</f>
        <v>0.44753472222222224</v>
      </c>
    </row>
    <row r="122" spans="1:7">
      <c r="A122" s="13" t="s">
        <v>230</v>
      </c>
      <c r="B122" s="14" t="s">
        <v>173</v>
      </c>
      <c r="C122" s="15" t="s">
        <v>231</v>
      </c>
      <c r="D122" s="7" t="str">
        <f>MID(C122, 6, 11)</f>
        <v>18 Aug 2021</v>
      </c>
      <c r="E122" s="6">
        <f>TIMEVALUE(MID(C122,17,9))</f>
        <v>0.45826388888888886</v>
      </c>
      <c r="F122" s="12">
        <f>_xlfn.NUMBERVALUE(MID(C122,27,5))/100</f>
        <v>0</v>
      </c>
      <c r="G122" s="6">
        <f>IF(Table1[[#This Row],[SHIFT]]&gt;0, Table1[[#This Row],[Time]]-TIME(Table1[[#This Row],[SHIFT]],0,0),Table1[[#This Row],[Time]]+TIME(ABS(Table1[[#This Row],[SHIFT]]),0,0))</f>
        <v>0.45826388888888886</v>
      </c>
    </row>
    <row r="123" spans="1:7">
      <c r="A123" s="13" t="s">
        <v>230</v>
      </c>
      <c r="B123" s="14" t="s">
        <v>95</v>
      </c>
      <c r="C123" s="15" t="s">
        <v>135</v>
      </c>
      <c r="D123" s="7" t="str">
        <f>MID(C123, 6, 11)</f>
        <v>20 Aug 2021</v>
      </c>
      <c r="E123" s="6">
        <f>TIMEVALUE(MID(C123,17,9))</f>
        <v>0.3825810185185185</v>
      </c>
      <c r="F123" s="12">
        <f>_xlfn.NUMBERVALUE(MID(C123,27,5))/100</f>
        <v>0</v>
      </c>
      <c r="G123" s="6">
        <f>IF(Table1[[#This Row],[SHIFT]]&gt;0, Table1[[#This Row],[Time]]-TIME(Table1[[#This Row],[SHIFT]],0,0),Table1[[#This Row],[Time]]+TIME(ABS(Table1[[#This Row],[SHIFT]]),0,0))</f>
        <v>0.3825810185185185</v>
      </c>
    </row>
    <row r="124" spans="1:7">
      <c r="A124" s="13" t="s">
        <v>230</v>
      </c>
      <c r="B124" s="14" t="s">
        <v>101</v>
      </c>
      <c r="C124" s="15" t="s">
        <v>109</v>
      </c>
      <c r="D124" s="7" t="str">
        <f>MID(C124, 6, 11)</f>
        <v>20 Aug 2021</v>
      </c>
      <c r="E124" s="6">
        <f>TIMEVALUE(MID(C124,17,9))</f>
        <v>0.81813657407407403</v>
      </c>
      <c r="F124" s="12">
        <f>_xlfn.NUMBERVALUE(MID(C124,27,5))/100</f>
        <v>9</v>
      </c>
      <c r="G124" s="6">
        <f>IF(Table1[[#This Row],[SHIFT]]&gt;0, Table1[[#This Row],[Time]]-TIME(Table1[[#This Row],[SHIFT]],0,0),Table1[[#This Row],[Time]]+TIME(ABS(Table1[[#This Row],[SHIFT]]),0,0))</f>
        <v>0.44313657407407403</v>
      </c>
    </row>
    <row r="125" spans="1:7">
      <c r="A125" s="13" t="s">
        <v>230</v>
      </c>
      <c r="B125" s="14" t="s">
        <v>101</v>
      </c>
      <c r="C125" s="15" t="s">
        <v>386</v>
      </c>
      <c r="D125" s="7" t="str">
        <f>MID(C125, 6, 11)</f>
        <v>25 Aug 2021</v>
      </c>
      <c r="E125" s="6">
        <f>TIMEVALUE(MID(C125,17,9))</f>
        <v>0.66178240740740735</v>
      </c>
      <c r="F125" s="12">
        <f>_xlfn.NUMBERVALUE(MID(C125,27,5))/100</f>
        <v>9</v>
      </c>
      <c r="G125" s="6">
        <f>IF(Table1[[#This Row],[SHIFT]]&gt;0, Table1[[#This Row],[Time]]-TIME(Table1[[#This Row],[SHIFT]],0,0),Table1[[#This Row],[Time]]+TIME(ABS(Table1[[#This Row],[SHIFT]]),0,0))</f>
        <v>0.28678240740740735</v>
      </c>
    </row>
    <row r="126" spans="1:7">
      <c r="A126" s="13" t="s">
        <v>228</v>
      </c>
      <c r="B126" s="14" t="s">
        <v>173</v>
      </c>
      <c r="C126" s="15" t="s">
        <v>229</v>
      </c>
      <c r="D126" s="7" t="str">
        <f>MID(C126, 6, 11)</f>
        <v>18 Aug 2021</v>
      </c>
      <c r="E126" s="6">
        <f>TIMEVALUE(MID(C126,17,9))</f>
        <v>0.45836805555555554</v>
      </c>
      <c r="F126" s="12">
        <f>_xlfn.NUMBERVALUE(MID(C126,27,5))/100</f>
        <v>0</v>
      </c>
      <c r="G126" s="6">
        <f>IF(Table1[[#This Row],[SHIFT]]&gt;0, Table1[[#This Row],[Time]]-TIME(Table1[[#This Row],[SHIFT]],0,0),Table1[[#This Row],[Time]]+TIME(ABS(Table1[[#This Row],[SHIFT]]),0,0))</f>
        <v>0.45836805555555554</v>
      </c>
    </row>
    <row r="127" spans="1:7">
      <c r="A127" s="13" t="s">
        <v>228</v>
      </c>
      <c r="B127" s="14" t="s">
        <v>101</v>
      </c>
      <c r="C127" s="15" t="s">
        <v>150</v>
      </c>
      <c r="D127" s="7" t="str">
        <f>MID(C127, 6, 11)</f>
        <v>20 Aug 2021</v>
      </c>
      <c r="E127" s="6">
        <f>TIMEVALUE(MID(C127,17,9))</f>
        <v>0.65278935185185183</v>
      </c>
      <c r="F127" s="12">
        <f>_xlfn.NUMBERVALUE(MID(C127,27,5))/100</f>
        <v>9</v>
      </c>
      <c r="G127" s="6">
        <f>IF(Table1[[#This Row],[SHIFT]]&gt;0, Table1[[#This Row],[Time]]-TIME(Table1[[#This Row],[SHIFT]],0,0),Table1[[#This Row],[Time]]+TIME(ABS(Table1[[#This Row],[SHIFT]]),0,0))</f>
        <v>0.27778935185185183</v>
      </c>
    </row>
    <row r="128" spans="1:7">
      <c r="A128" s="13" t="s">
        <v>228</v>
      </c>
      <c r="B128" s="14" t="s">
        <v>91</v>
      </c>
      <c r="C128" s="15" t="s">
        <v>149</v>
      </c>
      <c r="D128" s="7" t="str">
        <f>MID(C128, 6, 11)</f>
        <v>20 Aug 2021</v>
      </c>
      <c r="E128" s="6">
        <f>TIMEVALUE(MID(C128,17,9))</f>
        <v>0.29097222222222224</v>
      </c>
      <c r="F128" s="12">
        <f>_xlfn.NUMBERVALUE(MID(C128,27,5))/100</f>
        <v>0</v>
      </c>
      <c r="G128" s="6">
        <f>IF(Table1[[#This Row],[SHIFT]]&gt;0, Table1[[#This Row],[Time]]-TIME(Table1[[#This Row],[SHIFT]],0,0),Table1[[#This Row],[Time]]+TIME(ABS(Table1[[#This Row],[SHIFT]]),0,0))</f>
        <v>0.29097222222222224</v>
      </c>
    </row>
    <row r="129" spans="1:7">
      <c r="A129" s="13" t="s">
        <v>228</v>
      </c>
      <c r="B129" s="14" t="s">
        <v>95</v>
      </c>
      <c r="C129" s="15" t="s">
        <v>130</v>
      </c>
      <c r="D129" s="7" t="str">
        <f>MID(C129, 6, 11)</f>
        <v>20 Aug 2021</v>
      </c>
      <c r="E129" s="6">
        <f>TIMEVALUE(MID(C129,17,9))</f>
        <v>0.39415509259259257</v>
      </c>
      <c r="F129" s="12">
        <f>_xlfn.NUMBERVALUE(MID(C129,27,5))/100</f>
        <v>0</v>
      </c>
      <c r="G129" s="6">
        <f>IF(Table1[[#This Row],[SHIFT]]&gt;0, Table1[[#This Row],[Time]]-TIME(Table1[[#This Row],[SHIFT]],0,0),Table1[[#This Row],[Time]]+TIME(ABS(Table1[[#This Row],[SHIFT]]),0,0))</f>
        <v>0.39415509259259257</v>
      </c>
    </row>
    <row r="130" spans="1:7">
      <c r="A130" s="13" t="s">
        <v>228</v>
      </c>
      <c r="B130" s="14" t="s">
        <v>91</v>
      </c>
      <c r="C130" s="15" t="s">
        <v>92</v>
      </c>
      <c r="D130" s="7" t="str">
        <f>MID(C130, 6, 11)</f>
        <v>20 Aug 2021</v>
      </c>
      <c r="E130" s="6">
        <f>TIMEVALUE(MID(C130,17,9))</f>
        <v>0.58737268518518515</v>
      </c>
      <c r="F130" s="12">
        <f>_xlfn.NUMBERVALUE(MID(C130,27,5))/100</f>
        <v>0</v>
      </c>
      <c r="G130" s="6">
        <f>IF(Table1[[#This Row],[SHIFT]]&gt;0, Table1[[#This Row],[Time]]-TIME(Table1[[#This Row],[SHIFT]],0,0),Table1[[#This Row],[Time]]+TIME(ABS(Table1[[#This Row],[SHIFT]]),0,0))</f>
        <v>0.58737268518518515</v>
      </c>
    </row>
    <row r="131" spans="1:7">
      <c r="A131" s="13" t="s">
        <v>228</v>
      </c>
      <c r="B131" s="14" t="s">
        <v>89</v>
      </c>
      <c r="C131" s="15" t="s">
        <v>90</v>
      </c>
      <c r="D131" s="7" t="str">
        <f>MID(C131, 6, 11)</f>
        <v>20 Aug 2021</v>
      </c>
      <c r="E131" s="6">
        <f>TIMEVALUE(MID(C131,17,9))</f>
        <v>0.59270833333333328</v>
      </c>
      <c r="F131" s="12">
        <f>_xlfn.NUMBERVALUE(MID(C131,27,5))/100</f>
        <v>0</v>
      </c>
      <c r="G131" s="6">
        <f>IF(Table1[[#This Row],[SHIFT]]&gt;0, Table1[[#This Row],[Time]]-TIME(Table1[[#This Row],[SHIFT]],0,0),Table1[[#This Row],[Time]]+TIME(ABS(Table1[[#This Row],[SHIFT]]),0,0))</f>
        <v>0.59270833333333328</v>
      </c>
    </row>
    <row r="132" spans="1:7">
      <c r="A132" s="13" t="s">
        <v>228</v>
      </c>
      <c r="B132" s="16" t="s">
        <v>91</v>
      </c>
      <c r="C132" s="15" t="s">
        <v>344</v>
      </c>
      <c r="D132" s="7" t="str">
        <f>MID(C132, 6, 11)</f>
        <v>23 Aug 2021</v>
      </c>
      <c r="E132" s="6">
        <f>TIMEVALUE(MID(C132,17,9))</f>
        <v>0.19900462962962964</v>
      </c>
      <c r="F132" s="12">
        <f>_xlfn.NUMBERVALUE(MID(C132,27,5))/100</f>
        <v>0</v>
      </c>
      <c r="G132" s="6">
        <f>IF(Table1[[#This Row],[SHIFT]]&gt;0, Table1[[#This Row],[Time]]-TIME(Table1[[#This Row],[SHIFT]],0,0),Table1[[#This Row],[Time]]+TIME(ABS(Table1[[#This Row],[SHIFT]]),0,0))</f>
        <v>0.19900462962962964</v>
      </c>
    </row>
    <row r="133" spans="1:7">
      <c r="A133" s="13" t="s">
        <v>226</v>
      </c>
      <c r="B133" s="14" t="s">
        <v>173</v>
      </c>
      <c r="C133" s="15" t="s">
        <v>227</v>
      </c>
      <c r="D133" s="7" t="str">
        <f>MID(C133, 6, 11)</f>
        <v>18 Aug 2021</v>
      </c>
      <c r="E133" s="6">
        <f>TIMEVALUE(MID(C133,17,9))</f>
        <v>0.45850694444444445</v>
      </c>
      <c r="F133" s="12">
        <f>_xlfn.NUMBERVALUE(MID(C133,27,5))/100</f>
        <v>0</v>
      </c>
      <c r="G133" s="6">
        <f>IF(Table1[[#This Row],[SHIFT]]&gt;0, Table1[[#This Row],[Time]]-TIME(Table1[[#This Row],[SHIFT]],0,0),Table1[[#This Row],[Time]]+TIME(ABS(Table1[[#This Row],[SHIFT]]),0,0))</f>
        <v>0.45850694444444445</v>
      </c>
    </row>
    <row r="134" spans="1:7">
      <c r="A134" s="13" t="s">
        <v>226</v>
      </c>
      <c r="B134" s="14" t="s">
        <v>95</v>
      </c>
      <c r="C134" s="15" t="s">
        <v>141</v>
      </c>
      <c r="D134" s="7" t="str">
        <f>MID(C134, 6, 11)</f>
        <v>20 Aug 2021</v>
      </c>
      <c r="E134" s="6">
        <f>TIMEVALUE(MID(C134,17,9))</f>
        <v>0.34364583333333337</v>
      </c>
      <c r="F134" s="12">
        <f>_xlfn.NUMBERVALUE(MID(C134,27,5))/100</f>
        <v>0</v>
      </c>
      <c r="G134" s="6">
        <f>IF(Table1[[#This Row],[SHIFT]]&gt;0, Table1[[#This Row],[Time]]-TIME(Table1[[#This Row],[SHIFT]],0,0),Table1[[#This Row],[Time]]+TIME(ABS(Table1[[#This Row],[SHIFT]]),0,0))</f>
        <v>0.34364583333333337</v>
      </c>
    </row>
    <row r="135" spans="1:7">
      <c r="A135" s="13" t="s">
        <v>226</v>
      </c>
      <c r="B135" s="14" t="s">
        <v>103</v>
      </c>
      <c r="C135" s="15" t="s">
        <v>124</v>
      </c>
      <c r="D135" s="7" t="str">
        <f>MID(C135, 6, 11)</f>
        <v>20 Aug 2021</v>
      </c>
      <c r="E135" s="6">
        <f>TIMEVALUE(MID(C135,17,9))</f>
        <v>0.7857291666666667</v>
      </c>
      <c r="F135" s="12">
        <f>_xlfn.NUMBERVALUE(MID(C135,27,5))/100</f>
        <v>9</v>
      </c>
      <c r="G135" s="6">
        <f>IF(Table1[[#This Row],[SHIFT]]&gt;0, Table1[[#This Row],[Time]]-TIME(Table1[[#This Row],[SHIFT]],0,0),Table1[[#This Row],[Time]]+TIME(ABS(Table1[[#This Row],[SHIFT]]),0,0))</f>
        <v>0.4107291666666667</v>
      </c>
    </row>
    <row r="136" spans="1:7">
      <c r="A136" s="13" t="s">
        <v>224</v>
      </c>
      <c r="B136" s="14" t="s">
        <v>173</v>
      </c>
      <c r="C136" s="15" t="s">
        <v>225</v>
      </c>
      <c r="D136" s="7" t="str">
        <f>MID(C136, 6, 11)</f>
        <v>18 Aug 2021</v>
      </c>
      <c r="E136" s="6">
        <f>TIMEVALUE(MID(C136,17,9))</f>
        <v>0.45859953703703704</v>
      </c>
      <c r="F136" s="12">
        <f>_xlfn.NUMBERVALUE(MID(C136,27,5))/100</f>
        <v>0</v>
      </c>
      <c r="G136" s="6">
        <f>IF(Table1[[#This Row],[SHIFT]]&gt;0, Table1[[#This Row],[Time]]-TIME(Table1[[#This Row],[SHIFT]],0,0),Table1[[#This Row],[Time]]+TIME(ABS(Table1[[#This Row],[SHIFT]]),0,0))</f>
        <v>0.45859953703703704</v>
      </c>
    </row>
    <row r="137" spans="1:7">
      <c r="A137" s="13" t="s">
        <v>224</v>
      </c>
      <c r="B137" s="14" t="s">
        <v>95</v>
      </c>
      <c r="C137" s="15" t="s">
        <v>140</v>
      </c>
      <c r="D137" s="7" t="str">
        <f>MID(C137, 6, 11)</f>
        <v>20 Aug 2021</v>
      </c>
      <c r="E137" s="6">
        <f>TIMEVALUE(MID(C137,17,9))</f>
        <v>0.34740740740740739</v>
      </c>
      <c r="F137" s="12">
        <f>_xlfn.NUMBERVALUE(MID(C137,27,5))/100</f>
        <v>0</v>
      </c>
      <c r="G137" s="6">
        <f>IF(Table1[[#This Row],[SHIFT]]&gt;0, Table1[[#This Row],[Time]]-TIME(Table1[[#This Row],[SHIFT]],0,0),Table1[[#This Row],[Time]]+TIME(ABS(Table1[[#This Row],[SHIFT]]),0,0))</f>
        <v>0.34740740740740739</v>
      </c>
    </row>
    <row r="138" spans="1:7">
      <c r="A138" s="13" t="s">
        <v>224</v>
      </c>
      <c r="B138" s="14" t="s">
        <v>107</v>
      </c>
      <c r="C138" s="15" t="s">
        <v>138</v>
      </c>
      <c r="D138" s="7" t="str">
        <f>MID(C138, 6, 11)</f>
        <v>20 Aug 2021</v>
      </c>
      <c r="E138" s="6">
        <f>TIMEVALUE(MID(C138,17,9))</f>
        <v>0.37136574074074075</v>
      </c>
      <c r="F138" s="12">
        <f>_xlfn.NUMBERVALUE(MID(C138,27,5))/100</f>
        <v>0</v>
      </c>
      <c r="G138" s="6">
        <f>IF(Table1[[#This Row],[SHIFT]]&gt;0, Table1[[#This Row],[Time]]-TIME(Table1[[#This Row],[SHIFT]],0,0),Table1[[#This Row],[Time]]+TIME(ABS(Table1[[#This Row],[SHIFT]]),0,0))</f>
        <v>0.37136574074074075</v>
      </c>
    </row>
    <row r="139" spans="1:7">
      <c r="A139" s="13" t="s">
        <v>224</v>
      </c>
      <c r="B139" s="14" t="s">
        <v>103</v>
      </c>
      <c r="C139" s="15" t="s">
        <v>119</v>
      </c>
      <c r="D139" s="7" t="str">
        <f>MID(C139, 6, 11)</f>
        <v>20 Aug 2021</v>
      </c>
      <c r="E139" s="6">
        <f>TIMEVALUE(MID(C139,17,9))</f>
        <v>0.78962962962962957</v>
      </c>
      <c r="F139" s="12">
        <f>_xlfn.NUMBERVALUE(MID(C139,27,5))/100</f>
        <v>9</v>
      </c>
      <c r="G139" s="6">
        <f>IF(Table1[[#This Row],[SHIFT]]&gt;0, Table1[[#This Row],[Time]]-TIME(Table1[[#This Row],[SHIFT]],0,0),Table1[[#This Row],[Time]]+TIME(ABS(Table1[[#This Row],[SHIFT]]),0,0))</f>
        <v>0.41462962962962957</v>
      </c>
    </row>
    <row r="140" spans="1:7">
      <c r="A140" s="13" t="s">
        <v>224</v>
      </c>
      <c r="B140" s="14" t="s">
        <v>103</v>
      </c>
      <c r="C140" s="15" t="s">
        <v>113</v>
      </c>
      <c r="D140" s="7" t="str">
        <f>MID(C140, 6, 11)</f>
        <v>20 Aug 2021</v>
      </c>
      <c r="E140" s="6">
        <f>TIMEVALUE(MID(C140,17,9))</f>
        <v>0.80023148148148149</v>
      </c>
      <c r="F140" s="12">
        <f>_xlfn.NUMBERVALUE(MID(C140,27,5))/100</f>
        <v>9</v>
      </c>
      <c r="G140" s="6">
        <f>IF(Table1[[#This Row],[SHIFT]]&gt;0, Table1[[#This Row],[Time]]-TIME(Table1[[#This Row],[SHIFT]],0,0),Table1[[#This Row],[Time]]+TIME(ABS(Table1[[#This Row],[SHIFT]]),0,0))</f>
        <v>0.42523148148148149</v>
      </c>
    </row>
    <row r="141" spans="1:7">
      <c r="A141" s="13" t="s">
        <v>224</v>
      </c>
      <c r="B141" s="14" t="s">
        <v>107</v>
      </c>
      <c r="C141" s="15" t="s">
        <v>108</v>
      </c>
      <c r="D141" s="7" t="str">
        <f>MID(C141, 6, 11)</f>
        <v>20 Aug 2021</v>
      </c>
      <c r="E141" s="6">
        <f>TIMEVALUE(MID(C141,17,9))</f>
        <v>0.44731481481481478</v>
      </c>
      <c r="F141" s="12">
        <f>_xlfn.NUMBERVALUE(MID(C141,27,5))/100</f>
        <v>0</v>
      </c>
      <c r="G141" s="6">
        <f>IF(Table1[[#This Row],[SHIFT]]&gt;0, Table1[[#This Row],[Time]]-TIME(Table1[[#This Row],[SHIFT]],0,0),Table1[[#This Row],[Time]]+TIME(ABS(Table1[[#This Row],[SHIFT]]),0,0))</f>
        <v>0.44731481481481478</v>
      </c>
    </row>
    <row r="142" spans="1:7">
      <c r="A142" s="13" t="s">
        <v>224</v>
      </c>
      <c r="B142" s="14" t="s">
        <v>103</v>
      </c>
      <c r="C142" s="15" t="s">
        <v>104</v>
      </c>
      <c r="D142" s="7" t="str">
        <f>MID(C142, 6, 11)</f>
        <v>20 Aug 2021</v>
      </c>
      <c r="E142" s="6">
        <f>TIMEVALUE(MID(C142,17,9))</f>
        <v>0.82843750000000005</v>
      </c>
      <c r="F142" s="12">
        <f>_xlfn.NUMBERVALUE(MID(C142,27,5))/100</f>
        <v>9</v>
      </c>
      <c r="G142" s="6">
        <f>IF(Table1[[#This Row],[SHIFT]]&gt;0, Table1[[#This Row],[Time]]-TIME(Table1[[#This Row],[SHIFT]],0,0),Table1[[#This Row],[Time]]+TIME(ABS(Table1[[#This Row],[SHIFT]]),0,0))</f>
        <v>0.45343750000000005</v>
      </c>
    </row>
    <row r="143" spans="1:7">
      <c r="A143" s="13" t="s">
        <v>222</v>
      </c>
      <c r="B143" s="14" t="s">
        <v>173</v>
      </c>
      <c r="C143" s="15" t="s">
        <v>223</v>
      </c>
      <c r="D143" s="7" t="str">
        <f>MID(C143, 6, 11)</f>
        <v>18 Aug 2021</v>
      </c>
      <c r="E143" s="6">
        <f>TIMEVALUE(MID(C143,17,9))</f>
        <v>0.45874999999999999</v>
      </c>
      <c r="F143" s="12">
        <f>_xlfn.NUMBERVALUE(MID(C143,27,5))/100</f>
        <v>0</v>
      </c>
      <c r="G143" s="6">
        <f>IF(Table1[[#This Row],[SHIFT]]&gt;0, Table1[[#This Row],[Time]]-TIME(Table1[[#This Row],[SHIFT]],0,0),Table1[[#This Row],[Time]]+TIME(ABS(Table1[[#This Row],[SHIFT]]),0,0))</f>
        <v>0.45874999999999999</v>
      </c>
    </row>
    <row r="144" spans="1:7">
      <c r="A144" s="13" t="s">
        <v>222</v>
      </c>
      <c r="B144" s="14" t="s">
        <v>87</v>
      </c>
      <c r="C144" s="15" t="s">
        <v>180</v>
      </c>
      <c r="D144" s="7" t="str">
        <f>MID(C144, 6, 11)</f>
        <v>19 Aug 2021</v>
      </c>
      <c r="E144" s="6">
        <f>TIMEVALUE(MID(C144,17,9))</f>
        <v>0.37487268518518518</v>
      </c>
      <c r="F144" s="12">
        <f>_xlfn.NUMBERVALUE(MID(C144,27,5))/100</f>
        <v>0</v>
      </c>
      <c r="G144" s="6">
        <f>IF(Table1[[#This Row],[SHIFT]]&gt;0, Table1[[#This Row],[Time]]-TIME(Table1[[#This Row],[SHIFT]],0,0),Table1[[#This Row],[Time]]+TIME(ABS(Table1[[#This Row],[SHIFT]]),0,0))</f>
        <v>0.37487268518518518</v>
      </c>
    </row>
    <row r="145" spans="1:7">
      <c r="A145" s="13" t="s">
        <v>222</v>
      </c>
      <c r="B145" s="14" t="s">
        <v>99</v>
      </c>
      <c r="C145" s="15" t="s">
        <v>172</v>
      </c>
      <c r="D145" s="7" t="str">
        <f>MID(C145, 6, 11)</f>
        <v>19 Aug 2021</v>
      </c>
      <c r="E145" s="6">
        <f>TIMEVALUE(MID(C145,17,9))</f>
        <v>0.9194444444444444</v>
      </c>
      <c r="F145" s="12">
        <f>_xlfn.NUMBERVALUE(MID(C145,27,5))/100</f>
        <v>9</v>
      </c>
      <c r="G145" s="6">
        <f>IF(Table1[[#This Row],[SHIFT]]&gt;0, Table1[[#This Row],[Time]]-TIME(Table1[[#This Row],[SHIFT]],0,0),Table1[[#This Row],[Time]]+TIME(ABS(Table1[[#This Row],[SHIFT]]),0,0))</f>
        <v>0.5444444444444444</v>
      </c>
    </row>
    <row r="146" spans="1:7">
      <c r="A146" s="13" t="s">
        <v>222</v>
      </c>
      <c r="B146" s="16" t="s">
        <v>99</v>
      </c>
      <c r="C146" s="15" t="s">
        <v>100</v>
      </c>
      <c r="D146" s="7" t="str">
        <f>MID(C146, 6, 11)</f>
        <v>20 Aug 2021</v>
      </c>
      <c r="E146" s="6">
        <f>TIMEVALUE(MID(C146,17,9))</f>
        <v>0.87523148148148155</v>
      </c>
      <c r="F146" s="12">
        <f>_xlfn.NUMBERVALUE(MID(C146,27,5))/100</f>
        <v>9</v>
      </c>
      <c r="G146" s="6">
        <f>IF(Table1[[#This Row],[SHIFT]]&gt;0, Table1[[#This Row],[Time]]-TIME(Table1[[#This Row],[SHIFT]],0,0),Table1[[#This Row],[Time]]+TIME(ABS(Table1[[#This Row],[SHIFT]]),0,0))</f>
        <v>0.50023148148148155</v>
      </c>
    </row>
    <row r="147" spans="1:7">
      <c r="A147" s="13" t="s">
        <v>220</v>
      </c>
      <c r="B147" s="14" t="s">
        <v>173</v>
      </c>
      <c r="C147" s="15" t="s">
        <v>221</v>
      </c>
      <c r="D147" s="7" t="str">
        <f>MID(C147, 6, 11)</f>
        <v>18 Aug 2021</v>
      </c>
      <c r="E147" s="6">
        <f>TIMEVALUE(MID(C147,17,9))</f>
        <v>0.45885416666666662</v>
      </c>
      <c r="F147" s="12">
        <f>_xlfn.NUMBERVALUE(MID(C147,27,5))/100</f>
        <v>0</v>
      </c>
      <c r="G147" s="6">
        <f>IF(Table1[[#This Row],[SHIFT]]&gt;0, Table1[[#This Row],[Time]]-TIME(Table1[[#This Row],[SHIFT]],0,0),Table1[[#This Row],[Time]]+TIME(ABS(Table1[[#This Row],[SHIFT]]),0,0))</f>
        <v>0.45885416666666662</v>
      </c>
    </row>
    <row r="148" spans="1:7">
      <c r="A148" s="13" t="s">
        <v>220</v>
      </c>
      <c r="B148" s="14" t="s">
        <v>101</v>
      </c>
      <c r="C148" s="15" t="s">
        <v>191</v>
      </c>
      <c r="D148" s="7" t="str">
        <f>MID(C148, 6, 11)</f>
        <v>19 Aug 2021</v>
      </c>
      <c r="E148" s="6">
        <f>TIMEVALUE(MID(C148,17,9))</f>
        <v>0.57319444444444445</v>
      </c>
      <c r="F148" s="12">
        <f>_xlfn.NUMBERVALUE(MID(C148,27,5))/100</f>
        <v>9</v>
      </c>
      <c r="G148" s="6">
        <f>IF(Table1[[#This Row],[SHIFT]]&gt;0, Table1[[#This Row],[Time]]-TIME(Table1[[#This Row],[SHIFT]],0,0),Table1[[#This Row],[Time]]+TIME(ABS(Table1[[#This Row],[SHIFT]]),0,0))</f>
        <v>0.19819444444444445</v>
      </c>
    </row>
    <row r="149" spans="1:7">
      <c r="A149" s="13" t="s">
        <v>220</v>
      </c>
      <c r="B149" s="14" t="s">
        <v>87</v>
      </c>
      <c r="C149" s="15" t="s">
        <v>184</v>
      </c>
      <c r="D149" s="7" t="str">
        <f>MID(C149, 6, 11)</f>
        <v>19 Aug 2021</v>
      </c>
      <c r="E149" s="6">
        <f>TIMEVALUE(MID(C149,17,9))</f>
        <v>0.3250925925925926</v>
      </c>
      <c r="F149" s="12">
        <f>_xlfn.NUMBERVALUE(MID(C149,27,5))/100</f>
        <v>0</v>
      </c>
      <c r="G149" s="6">
        <f>IF(Table1[[#This Row],[SHIFT]]&gt;0, Table1[[#This Row],[Time]]-TIME(Table1[[#This Row],[SHIFT]],0,0),Table1[[#This Row],[Time]]+TIME(ABS(Table1[[#This Row],[SHIFT]]),0,0))</f>
        <v>0.3250925925925926</v>
      </c>
    </row>
    <row r="150" spans="1:7">
      <c r="A150" s="13" t="s">
        <v>220</v>
      </c>
      <c r="B150" s="14" t="s">
        <v>95</v>
      </c>
      <c r="C150" s="15" t="s">
        <v>126</v>
      </c>
      <c r="D150" s="7" t="str">
        <f>MID(C150, 6, 11)</f>
        <v>20 Aug 2021</v>
      </c>
      <c r="E150" s="6">
        <f>TIMEVALUE(MID(C150,17,9))</f>
        <v>0.40631944444444446</v>
      </c>
      <c r="F150" s="12">
        <f>_xlfn.NUMBERVALUE(MID(C150,27,5))/100</f>
        <v>0</v>
      </c>
      <c r="G150" s="6">
        <f>IF(Table1[[#This Row],[SHIFT]]&gt;0, Table1[[#This Row],[Time]]-TIME(Table1[[#This Row],[SHIFT]],0,0),Table1[[#This Row],[Time]]+TIME(ABS(Table1[[#This Row],[SHIFT]]),0,0))</f>
        <v>0.40631944444444446</v>
      </c>
    </row>
    <row r="151" spans="1:7" ht="15.75" thickBot="1">
      <c r="A151" s="17" t="s">
        <v>220</v>
      </c>
      <c r="B151" s="18" t="s">
        <v>87</v>
      </c>
      <c r="C151" s="19" t="s">
        <v>122</v>
      </c>
      <c r="D151" s="7" t="str">
        <f>MID(C151, 6, 11)</f>
        <v>20 Aug 2021</v>
      </c>
      <c r="E151" s="6">
        <f>TIMEVALUE(MID(C151,17,9))</f>
        <v>0.41100694444444441</v>
      </c>
      <c r="F151" s="12">
        <f>_xlfn.NUMBERVALUE(MID(C151,27,5))/100</f>
        <v>0</v>
      </c>
      <c r="G151" s="6">
        <f>IF(Table1[[#This Row],[SHIFT]]&gt;0, Table1[[#This Row],[Time]]-TIME(Table1[[#This Row],[SHIFT]],0,0),Table1[[#This Row],[Time]]+TIME(ABS(Table1[[#This Row],[SHIFT]]),0,0))</f>
        <v>0.41100694444444441</v>
      </c>
    </row>
    <row r="152" spans="1:7">
      <c r="A152" s="20" t="s">
        <v>220</v>
      </c>
      <c r="B152" s="21" t="s">
        <v>95</v>
      </c>
      <c r="C152" s="22" t="s">
        <v>116</v>
      </c>
      <c r="D152" s="7" t="str">
        <f>MID(C152, 6, 11)</f>
        <v>20 Aug 2021</v>
      </c>
      <c r="E152" s="6">
        <f>TIMEVALUE(MID(C152,17,9))</f>
        <v>0.41652777777777777</v>
      </c>
      <c r="F152" s="12">
        <f>_xlfn.NUMBERVALUE(MID(C152,27,5))/100</f>
        <v>0</v>
      </c>
      <c r="G152" s="6">
        <f>IF(Table1[[#This Row],[SHIFT]]&gt;0, Table1[[#This Row],[Time]]-TIME(Table1[[#This Row],[SHIFT]],0,0),Table1[[#This Row],[Time]]+TIME(ABS(Table1[[#This Row],[SHIFT]]),0,0))</f>
        <v>0.41652777777777777</v>
      </c>
    </row>
    <row r="153" spans="1:7">
      <c r="A153" s="13" t="s">
        <v>220</v>
      </c>
      <c r="B153" s="14" t="s">
        <v>87</v>
      </c>
      <c r="C153" s="15" t="s">
        <v>114</v>
      </c>
      <c r="D153" s="7" t="str">
        <f>MID(C153, 6, 11)</f>
        <v>20 Aug 2021</v>
      </c>
      <c r="E153" s="6">
        <f>TIMEVALUE(MID(C153,17,9))</f>
        <v>0.42074074074074069</v>
      </c>
      <c r="F153" s="12">
        <f>_xlfn.NUMBERVALUE(MID(C153,27,5))/100</f>
        <v>0</v>
      </c>
      <c r="G153" s="6">
        <f>IF(Table1[[#This Row],[SHIFT]]&gt;0, Table1[[#This Row],[Time]]-TIME(Table1[[#This Row],[SHIFT]],0,0),Table1[[#This Row],[Time]]+TIME(ABS(Table1[[#This Row],[SHIFT]]),0,0))</f>
        <v>0.42074074074074069</v>
      </c>
    </row>
    <row r="154" spans="1:7">
      <c r="A154" s="13" t="s">
        <v>220</v>
      </c>
      <c r="B154" s="14" t="s">
        <v>87</v>
      </c>
      <c r="C154" s="15" t="s">
        <v>88</v>
      </c>
      <c r="D154" s="7" t="str">
        <f>MID(C154, 6, 11)</f>
        <v>20 Aug 2021</v>
      </c>
      <c r="E154" s="6">
        <f>TIMEVALUE(MID(C154,17,9))</f>
        <v>0.6252199074074074</v>
      </c>
      <c r="F154" s="12">
        <f>_xlfn.NUMBERVALUE(MID(C154,27,5))/100</f>
        <v>0</v>
      </c>
      <c r="G154" s="6">
        <f>IF(Table1[[#This Row],[SHIFT]]&gt;0, Table1[[#This Row],[Time]]-TIME(Table1[[#This Row],[SHIFT]],0,0),Table1[[#This Row],[Time]]+TIME(ABS(Table1[[#This Row],[SHIFT]]),0,0))</f>
        <v>0.6252199074074074</v>
      </c>
    </row>
    <row r="155" spans="1:7">
      <c r="A155" s="13" t="s">
        <v>220</v>
      </c>
      <c r="B155" s="14" t="s">
        <v>87</v>
      </c>
      <c r="C155" s="15" t="s">
        <v>342</v>
      </c>
      <c r="D155" s="7" t="str">
        <f>MID(C155, 6, 11)</f>
        <v>23 Aug 2021</v>
      </c>
      <c r="E155" s="6">
        <f>TIMEVALUE(MID(C155,17,9))</f>
        <v>0.30881944444444448</v>
      </c>
      <c r="F155" s="12">
        <f>_xlfn.NUMBERVALUE(MID(C155,27,5))/100</f>
        <v>0</v>
      </c>
      <c r="G155" s="6">
        <f>IF(Table1[[#This Row],[SHIFT]]&gt;0, Table1[[#This Row],[Time]]-TIME(Table1[[#This Row],[SHIFT]],0,0),Table1[[#This Row],[Time]]+TIME(ABS(Table1[[#This Row],[SHIFT]]),0,0))</f>
        <v>0.30881944444444448</v>
      </c>
    </row>
    <row r="156" spans="1:7" ht="30">
      <c r="A156" s="13" t="s">
        <v>218</v>
      </c>
      <c r="B156" s="14" t="s">
        <v>173</v>
      </c>
      <c r="C156" s="15" t="s">
        <v>219</v>
      </c>
      <c r="D156" s="7" t="str">
        <f>MID(C156, 6, 11)</f>
        <v>18 Aug 2021</v>
      </c>
      <c r="E156" s="6">
        <f>TIMEVALUE(MID(C156,17,9))</f>
        <v>0.45898148148148149</v>
      </c>
      <c r="F156" s="12">
        <f>_xlfn.NUMBERVALUE(MID(C156,27,5))/100</f>
        <v>0</v>
      </c>
      <c r="G156" s="6">
        <f>IF(Table1[[#This Row],[SHIFT]]&gt;0, Table1[[#This Row],[Time]]-TIME(Table1[[#This Row],[SHIFT]],0,0),Table1[[#This Row],[Time]]+TIME(ABS(Table1[[#This Row],[SHIFT]]),0,0))</f>
        <v>0.45898148148148149</v>
      </c>
    </row>
    <row r="157" spans="1:7" ht="30">
      <c r="A157" s="13" t="s">
        <v>218</v>
      </c>
      <c r="B157" s="14" t="s">
        <v>101</v>
      </c>
      <c r="C157" s="15" t="s">
        <v>190</v>
      </c>
      <c r="D157" s="7" t="str">
        <f>MID(C157, 6, 11)</f>
        <v>19 Aug 2021</v>
      </c>
      <c r="E157" s="6">
        <f>TIMEVALUE(MID(C157,17,9))</f>
        <v>0.58494212962962966</v>
      </c>
      <c r="F157" s="12">
        <f>_xlfn.NUMBERVALUE(MID(C157,27,5))/100</f>
        <v>9</v>
      </c>
      <c r="G157" s="6">
        <f>IF(Table1[[#This Row],[SHIFT]]&gt;0, Table1[[#This Row],[Time]]-TIME(Table1[[#This Row],[SHIFT]],0,0),Table1[[#This Row],[Time]]+TIME(ABS(Table1[[#This Row],[SHIFT]]),0,0))</f>
        <v>0.20994212962962966</v>
      </c>
    </row>
    <row r="158" spans="1:7" ht="30">
      <c r="A158" s="13" t="s">
        <v>218</v>
      </c>
      <c r="B158" s="14" t="s">
        <v>85</v>
      </c>
      <c r="C158" s="15" t="s">
        <v>169</v>
      </c>
      <c r="D158" s="7" t="str">
        <f>MID(C158, 6, 11)</f>
        <v>19 Aug 2021</v>
      </c>
      <c r="E158" s="6">
        <f>TIMEVALUE(MID(C158,17,9))</f>
        <v>0.61237268518518517</v>
      </c>
      <c r="F158" s="12">
        <f>_xlfn.NUMBERVALUE(MID(C158,27,5))/100</f>
        <v>0</v>
      </c>
      <c r="G158" s="6">
        <f>IF(Table1[[#This Row],[SHIFT]]&gt;0, Table1[[#This Row],[Time]]-TIME(Table1[[#This Row],[SHIFT]],0,0),Table1[[#This Row],[Time]]+TIME(ABS(Table1[[#This Row],[SHIFT]]),0,0))</f>
        <v>0.61237268518518517</v>
      </c>
    </row>
    <row r="159" spans="1:7" ht="30">
      <c r="A159" s="13" t="s">
        <v>218</v>
      </c>
      <c r="B159" s="14" t="s">
        <v>97</v>
      </c>
      <c r="C159" s="15" t="s">
        <v>167</v>
      </c>
      <c r="D159" s="7" t="str">
        <f>MID(C159, 6, 11)</f>
        <v>19 Aug 2021</v>
      </c>
      <c r="E159" s="6">
        <f>TIMEVALUE(MID(C159,17,9))</f>
        <v>0.68016203703703704</v>
      </c>
      <c r="F159" s="12">
        <f>_xlfn.NUMBERVALUE(MID(C159,27,5))/100</f>
        <v>0</v>
      </c>
      <c r="G159" s="6">
        <f>IF(Table1[[#This Row],[SHIFT]]&gt;0, Table1[[#This Row],[Time]]-TIME(Table1[[#This Row],[SHIFT]],0,0),Table1[[#This Row],[Time]]+TIME(ABS(Table1[[#This Row],[SHIFT]]),0,0))</f>
        <v>0.68016203703703704</v>
      </c>
    </row>
    <row r="160" spans="1:7" ht="30">
      <c r="A160" s="13" t="s">
        <v>218</v>
      </c>
      <c r="B160" s="16" t="s">
        <v>95</v>
      </c>
      <c r="C160" s="15" t="s">
        <v>153</v>
      </c>
      <c r="D160" s="7" t="str">
        <f>MID(C160, 6, 11)</f>
        <v>20 Aug 2021</v>
      </c>
      <c r="E160" s="6">
        <f>TIMEVALUE(MID(C160,17,9))</f>
        <v>0.19369212962962964</v>
      </c>
      <c r="F160" s="12">
        <f>_xlfn.NUMBERVALUE(MID(C160,27,5))/100</f>
        <v>0</v>
      </c>
      <c r="G160" s="6">
        <f>IF(Table1[[#This Row],[SHIFT]]&gt;0, Table1[[#This Row],[Time]]-TIME(Table1[[#This Row],[SHIFT]],0,0),Table1[[#This Row],[Time]]+TIME(ABS(Table1[[#This Row],[SHIFT]]),0,0))</f>
        <v>0.19369212962962964</v>
      </c>
    </row>
    <row r="161" spans="1:7" ht="30">
      <c r="A161" s="13" t="s">
        <v>218</v>
      </c>
      <c r="B161" s="16" t="s">
        <v>97</v>
      </c>
      <c r="C161" s="15" t="s">
        <v>98</v>
      </c>
      <c r="D161" s="7" t="str">
        <f>MID(C161, 6, 11)</f>
        <v>20 Aug 2021</v>
      </c>
      <c r="E161" s="6">
        <f>TIMEVALUE(MID(C161,17,9))</f>
        <v>0.51842592592592596</v>
      </c>
      <c r="F161" s="12">
        <f>_xlfn.NUMBERVALUE(MID(C161,27,5))/100</f>
        <v>0</v>
      </c>
      <c r="G161" s="6">
        <f>IF(Table1[[#This Row],[SHIFT]]&gt;0, Table1[[#This Row],[Time]]-TIME(Table1[[#This Row],[SHIFT]],0,0),Table1[[#This Row],[Time]]+TIME(ABS(Table1[[#This Row],[SHIFT]]),0,0))</f>
        <v>0.51842592592592596</v>
      </c>
    </row>
    <row r="162" spans="1:7" ht="30">
      <c r="A162" s="13" t="s">
        <v>218</v>
      </c>
      <c r="B162" s="14" t="s">
        <v>95</v>
      </c>
      <c r="C162" s="15" t="s">
        <v>96</v>
      </c>
      <c r="D162" s="7" t="str">
        <f>MID(C162, 6, 11)</f>
        <v>20 Aug 2021</v>
      </c>
      <c r="E162" s="6">
        <f>TIMEVALUE(MID(C162,17,9))</f>
        <v>0.52340277777777777</v>
      </c>
      <c r="F162" s="12">
        <f>_xlfn.NUMBERVALUE(MID(C162,27,5))/100</f>
        <v>0</v>
      </c>
      <c r="G162" s="6">
        <f>IF(Table1[[#This Row],[SHIFT]]&gt;0, Table1[[#This Row],[Time]]-TIME(Table1[[#This Row],[SHIFT]],0,0),Table1[[#This Row],[Time]]+TIME(ABS(Table1[[#This Row],[SHIFT]]),0,0))</f>
        <v>0.52340277777777777</v>
      </c>
    </row>
    <row r="163" spans="1:7" ht="30">
      <c r="A163" s="13" t="s">
        <v>218</v>
      </c>
      <c r="B163" s="14" t="s">
        <v>85</v>
      </c>
      <c r="C163" s="15" t="s">
        <v>86</v>
      </c>
      <c r="D163" s="7" t="str">
        <f>MID(C163, 6, 11)</f>
        <v>21 Aug 2021</v>
      </c>
      <c r="E163" s="6">
        <f>TIMEVALUE(MID(C163,17,9))</f>
        <v>0.13665509259259259</v>
      </c>
      <c r="F163" s="12">
        <f>_xlfn.NUMBERVALUE(MID(C163,27,5))/100</f>
        <v>0</v>
      </c>
      <c r="G163" s="6">
        <f>IF(Table1[[#This Row],[SHIFT]]&gt;0, Table1[[#This Row],[Time]]-TIME(Table1[[#This Row],[SHIFT]],0,0),Table1[[#This Row],[Time]]+TIME(ABS(Table1[[#This Row],[SHIFT]]),0,0))</f>
        <v>0.13665509259259259</v>
      </c>
    </row>
    <row r="164" spans="1:7" ht="30">
      <c r="A164" s="13" t="s">
        <v>218</v>
      </c>
      <c r="B164" s="14" t="s">
        <v>95</v>
      </c>
      <c r="C164" s="15" t="s">
        <v>343</v>
      </c>
      <c r="D164" s="7" t="str">
        <f>MID(C164, 6, 11)</f>
        <v>23 Aug 2021</v>
      </c>
      <c r="E164" s="6">
        <f>TIMEVALUE(MID(C164,17,9))</f>
        <v>0.27641203703703704</v>
      </c>
      <c r="F164" s="12">
        <f>_xlfn.NUMBERVALUE(MID(C164,27,5))/100</f>
        <v>0</v>
      </c>
      <c r="G164" s="6">
        <f>IF(Table1[[#This Row],[SHIFT]]&gt;0, Table1[[#This Row],[Time]]-TIME(Table1[[#This Row],[SHIFT]],0,0),Table1[[#This Row],[Time]]+TIME(ABS(Table1[[#This Row],[SHIFT]]),0,0))</f>
        <v>0.27641203703703704</v>
      </c>
    </row>
    <row r="165" spans="1:7" ht="30">
      <c r="A165" s="13" t="s">
        <v>218</v>
      </c>
      <c r="B165" s="16" t="s">
        <v>314</v>
      </c>
      <c r="C165" s="15" t="s">
        <v>315</v>
      </c>
      <c r="D165" s="7" t="str">
        <f>MID(C165, 6, 11)</f>
        <v>23 Aug 2021</v>
      </c>
      <c r="E165" s="6">
        <f>TIMEVALUE(MID(C165,17,9))</f>
        <v>0.56978009259259255</v>
      </c>
      <c r="F165" s="12">
        <f>_xlfn.NUMBERVALUE(MID(C165,27,5))/100</f>
        <v>0</v>
      </c>
      <c r="G165" s="6">
        <f>IF(Table1[[#This Row],[SHIFT]]&gt;0, Table1[[#This Row],[Time]]-TIME(Table1[[#This Row],[SHIFT]],0,0),Table1[[#This Row],[Time]]+TIME(ABS(Table1[[#This Row],[SHIFT]]),0,0))</f>
        <v>0.56978009259259255</v>
      </c>
    </row>
    <row r="166" spans="1:7" ht="30">
      <c r="A166" s="13" t="s">
        <v>218</v>
      </c>
      <c r="B166" s="16" t="s">
        <v>95</v>
      </c>
      <c r="C166" s="15" t="s">
        <v>292</v>
      </c>
      <c r="D166" s="7" t="str">
        <f>MID(C166, 6, 11)</f>
        <v>23 Aug 2021</v>
      </c>
      <c r="E166" s="6">
        <f>TIMEVALUE(MID(C166,17,9))</f>
        <v>0.85653935185185182</v>
      </c>
      <c r="F166" s="12">
        <f>_xlfn.NUMBERVALUE(MID(C166,27,5))/100</f>
        <v>0</v>
      </c>
      <c r="G166" s="6">
        <f>IF(Table1[[#This Row],[SHIFT]]&gt;0, Table1[[#This Row],[Time]]-TIME(Table1[[#This Row],[SHIFT]],0,0),Table1[[#This Row],[Time]]+TIME(ABS(Table1[[#This Row],[SHIFT]]),0,0))</f>
        <v>0.85653935185185182</v>
      </c>
    </row>
    <row r="167" spans="1:7">
      <c r="A167" s="13" t="s">
        <v>277</v>
      </c>
      <c r="B167" s="14" t="s">
        <v>173</v>
      </c>
      <c r="C167" s="15" t="s">
        <v>278</v>
      </c>
      <c r="D167" s="7" t="str">
        <f>MID(C167, 6, 11)</f>
        <v>18 Aug 2021</v>
      </c>
      <c r="E167" s="6">
        <f>TIMEVALUE(MID(C167,17,9))</f>
        <v>0.3356365740740741</v>
      </c>
      <c r="F167" s="12">
        <f>_xlfn.NUMBERVALUE(MID(C167,27,5))/100</f>
        <v>0</v>
      </c>
      <c r="G167" s="6">
        <f>IF(Table1[[#This Row],[SHIFT]]&gt;0, Table1[[#This Row],[Time]]-TIME(Table1[[#This Row],[SHIFT]],0,0),Table1[[#This Row],[Time]]+TIME(ABS(Table1[[#This Row],[SHIFT]]),0,0))</f>
        <v>0.3356365740740741</v>
      </c>
    </row>
    <row r="168" spans="1:7">
      <c r="A168" s="13" t="s">
        <v>277</v>
      </c>
      <c r="B168" s="14" t="s">
        <v>206</v>
      </c>
      <c r="C168" s="15" t="s">
        <v>209</v>
      </c>
      <c r="D168" s="7" t="str">
        <f>MID(C168, 6, 11)</f>
        <v>18 Aug 2021</v>
      </c>
      <c r="E168" s="6">
        <f>TIMEVALUE(MID(C168,17,9))</f>
        <v>0.44145833333333334</v>
      </c>
      <c r="F168" s="12">
        <f>_xlfn.NUMBERVALUE(MID(C168,27,5))/100</f>
        <v>-7</v>
      </c>
      <c r="G168" s="6">
        <f>IF(Table1[[#This Row],[SHIFT]]&gt;0, Table1[[#This Row],[Time]]-TIME(Table1[[#This Row],[SHIFT]],0,0),Table1[[#This Row],[Time]]+TIME(ABS(Table1[[#This Row],[SHIFT]]),0,0))</f>
        <v>0.73312500000000003</v>
      </c>
    </row>
    <row r="169" spans="1:7">
      <c r="A169" s="13" t="s">
        <v>277</v>
      </c>
      <c r="B169" s="14" t="s">
        <v>95</v>
      </c>
      <c r="C169" s="15" t="s">
        <v>201</v>
      </c>
      <c r="D169" s="7" t="str">
        <f>MID(C169, 6, 11)</f>
        <v>18 Aug 2021</v>
      </c>
      <c r="E169" s="6">
        <f>TIMEVALUE(MID(C169,17,9))</f>
        <v>0.8276041666666667</v>
      </c>
      <c r="F169" s="12">
        <f>_xlfn.NUMBERVALUE(MID(C169,27,5))/100</f>
        <v>0</v>
      </c>
      <c r="G169" s="6">
        <f>IF(Table1[[#This Row],[SHIFT]]&gt;0, Table1[[#This Row],[Time]]-TIME(Table1[[#This Row],[SHIFT]],0,0),Table1[[#This Row],[Time]]+TIME(ABS(Table1[[#This Row],[SHIFT]]),0,0))</f>
        <v>0.8276041666666667</v>
      </c>
    </row>
    <row r="170" spans="1:7">
      <c r="A170" s="13" t="s">
        <v>277</v>
      </c>
      <c r="B170" s="14" t="s">
        <v>173</v>
      </c>
      <c r="C170" s="15" t="s">
        <v>178</v>
      </c>
      <c r="D170" s="7" t="str">
        <f>MID(C170, 6, 11)</f>
        <v>19 Aug 2021</v>
      </c>
      <c r="E170" s="6">
        <f>TIMEVALUE(MID(C170,17,9))</f>
        <v>0.51511574074074074</v>
      </c>
      <c r="F170" s="12">
        <f>_xlfn.NUMBERVALUE(MID(C170,27,5))/100</f>
        <v>0</v>
      </c>
      <c r="G170" s="6">
        <f>IF(Table1[[#This Row],[SHIFT]]&gt;0, Table1[[#This Row],[Time]]-TIME(Table1[[#This Row],[SHIFT]],0,0),Table1[[#This Row],[Time]]+TIME(ABS(Table1[[#This Row],[SHIFT]]),0,0))</f>
        <v>0.51511574074074074</v>
      </c>
    </row>
    <row r="171" spans="1:7">
      <c r="A171" s="13" t="s">
        <v>275</v>
      </c>
      <c r="B171" s="14" t="s">
        <v>173</v>
      </c>
      <c r="C171" s="15" t="s">
        <v>276</v>
      </c>
      <c r="D171" s="7" t="str">
        <f>MID(C171, 6, 11)</f>
        <v>18 Aug 2021</v>
      </c>
      <c r="E171" s="6">
        <f>TIMEVALUE(MID(C171,17,9))</f>
        <v>0.33574074074074073</v>
      </c>
      <c r="F171" s="12">
        <f>_xlfn.NUMBERVALUE(MID(C171,27,5))/100</f>
        <v>0</v>
      </c>
      <c r="G171" s="6">
        <f>IF(Table1[[#This Row],[SHIFT]]&gt;0, Table1[[#This Row],[Time]]-TIME(Table1[[#This Row],[SHIFT]],0,0),Table1[[#This Row],[Time]]+TIME(ABS(Table1[[#This Row],[SHIFT]]),0,0))</f>
        <v>0.33574074074074073</v>
      </c>
    </row>
    <row r="172" spans="1:7">
      <c r="A172" s="13" t="s">
        <v>275</v>
      </c>
      <c r="B172" s="14" t="s">
        <v>173</v>
      </c>
      <c r="C172" s="15" t="s">
        <v>177</v>
      </c>
      <c r="D172" s="7" t="str">
        <f>MID(C172, 6, 11)</f>
        <v>19 Aug 2021</v>
      </c>
      <c r="E172" s="6">
        <f>TIMEVALUE(MID(C172,17,9))</f>
        <v>0.51678240740740744</v>
      </c>
      <c r="F172" s="12">
        <f>_xlfn.NUMBERVALUE(MID(C172,27,5))/100</f>
        <v>0</v>
      </c>
      <c r="G172" s="6">
        <f>IF(Table1[[#This Row],[SHIFT]]&gt;0, Table1[[#This Row],[Time]]-TIME(Table1[[#This Row],[SHIFT]],0,0),Table1[[#This Row],[Time]]+TIME(ABS(Table1[[#This Row],[SHIFT]]),0,0))</f>
        <v>0.51678240740740744</v>
      </c>
    </row>
    <row r="173" spans="1:7">
      <c r="A173" s="13" t="s">
        <v>273</v>
      </c>
      <c r="B173" s="14" t="s">
        <v>173</v>
      </c>
      <c r="C173" s="15" t="s">
        <v>274</v>
      </c>
      <c r="D173" s="7" t="str">
        <f>MID(C173, 6, 11)</f>
        <v>18 Aug 2021</v>
      </c>
      <c r="E173" s="6">
        <f>TIMEVALUE(MID(C173,17,9))</f>
        <v>0.33586805555555554</v>
      </c>
      <c r="F173" s="12">
        <f>_xlfn.NUMBERVALUE(MID(C173,27,5))/100</f>
        <v>0</v>
      </c>
      <c r="G173" s="6">
        <f>IF(Table1[[#This Row],[SHIFT]]&gt;0, Table1[[#This Row],[Time]]-TIME(Table1[[#This Row],[SHIFT]],0,0),Table1[[#This Row],[Time]]+TIME(ABS(Table1[[#This Row],[SHIFT]]),0,0))</f>
        <v>0.33586805555555554</v>
      </c>
    </row>
    <row r="174" spans="1:7">
      <c r="A174" s="13" t="s">
        <v>273</v>
      </c>
      <c r="B174" s="14" t="s">
        <v>206</v>
      </c>
      <c r="C174" s="15" t="s">
        <v>207</v>
      </c>
      <c r="D174" s="7" t="str">
        <f>MID(C174, 6, 11)</f>
        <v>18 Aug 2021</v>
      </c>
      <c r="E174" s="6">
        <f>TIMEVALUE(MID(C174,17,9))</f>
        <v>0.46387731481481481</v>
      </c>
      <c r="F174" s="12">
        <f>_xlfn.NUMBERVALUE(MID(C174,27,5))/100</f>
        <v>-7</v>
      </c>
      <c r="G174" s="6">
        <f>IF(Table1[[#This Row],[SHIFT]]&gt;0, Table1[[#This Row],[Time]]-TIME(Table1[[#This Row],[SHIFT]],0,0),Table1[[#This Row],[Time]]+TIME(ABS(Table1[[#This Row],[SHIFT]]),0,0))</f>
        <v>0.7555439814814815</v>
      </c>
    </row>
    <row r="175" spans="1:7">
      <c r="A175" s="13" t="s">
        <v>273</v>
      </c>
      <c r="B175" s="14" t="s">
        <v>95</v>
      </c>
      <c r="C175" s="15" t="s">
        <v>202</v>
      </c>
      <c r="D175" s="7" t="str">
        <f>MID(C175, 6, 11)</f>
        <v>18 Aug 2021</v>
      </c>
      <c r="E175" s="6">
        <f>TIMEVALUE(MID(C175,17,9))</f>
        <v>0.82351851851851843</v>
      </c>
      <c r="F175" s="12">
        <f>_xlfn.NUMBERVALUE(MID(C175,27,5))/100</f>
        <v>0</v>
      </c>
      <c r="G175" s="6">
        <f>IF(Table1[[#This Row],[SHIFT]]&gt;0, Table1[[#This Row],[Time]]-TIME(Table1[[#This Row],[SHIFT]],0,0),Table1[[#This Row],[Time]]+TIME(ABS(Table1[[#This Row],[SHIFT]]),0,0))</f>
        <v>0.82351851851851843</v>
      </c>
    </row>
    <row r="176" spans="1:7">
      <c r="A176" s="13" t="s">
        <v>273</v>
      </c>
      <c r="B176" s="14" t="s">
        <v>95</v>
      </c>
      <c r="C176" s="15" t="s">
        <v>326</v>
      </c>
      <c r="D176" s="7" t="str">
        <f>MID(C176, 6, 11)</f>
        <v>23 Aug 2021</v>
      </c>
      <c r="E176" s="6">
        <f>TIMEVALUE(MID(C176,17,9))</f>
        <v>0.50643518518518515</v>
      </c>
      <c r="F176" s="12">
        <f>_xlfn.NUMBERVALUE(MID(C176,27,5))/100</f>
        <v>0</v>
      </c>
      <c r="G176" s="6">
        <f>IF(Table1[[#This Row],[SHIFT]]&gt;0, Table1[[#This Row],[Time]]-TIME(Table1[[#This Row],[SHIFT]],0,0),Table1[[#This Row],[Time]]+TIME(ABS(Table1[[#This Row],[SHIFT]]),0,0))</f>
        <v>0.50643518518518515</v>
      </c>
    </row>
    <row r="177" spans="1:7">
      <c r="A177" s="13" t="s">
        <v>273</v>
      </c>
      <c r="B177" s="14" t="s">
        <v>206</v>
      </c>
      <c r="C177" s="15" t="s">
        <v>313</v>
      </c>
      <c r="D177" s="7" t="str">
        <f>MID(C177, 6, 11)</f>
        <v>23 Aug 2021</v>
      </c>
      <c r="E177" s="6">
        <f>TIMEVALUE(MID(C177,17,9))</f>
        <v>0.28212962962962962</v>
      </c>
      <c r="F177" s="12">
        <f>_xlfn.NUMBERVALUE(MID(C177,27,5))/100</f>
        <v>-7</v>
      </c>
      <c r="G177" s="6">
        <f>IF(Table1[[#This Row],[SHIFT]]&gt;0, Table1[[#This Row],[Time]]-TIME(Table1[[#This Row],[SHIFT]],0,0),Table1[[#This Row],[Time]]+TIME(ABS(Table1[[#This Row],[SHIFT]]),0,0))</f>
        <v>0.57379629629629636</v>
      </c>
    </row>
    <row r="178" spans="1:7">
      <c r="A178" s="13" t="s">
        <v>273</v>
      </c>
      <c r="B178" s="14" t="s">
        <v>311</v>
      </c>
      <c r="C178" s="15" t="s">
        <v>312</v>
      </c>
      <c r="D178" s="7" t="str">
        <f>MID(C178, 6, 11)</f>
        <v>23 Aug 2021</v>
      </c>
      <c r="E178" s="6">
        <f>TIMEVALUE(MID(C178,17,9))</f>
        <v>0.59018518518518526</v>
      </c>
      <c r="F178" s="12">
        <f>_xlfn.NUMBERVALUE(MID(C178,27,5))/100</f>
        <v>0</v>
      </c>
      <c r="G178" s="6">
        <f>IF(Table1[[#This Row],[SHIFT]]&gt;0, Table1[[#This Row],[Time]]-TIME(Table1[[#This Row],[SHIFT]],0,0),Table1[[#This Row],[Time]]+TIME(ABS(Table1[[#This Row],[SHIFT]]),0,0))</f>
        <v>0.59018518518518526</v>
      </c>
    </row>
    <row r="179" spans="1:7">
      <c r="A179" s="13" t="s">
        <v>273</v>
      </c>
      <c r="B179" s="14" t="s">
        <v>95</v>
      </c>
      <c r="C179" s="15" t="s">
        <v>310</v>
      </c>
      <c r="D179" s="7" t="str">
        <f>MID(C179, 6, 11)</f>
        <v>23 Aug 2021</v>
      </c>
      <c r="E179" s="6">
        <f>TIMEVALUE(MID(C179,17,9))</f>
        <v>0.59159722222222222</v>
      </c>
      <c r="F179" s="12">
        <f>_xlfn.NUMBERVALUE(MID(C179,27,5))/100</f>
        <v>0</v>
      </c>
      <c r="G179" s="6">
        <f>IF(Table1[[#This Row],[SHIFT]]&gt;0, Table1[[#This Row],[Time]]-TIME(Table1[[#This Row],[SHIFT]],0,0),Table1[[#This Row],[Time]]+TIME(ABS(Table1[[#This Row],[SHIFT]]),0,0))</f>
        <v>0.59159722222222222</v>
      </c>
    </row>
    <row r="180" spans="1:7">
      <c r="A180" s="13" t="s">
        <v>271</v>
      </c>
      <c r="B180" s="14" t="s">
        <v>173</v>
      </c>
      <c r="C180" s="15" t="s">
        <v>272</v>
      </c>
      <c r="D180" s="7" t="str">
        <f>MID(C180, 6, 11)</f>
        <v>18 Aug 2021</v>
      </c>
      <c r="E180" s="6">
        <f>TIMEVALUE(MID(C180,17,9))</f>
        <v>0.3359375</v>
      </c>
      <c r="F180" s="12">
        <f>_xlfn.NUMBERVALUE(MID(C180,27,5))/100</f>
        <v>0</v>
      </c>
      <c r="G180" s="6">
        <f>IF(Table1[[#This Row],[SHIFT]]&gt;0, Table1[[#This Row],[Time]]-TIME(Table1[[#This Row],[SHIFT]],0,0),Table1[[#This Row],[Time]]+TIME(ABS(Table1[[#This Row],[SHIFT]]),0,0))</f>
        <v>0.3359375</v>
      </c>
    </row>
    <row r="181" spans="1:7">
      <c r="A181" s="13" t="s">
        <v>271</v>
      </c>
      <c r="B181" s="14" t="s">
        <v>173</v>
      </c>
      <c r="C181" s="15" t="s">
        <v>176</v>
      </c>
      <c r="D181" s="7" t="str">
        <f>MID(C181, 6, 11)</f>
        <v>19 Aug 2021</v>
      </c>
      <c r="E181" s="6">
        <f>TIMEVALUE(MID(C181,17,9))</f>
        <v>0.52034722222222218</v>
      </c>
      <c r="F181" s="12">
        <f>_xlfn.NUMBERVALUE(MID(C181,27,5))/100</f>
        <v>0</v>
      </c>
      <c r="G181" s="6">
        <f>IF(Table1[[#This Row],[SHIFT]]&gt;0, Table1[[#This Row],[Time]]-TIME(Table1[[#This Row],[SHIFT]],0,0),Table1[[#This Row],[Time]]+TIME(ABS(Table1[[#This Row],[SHIFT]]),0,0))</f>
        <v>0.52034722222222218</v>
      </c>
    </row>
    <row r="182" spans="1:7">
      <c r="A182" s="13" t="s">
        <v>269</v>
      </c>
      <c r="B182" s="14" t="s">
        <v>173</v>
      </c>
      <c r="C182" s="15" t="s">
        <v>270</v>
      </c>
      <c r="D182" s="7" t="str">
        <f>MID(C182, 6, 11)</f>
        <v>18 Aug 2021</v>
      </c>
      <c r="E182" s="6">
        <f>TIMEVALUE(MID(C182,17,9))</f>
        <v>0.33608796296296295</v>
      </c>
      <c r="F182" s="12">
        <f>_xlfn.NUMBERVALUE(MID(C182,27,5))/100</f>
        <v>0</v>
      </c>
      <c r="G182" s="6">
        <f>IF(Table1[[#This Row],[SHIFT]]&gt;0, Table1[[#This Row],[Time]]-TIME(Table1[[#This Row],[SHIFT]],0,0),Table1[[#This Row],[Time]]+TIME(ABS(Table1[[#This Row],[SHIFT]]),0,0))</f>
        <v>0.33608796296296295</v>
      </c>
    </row>
    <row r="183" spans="1:7">
      <c r="A183" s="13" t="s">
        <v>269</v>
      </c>
      <c r="B183" s="14" t="s">
        <v>173</v>
      </c>
      <c r="C183" s="15" t="s">
        <v>175</v>
      </c>
      <c r="D183" s="7" t="str">
        <f>MID(C183, 6, 11)</f>
        <v>19 Aug 2021</v>
      </c>
      <c r="E183" s="6">
        <f>TIMEVALUE(MID(C183,17,9))</f>
        <v>0.52137731481481475</v>
      </c>
      <c r="F183" s="12">
        <f>_xlfn.NUMBERVALUE(MID(C183,27,5))/100</f>
        <v>0</v>
      </c>
      <c r="G183" s="6">
        <f>IF(Table1[[#This Row],[SHIFT]]&gt;0, Table1[[#This Row],[Time]]-TIME(Table1[[#This Row],[SHIFT]],0,0),Table1[[#This Row],[Time]]+TIME(ABS(Table1[[#This Row],[SHIFT]]),0,0))</f>
        <v>0.52137731481481475</v>
      </c>
    </row>
    <row r="184" spans="1:7">
      <c r="A184" s="13" t="s">
        <v>267</v>
      </c>
      <c r="B184" s="14" t="s">
        <v>173</v>
      </c>
      <c r="C184" s="15" t="s">
        <v>268</v>
      </c>
      <c r="D184" s="7" t="str">
        <f>MID(C184, 6, 11)</f>
        <v>18 Aug 2021</v>
      </c>
      <c r="E184" s="6">
        <f>TIMEVALUE(MID(C184,17,9))</f>
        <v>0.33618055555555554</v>
      </c>
      <c r="F184" s="12">
        <f>_xlfn.NUMBERVALUE(MID(C184,27,5))/100</f>
        <v>0</v>
      </c>
      <c r="G184" s="6">
        <f>IF(Table1[[#This Row],[SHIFT]]&gt;0, Table1[[#This Row],[Time]]-TIME(Table1[[#This Row],[SHIFT]],0,0),Table1[[#This Row],[Time]]+TIME(ABS(Table1[[#This Row],[SHIFT]]),0,0))</f>
        <v>0.33618055555555554</v>
      </c>
    </row>
    <row r="185" spans="1:7">
      <c r="A185" s="13" t="s">
        <v>267</v>
      </c>
      <c r="B185" s="14" t="s">
        <v>173</v>
      </c>
      <c r="C185" s="15" t="s">
        <v>174</v>
      </c>
      <c r="D185" s="7" t="str">
        <f>MID(C185, 6, 11)</f>
        <v>19 Aug 2021</v>
      </c>
      <c r="E185" s="6">
        <f>TIMEVALUE(MID(C185,17,9))</f>
        <v>0.52284722222222224</v>
      </c>
      <c r="F185" s="12">
        <f>_xlfn.NUMBERVALUE(MID(C185,27,5))/100</f>
        <v>0</v>
      </c>
      <c r="G185" s="6">
        <f>IF(Table1[[#This Row],[SHIFT]]&gt;0, Table1[[#This Row],[Time]]-TIME(Table1[[#This Row],[SHIFT]],0,0),Table1[[#This Row],[Time]]+TIME(ABS(Table1[[#This Row],[SHIFT]]),0,0))</f>
        <v>0.52284722222222224</v>
      </c>
    </row>
    <row r="186" spans="1:7">
      <c r="A186" s="13" t="s">
        <v>265</v>
      </c>
      <c r="B186" s="14" t="s">
        <v>173</v>
      </c>
      <c r="C186" s="15" t="s">
        <v>266</v>
      </c>
      <c r="D186" s="7" t="str">
        <f>MID(C186, 6, 11)</f>
        <v>18 Aug 2021</v>
      </c>
      <c r="E186" s="6">
        <f>TIMEVALUE(MID(C186,17,9))</f>
        <v>0.33629629629629632</v>
      </c>
      <c r="F186" s="12">
        <f>_xlfn.NUMBERVALUE(MID(C186,27,5))/100</f>
        <v>0</v>
      </c>
      <c r="G186" s="6">
        <f>IF(Table1[[#This Row],[SHIFT]]&gt;0, Table1[[#This Row],[Time]]-TIME(Table1[[#This Row],[SHIFT]],0,0),Table1[[#This Row],[Time]]+TIME(ABS(Table1[[#This Row],[SHIFT]]),0,0))</f>
        <v>0.33629629629629632</v>
      </c>
    </row>
    <row r="187" spans="1:7">
      <c r="A187" s="13" t="s">
        <v>265</v>
      </c>
      <c r="B187" s="14" t="s">
        <v>95</v>
      </c>
      <c r="C187" s="15" t="s">
        <v>261</v>
      </c>
      <c r="D187" s="7" t="str">
        <f>MID(C187, 6, 11)</f>
        <v>18 Aug 2021</v>
      </c>
      <c r="E187" s="6">
        <f>TIMEVALUE(MID(C187,17,9))</f>
        <v>0.43672453703703701</v>
      </c>
      <c r="F187" s="12">
        <f>_xlfn.NUMBERVALUE(MID(C187,27,5))/100</f>
        <v>0</v>
      </c>
      <c r="G187" s="6">
        <f>IF(Table1[[#This Row],[SHIFT]]&gt;0, Table1[[#This Row],[Time]]-TIME(Table1[[#This Row],[SHIFT]],0,0),Table1[[#This Row],[Time]]+TIME(ABS(Table1[[#This Row],[SHIFT]]),0,0))</f>
        <v>0.43672453703703701</v>
      </c>
    </row>
    <row r="188" spans="1:7">
      <c r="A188" s="13" t="s">
        <v>263</v>
      </c>
      <c r="B188" s="14" t="s">
        <v>173</v>
      </c>
      <c r="C188" s="15" t="s">
        <v>264</v>
      </c>
      <c r="D188" s="7" t="str">
        <f>MID(C188, 6, 11)</f>
        <v>18 Aug 2021</v>
      </c>
      <c r="E188" s="6">
        <f>TIMEVALUE(MID(C188,17,9))</f>
        <v>0.3363888888888889</v>
      </c>
      <c r="F188" s="12">
        <f>_xlfn.NUMBERVALUE(MID(C188,27,5))/100</f>
        <v>0</v>
      </c>
      <c r="G188" s="6">
        <f>IF(Table1[[#This Row],[SHIFT]]&gt;0, Table1[[#This Row],[Time]]-TIME(Table1[[#This Row],[SHIFT]],0,0),Table1[[#This Row],[Time]]+TIME(ABS(Table1[[#This Row],[SHIFT]]),0,0))</f>
        <v>0.3363888888888889</v>
      </c>
    </row>
    <row r="189" spans="1:7">
      <c r="A189" s="13" t="s">
        <v>263</v>
      </c>
      <c r="B189" s="14" t="s">
        <v>95</v>
      </c>
      <c r="C189" s="15" t="s">
        <v>260</v>
      </c>
      <c r="D189" s="7" t="str">
        <f>MID(C189, 6, 11)</f>
        <v>18 Aug 2021</v>
      </c>
      <c r="E189" s="6">
        <f>TIMEVALUE(MID(C189,17,9))</f>
        <v>0.43840277777777775</v>
      </c>
      <c r="F189" s="12">
        <f>_xlfn.NUMBERVALUE(MID(C189,27,5))/100</f>
        <v>0</v>
      </c>
      <c r="G189" s="6">
        <f>IF(Table1[[#This Row],[SHIFT]]&gt;0, Table1[[#This Row],[Time]]-TIME(Table1[[#This Row],[SHIFT]],0,0),Table1[[#This Row],[Time]]+TIME(ABS(Table1[[#This Row],[SHIFT]]),0,0))</f>
        <v>0.43840277777777775</v>
      </c>
    </row>
    <row r="190" spans="1:7">
      <c r="A190" s="13" t="s">
        <v>361</v>
      </c>
      <c r="B190" s="16" t="s">
        <v>173</v>
      </c>
      <c r="C190" s="15" t="s">
        <v>362</v>
      </c>
      <c r="D190" s="7" t="str">
        <f>MID(C190, 6, 11)</f>
        <v>24 Aug 2021</v>
      </c>
      <c r="E190" s="6">
        <f>TIMEVALUE(MID(C190,17,9))</f>
        <v>0.44989583333333333</v>
      </c>
      <c r="F190" s="12">
        <f>_xlfn.NUMBERVALUE(MID(C190,27,5))/100</f>
        <v>0</v>
      </c>
      <c r="G190" s="6">
        <f>IF(Table1[[#This Row],[SHIFT]]&gt;0, Table1[[#This Row],[Time]]-TIME(Table1[[#This Row],[SHIFT]],0,0),Table1[[#This Row],[Time]]+TIME(ABS(Table1[[#This Row],[SHIFT]]),0,0))</f>
        <v>0.44989583333333333</v>
      </c>
    </row>
    <row r="191" spans="1:7">
      <c r="A191" s="13" t="s">
        <v>361</v>
      </c>
      <c r="B191" s="14" t="s">
        <v>311</v>
      </c>
      <c r="C191" s="15" t="s">
        <v>389</v>
      </c>
      <c r="D191" s="7" t="str">
        <f>MID(C191, 6, 11)</f>
        <v>24 Aug 2021</v>
      </c>
      <c r="E191" s="6">
        <f>TIMEVALUE(MID(C191,17,9))</f>
        <v>0.94292824074074078</v>
      </c>
      <c r="F191" s="12">
        <f>_xlfn.NUMBERVALUE(MID(C191,27,5))/100</f>
        <v>0</v>
      </c>
      <c r="G191" s="6">
        <f>IF(Table1[[#This Row],[SHIFT]]&gt;0, Table1[[#This Row],[Time]]-TIME(Table1[[#This Row],[SHIFT]],0,0),Table1[[#This Row],[Time]]+TIME(ABS(Table1[[#This Row],[SHIFT]]),0,0))</f>
        <v>0.94292824074074078</v>
      </c>
    </row>
    <row r="192" spans="1:7">
      <c r="A192" s="13" t="s">
        <v>361</v>
      </c>
      <c r="B192" s="14" t="s">
        <v>95</v>
      </c>
      <c r="C192" s="15" t="s">
        <v>380</v>
      </c>
      <c r="D192" s="7" t="str">
        <f>MID(C192, 6, 11)</f>
        <v>25 Aug 2021</v>
      </c>
      <c r="E192" s="6">
        <f>TIMEVALUE(MID(C192,17,9))</f>
        <v>0.93265046296296295</v>
      </c>
      <c r="F192" s="12">
        <f>_xlfn.NUMBERVALUE(MID(C192,27,5))/100</f>
        <v>0</v>
      </c>
      <c r="G192" s="6">
        <f>IF(Table1[[#This Row],[SHIFT]]&gt;0, Table1[[#This Row],[Time]]-TIME(Table1[[#This Row],[SHIFT]],0,0),Table1[[#This Row],[Time]]+TIME(ABS(Table1[[#This Row],[SHIFT]]),0,0))</f>
        <v>0.93265046296296295</v>
      </c>
    </row>
    <row r="193" spans="1:7">
      <c r="A193" s="13" t="s">
        <v>361</v>
      </c>
      <c r="B193" s="14" t="s">
        <v>206</v>
      </c>
      <c r="C193" s="15" t="s">
        <v>379</v>
      </c>
      <c r="D193" s="7" t="str">
        <f>MID(C193, 6, 11)</f>
        <v>25 Aug 2021</v>
      </c>
      <c r="E193" s="6">
        <f>TIMEVALUE(MID(C193,17,9))</f>
        <v>0.67603009259259261</v>
      </c>
      <c r="F193" s="12">
        <f>_xlfn.NUMBERVALUE(MID(C193,27,5))/100</f>
        <v>-7</v>
      </c>
      <c r="G193" s="6">
        <f>IF(Table1[[#This Row],[SHIFT]]&gt;0, Table1[[#This Row],[Time]]-TIME(Table1[[#This Row],[SHIFT]],0,0),Table1[[#This Row],[Time]]+TIME(ABS(Table1[[#This Row],[SHIFT]]),0,0))</f>
        <v>0.96769675925925935</v>
      </c>
    </row>
    <row r="194" spans="1:7">
      <c r="A194" s="13" t="s">
        <v>361</v>
      </c>
      <c r="B194" s="14" t="s">
        <v>311</v>
      </c>
      <c r="C194" s="15" t="s">
        <v>377</v>
      </c>
      <c r="D194" s="7" t="str">
        <f>MID(C194, 6, 11)</f>
        <v>26 Aug 2021</v>
      </c>
      <c r="E194" s="6">
        <f>TIMEVALUE(MID(C194,17,9))</f>
        <v>3.6145833333333328E-2</v>
      </c>
      <c r="F194" s="12">
        <f>_xlfn.NUMBERVALUE(MID(C194,27,5))/100</f>
        <v>0</v>
      </c>
      <c r="G194" s="6">
        <f>IF(Table1[[#This Row],[SHIFT]]&gt;0, Table1[[#This Row],[Time]]-TIME(Table1[[#This Row],[SHIFT]],0,0),Table1[[#This Row],[Time]]+TIME(ABS(Table1[[#This Row],[SHIFT]]),0,0))</f>
        <v>3.6145833333333328E-2</v>
      </c>
    </row>
    <row r="195" spans="1:7" ht="15.75" thickBot="1">
      <c r="A195" s="17" t="s">
        <v>361</v>
      </c>
      <c r="B195" s="18" t="s">
        <v>311</v>
      </c>
      <c r="C195" s="19" t="s">
        <v>376</v>
      </c>
      <c r="D195" s="7" t="str">
        <f>MID(C195, 6, 11)</f>
        <v>26 Aug 2021</v>
      </c>
      <c r="E195" s="6">
        <f>TIMEVALUE(MID(C195,17,9))</f>
        <v>3.9108796296296301E-2</v>
      </c>
      <c r="F195" s="12">
        <f>_xlfn.NUMBERVALUE(MID(C195,27,5))/100</f>
        <v>0</v>
      </c>
      <c r="G195" s="6">
        <f>IF(Table1[[#This Row],[SHIFT]]&gt;0, Table1[[#This Row],[Time]]-TIME(Table1[[#This Row],[SHIFT]],0,0),Table1[[#This Row],[Time]]+TIME(ABS(Table1[[#This Row],[SHIFT]]),0,0))</f>
        <v>3.9108796296296301E-2</v>
      </c>
    </row>
    <row r="196" spans="1:7">
      <c r="A196" s="23" t="s">
        <v>361</v>
      </c>
      <c r="B196" s="14" t="s">
        <v>95</v>
      </c>
      <c r="C196" s="15" t="s">
        <v>374</v>
      </c>
      <c r="D196" s="7" t="str">
        <f>MID(C196, 6, 11)</f>
        <v>26 Aug 2021</v>
      </c>
      <c r="E196" s="6">
        <f>TIMEVALUE(MID(C196,17,9))</f>
        <v>0.2575810185185185</v>
      </c>
      <c r="F196" s="12">
        <f>_xlfn.NUMBERVALUE(MID(C196,27,5))/100</f>
        <v>0</v>
      </c>
      <c r="G196" s="6">
        <f>IF(Table1[[#This Row],[SHIFT]]&gt;0, Table1[[#This Row],[Time]]-TIME(Table1[[#This Row],[SHIFT]],0,0),Table1[[#This Row],[Time]]+TIME(ABS(Table1[[#This Row],[SHIFT]]),0,0))</f>
        <v>0.2575810185185185</v>
      </c>
    </row>
    <row r="197" spans="1:7">
      <c r="A197" s="23" t="s">
        <v>361</v>
      </c>
      <c r="B197" s="14" t="s">
        <v>206</v>
      </c>
      <c r="C197" s="15" t="s">
        <v>365</v>
      </c>
      <c r="D197" s="7" t="str">
        <f>MID(C197, 6, 11)</f>
        <v>26 Aug 2021</v>
      </c>
      <c r="E197" s="6">
        <f>TIMEVALUE(MID(C197,17,9))</f>
        <v>0.27543981481481478</v>
      </c>
      <c r="F197" s="12">
        <f>_xlfn.NUMBERVALUE(MID(C197,27,5))/100</f>
        <v>-7</v>
      </c>
      <c r="G197" s="6">
        <f>IF(Table1[[#This Row],[SHIFT]]&gt;0, Table1[[#This Row],[Time]]-TIME(Table1[[#This Row],[SHIFT]],0,0),Table1[[#This Row],[Time]]+TIME(ABS(Table1[[#This Row],[SHIFT]]),0,0))</f>
        <v>0.56710648148148146</v>
      </c>
    </row>
    <row r="198" spans="1:7">
      <c r="A198" s="23" t="s">
        <v>359</v>
      </c>
      <c r="B198" s="16" t="s">
        <v>173</v>
      </c>
      <c r="C198" s="15" t="s">
        <v>360</v>
      </c>
      <c r="D198" s="7" t="str">
        <f>MID(C198, 6, 11)</f>
        <v>24 Aug 2021</v>
      </c>
      <c r="E198" s="6">
        <f>TIMEVALUE(MID(C198,17,9))</f>
        <v>0.44996527777777778</v>
      </c>
      <c r="F198" s="12">
        <f>_xlfn.NUMBERVALUE(MID(C198,27,5))/100</f>
        <v>0</v>
      </c>
      <c r="G198" s="6">
        <f>IF(Table1[[#This Row],[SHIFT]]&gt;0, Table1[[#This Row],[Time]]-TIME(Table1[[#This Row],[SHIFT]],0,0),Table1[[#This Row],[Time]]+TIME(ABS(Table1[[#This Row],[SHIFT]]),0,0))</f>
        <v>0.44996527777777778</v>
      </c>
    </row>
    <row r="199" spans="1:7">
      <c r="A199" s="23" t="s">
        <v>359</v>
      </c>
      <c r="B199" s="14" t="s">
        <v>173</v>
      </c>
      <c r="C199" s="15" t="s">
        <v>382</v>
      </c>
      <c r="D199" s="7" t="str">
        <f>MID(C199, 6, 11)</f>
        <v>25 Aug 2021</v>
      </c>
      <c r="E199" s="6">
        <f>TIMEVALUE(MID(C199,17,9))</f>
        <v>0.8343518518518519</v>
      </c>
      <c r="F199" s="12">
        <f>_xlfn.NUMBERVALUE(MID(C199,27,5))/100</f>
        <v>0</v>
      </c>
      <c r="G199" s="6">
        <f>IF(Table1[[#This Row],[SHIFT]]&gt;0, Table1[[#This Row],[Time]]-TIME(Table1[[#This Row],[SHIFT]],0,0),Table1[[#This Row],[Time]]+TIME(ABS(Table1[[#This Row],[SHIFT]]),0,0))</f>
        <v>0.8343518518518519</v>
      </c>
    </row>
    <row r="200" spans="1:7">
      <c r="A200" s="23" t="s">
        <v>317</v>
      </c>
      <c r="B200" s="14" t="s">
        <v>173</v>
      </c>
      <c r="C200" s="15" t="s">
        <v>318</v>
      </c>
      <c r="D200" s="7" t="str">
        <f>MID(C200, 6, 11)</f>
        <v>23 Aug 2021</v>
      </c>
      <c r="E200" s="6">
        <f>TIMEVALUE(MID(C200,17,9))</f>
        <v>0.56103009259259262</v>
      </c>
      <c r="F200" s="12">
        <f>_xlfn.NUMBERVALUE(MID(C200,27,5))/100</f>
        <v>0</v>
      </c>
      <c r="G200" s="6">
        <f>IF(Table1[[#This Row],[SHIFT]]&gt;0, Table1[[#This Row],[Time]]-TIME(Table1[[#This Row],[SHIFT]],0,0),Table1[[#This Row],[Time]]+TIME(ABS(Table1[[#This Row],[SHIFT]]),0,0))</f>
        <v>0.56103009259259262</v>
      </c>
    </row>
    <row r="201" spans="1:7">
      <c r="A201" s="23" t="s">
        <v>317</v>
      </c>
      <c r="B201" s="14" t="s">
        <v>173</v>
      </c>
      <c r="C201" s="15" t="s">
        <v>354</v>
      </c>
      <c r="D201" s="7" t="str">
        <f>MID(C201, 6, 11)</f>
        <v>24 Aug 2021</v>
      </c>
      <c r="E201" s="6">
        <f>TIMEVALUE(MID(C201,17,9))</f>
        <v>0.55694444444444446</v>
      </c>
      <c r="F201" s="12">
        <f>_xlfn.NUMBERVALUE(MID(C201,27,5))/100</f>
        <v>0</v>
      </c>
      <c r="G201" s="6">
        <f>IF(Table1[[#This Row],[SHIFT]]&gt;0, Table1[[#This Row],[Time]]-TIME(Table1[[#This Row],[SHIFT]],0,0),Table1[[#This Row],[Time]]+TIME(ABS(Table1[[#This Row],[SHIFT]]),0,0))</f>
        <v>0.55694444444444446</v>
      </c>
    </row>
    <row r="202" spans="1:7">
      <c r="A202" s="23" t="s">
        <v>324</v>
      </c>
      <c r="B202" s="14" t="s">
        <v>173</v>
      </c>
      <c r="C202" s="15" t="s">
        <v>325</v>
      </c>
      <c r="D202" s="7" t="str">
        <f>MID(C202, 6, 11)</f>
        <v>23 Aug 2021</v>
      </c>
      <c r="E202" s="6">
        <f>TIMEVALUE(MID(C202,17,9))</f>
        <v>0.53298611111111105</v>
      </c>
      <c r="F202" s="12">
        <f>_xlfn.NUMBERVALUE(MID(C202,27,5))/100</f>
        <v>0</v>
      </c>
      <c r="G202" s="6">
        <f>IF(Table1[[#This Row],[SHIFT]]&gt;0, Table1[[#This Row],[Time]]-TIME(Table1[[#This Row],[SHIFT]],0,0),Table1[[#This Row],[Time]]+TIME(ABS(Table1[[#This Row],[SHIFT]]),0,0))</f>
        <v>0.53298611111111105</v>
      </c>
    </row>
    <row r="203" spans="1:7" ht="15.75" thickBot="1">
      <c r="A203" s="23" t="s">
        <v>324</v>
      </c>
      <c r="B203" s="14" t="s">
        <v>95</v>
      </c>
      <c r="C203" s="15" t="s">
        <v>291</v>
      </c>
      <c r="D203" s="7" t="str">
        <f>MID(C203, 6, 11)</f>
        <v>23 Aug 2021</v>
      </c>
      <c r="E203" s="6">
        <f>TIMEVALUE(MID(C203,17,9))</f>
        <v>0.88475694444444442</v>
      </c>
      <c r="F203" s="12">
        <f>_xlfn.NUMBERVALUE(MID(C203,27,5))/100</f>
        <v>0</v>
      </c>
      <c r="G203" s="6">
        <f>IF(Table1[[#This Row],[SHIFT]]&gt;0, Table1[[#This Row],[Time]]-TIME(Table1[[#This Row],[SHIFT]],0,0),Table1[[#This Row],[Time]]+TIME(ABS(Table1[[#This Row],[SHIFT]]),0,0))</f>
        <v>0.88475694444444442</v>
      </c>
    </row>
    <row r="204" spans="1:7">
      <c r="A204" s="28" t="s">
        <v>324</v>
      </c>
      <c r="B204" s="21" t="s">
        <v>95</v>
      </c>
      <c r="C204" s="22" t="s">
        <v>284</v>
      </c>
      <c r="D204" s="7" t="str">
        <f>MID(C204, 6, 11)</f>
        <v>24 Aug 2021</v>
      </c>
      <c r="E204" s="6">
        <f>TIMEVALUE(MID(C204,17,9))</f>
        <v>0.4183912037037037</v>
      </c>
      <c r="F204" s="12">
        <f>_xlfn.NUMBERVALUE(MID(C204,27,5))/100</f>
        <v>0</v>
      </c>
      <c r="G204" s="6">
        <f>IF(Table1[[#This Row],[SHIFT]]&gt;0, Table1[[#This Row],[Time]]-TIME(Table1[[#This Row],[SHIFT]],0,0),Table1[[#This Row],[Time]]+TIME(ABS(Table1[[#This Row],[SHIFT]]),0,0))</f>
        <v>0.4183912037037037</v>
      </c>
    </row>
    <row r="205" spans="1:7" ht="15.75" thickBot="1">
      <c r="A205" s="24" t="s">
        <v>324</v>
      </c>
      <c r="B205" s="18" t="s">
        <v>173</v>
      </c>
      <c r="C205" s="19" t="s">
        <v>356</v>
      </c>
      <c r="D205" s="7" t="str">
        <f>MID(C205, 6, 11)</f>
        <v>24 Aug 2021</v>
      </c>
      <c r="E205" s="6">
        <f>TIMEVALUE(MID(C205,17,9))</f>
        <v>0.55503472222222217</v>
      </c>
      <c r="F205" s="12">
        <f>_xlfn.NUMBERVALUE(MID(C205,27,5))/100</f>
        <v>0</v>
      </c>
      <c r="G205" s="6">
        <f>IF(Table1[[#This Row],[SHIFT]]&gt;0, Table1[[#This Row],[Time]]-TIME(Table1[[#This Row],[SHIFT]],0,0),Table1[[#This Row],[Time]]+TIME(ABS(Table1[[#This Row],[SHIFT]]),0,0))</f>
        <v>0.55503472222222217</v>
      </c>
    </row>
    <row r="206" spans="1:7">
      <c r="A206" s="23" t="s">
        <v>337</v>
      </c>
      <c r="B206" s="14" t="s">
        <v>173</v>
      </c>
      <c r="C206" s="15" t="s">
        <v>338</v>
      </c>
      <c r="D206" s="7" t="str">
        <f>MID(C206, 6, 11)</f>
        <v>23 Aug 2021</v>
      </c>
      <c r="E206" s="6">
        <f>TIMEVALUE(MID(C206,17,9))</f>
        <v>0.49280092592592589</v>
      </c>
      <c r="F206" s="12">
        <f>_xlfn.NUMBERVALUE(MID(C206,27,5))/100</f>
        <v>0</v>
      </c>
      <c r="G206" s="6">
        <f>IF(Table1[[#This Row],[SHIFT]]&gt;0, Table1[[#This Row],[Time]]-TIME(Table1[[#This Row],[SHIFT]],0,0),Table1[[#This Row],[Time]]+TIME(ABS(Table1[[#This Row],[SHIFT]]),0,0))</f>
        <v>0.49280092592592589</v>
      </c>
    </row>
    <row r="207" spans="1:7">
      <c r="A207" s="23" t="s">
        <v>337</v>
      </c>
      <c r="B207" s="16" t="s">
        <v>173</v>
      </c>
      <c r="C207" s="15" t="s">
        <v>358</v>
      </c>
      <c r="D207" s="25" t="str">
        <f>MID(C207, 6, 11)</f>
        <v>24 Aug 2021</v>
      </c>
      <c r="E207" s="26">
        <f>TIMEVALUE(MID(C207,17,9))</f>
        <v>0.47234953703703703</v>
      </c>
      <c r="F207" s="27">
        <f>_xlfn.NUMBERVALUE(MID(C207,27,5))/100</f>
        <v>0</v>
      </c>
      <c r="G207" s="26">
        <f>IF(Table1[[#This Row],[SHIFT]]&gt;0, Table1[[#This Row],[Time]]-TIME(Table1[[#This Row],[SHIFT]],0,0),Table1[[#This Row],[Time]]+TIME(ABS(Table1[[#This Row],[SHIFT]]),0,0))</f>
        <v>0.47234953703703703</v>
      </c>
    </row>
    <row r="208" spans="1:7">
      <c r="A208" s="23" t="s">
        <v>337</v>
      </c>
      <c r="B208" s="14" t="s">
        <v>95</v>
      </c>
      <c r="C208" s="15" t="s">
        <v>355</v>
      </c>
      <c r="D208" s="7" t="str">
        <f>MID(C208, 6, 11)</f>
        <v>24 Aug 2021</v>
      </c>
      <c r="E208" s="6">
        <f>TIMEVALUE(MID(C208,17,9))</f>
        <v>0.555150462962963</v>
      </c>
      <c r="F208" s="12">
        <f>_xlfn.NUMBERVALUE(MID(C208,27,5))/100</f>
        <v>0</v>
      </c>
      <c r="G208" s="6">
        <f>IF(Table1[[#This Row],[SHIFT]]&gt;0, Table1[[#This Row],[Time]]-TIME(Table1[[#This Row],[SHIFT]],0,0),Table1[[#This Row],[Time]]+TIME(ABS(Table1[[#This Row],[SHIFT]]),0,0))</f>
        <v>0.555150462962963</v>
      </c>
    </row>
    <row r="209" spans="1:7">
      <c r="A209" s="23" t="s">
        <v>320</v>
      </c>
      <c r="B209" s="14" t="s">
        <v>95</v>
      </c>
      <c r="C209" s="15" t="s">
        <v>321</v>
      </c>
      <c r="D209" s="7" t="str">
        <f>MID(C209, 6, 11)</f>
        <v>23 Aug 2021</v>
      </c>
      <c r="E209" s="6">
        <f>TIMEVALUE(MID(C209,17,9))</f>
        <v>0.54547453703703697</v>
      </c>
      <c r="F209" s="12">
        <f>_xlfn.NUMBERVALUE(MID(C209,27,5))/100</f>
        <v>0</v>
      </c>
      <c r="G209" s="6">
        <f>IF(Table1[[#This Row],[SHIFT]]&gt;0, Table1[[#This Row],[Time]]-TIME(Table1[[#This Row],[SHIFT]],0,0),Table1[[#This Row],[Time]]+TIME(ABS(Table1[[#This Row],[SHIFT]]),0,0))</f>
        <v>0.54547453703703697</v>
      </c>
    </row>
    <row r="210" spans="1:7">
      <c r="A210" s="23" t="s">
        <v>320</v>
      </c>
      <c r="B210" s="14" t="s">
        <v>173</v>
      </c>
      <c r="C210" s="15" t="s">
        <v>319</v>
      </c>
      <c r="D210" s="7" t="str">
        <f>MID(C210, 6, 11)</f>
        <v>23 Aug 2021</v>
      </c>
      <c r="E210" s="6">
        <f>TIMEVALUE(MID(C210,17,9))</f>
        <v>0.55859953703703702</v>
      </c>
      <c r="F210" s="12">
        <f>_xlfn.NUMBERVALUE(MID(C210,27,5))/100</f>
        <v>0</v>
      </c>
      <c r="G210" s="6">
        <f>IF(Table1[[#This Row],[SHIFT]]&gt;0, Table1[[#This Row],[Time]]-TIME(Table1[[#This Row],[SHIFT]],0,0),Table1[[#This Row],[Time]]+TIME(ABS(Table1[[#This Row],[SHIFT]]),0,0))</f>
        <v>0.55859953703703702</v>
      </c>
    </row>
    <row r="211" spans="1:7">
      <c r="A211" s="23" t="s">
        <v>320</v>
      </c>
      <c r="B211" s="14" t="s">
        <v>206</v>
      </c>
      <c r="C211" s="15" t="s">
        <v>316</v>
      </c>
      <c r="D211" s="7" t="str">
        <f>MID(C211, 6, 11)</f>
        <v>23 Aug 2021</v>
      </c>
      <c r="E211" s="6">
        <f>TIMEVALUE(MID(C211,17,9))</f>
        <v>0.27782407407407406</v>
      </c>
      <c r="F211" s="12">
        <f>_xlfn.NUMBERVALUE(MID(C211,27,5))/100</f>
        <v>-7</v>
      </c>
      <c r="G211" s="6">
        <f>IF(Table1[[#This Row],[SHIFT]]&gt;0, Table1[[#This Row],[Time]]-TIME(Table1[[#This Row],[SHIFT]],0,0),Table1[[#This Row],[Time]]+TIME(ABS(Table1[[#This Row],[SHIFT]]),0,0))</f>
        <v>0.5694907407407408</v>
      </c>
    </row>
    <row r="212" spans="1:7">
      <c r="A212" s="23" t="s">
        <v>391</v>
      </c>
      <c r="B212" s="14" t="s">
        <v>95</v>
      </c>
      <c r="C212" s="15" t="s">
        <v>372</v>
      </c>
      <c r="D212" s="7" t="str">
        <f>MID(C212, 6, 11)</f>
        <v>26 Aug 2021</v>
      </c>
      <c r="E212" s="6">
        <f>TIMEVALUE(MID(C212,17,9))</f>
        <v>0.29219907407407408</v>
      </c>
      <c r="F212" s="12">
        <f>_xlfn.NUMBERVALUE(MID(C212,27,5))/100</f>
        <v>0</v>
      </c>
      <c r="G212" s="6">
        <f>IF(Table1[[#This Row],[SHIFT]]&gt;0, Table1[[#This Row],[Time]]-TIME(Table1[[#This Row],[SHIFT]],0,0),Table1[[#This Row],[Time]]+TIME(ABS(Table1[[#This Row],[SHIFT]]),0,0))</f>
        <v>0.29219907407407408</v>
      </c>
    </row>
    <row r="213" spans="1:7">
      <c r="A213" s="23" t="s">
        <v>293</v>
      </c>
      <c r="B213" s="16" t="s">
        <v>95</v>
      </c>
      <c r="C213" s="15" t="s">
        <v>301</v>
      </c>
      <c r="D213" s="7" t="str">
        <f>MID(C213, 6, 11)</f>
        <v>23 Aug 2021</v>
      </c>
      <c r="E213" s="6">
        <f>TIMEVALUE(MID(C213,17,9))</f>
        <v>0.66847222222222225</v>
      </c>
      <c r="F213" s="12">
        <f>_xlfn.NUMBERVALUE(MID(C213,27,5))/100</f>
        <v>0</v>
      </c>
      <c r="G213" s="6">
        <f>IF(Table1[[#This Row],[SHIFT]]&gt;0, Table1[[#This Row],[Time]]-TIME(Table1[[#This Row],[SHIFT]],0,0),Table1[[#This Row],[Time]]+TIME(ABS(Table1[[#This Row],[SHIFT]]),0,0))</f>
        <v>0.66847222222222225</v>
      </c>
    </row>
    <row r="214" spans="1:7">
      <c r="A214" s="23" t="s">
        <v>293</v>
      </c>
      <c r="B214" s="14" t="s">
        <v>95</v>
      </c>
      <c r="C214" s="15" t="s">
        <v>294</v>
      </c>
      <c r="D214" s="7" t="str">
        <f>MID(C214, 6, 11)</f>
        <v>23 Aug 2021</v>
      </c>
      <c r="E214" s="6">
        <f>TIMEVALUE(MID(C214,17,9))</f>
        <v>0.68609953703703708</v>
      </c>
      <c r="F214" s="12">
        <f>_xlfn.NUMBERVALUE(MID(C214,27,5))/100</f>
        <v>0</v>
      </c>
      <c r="G214" s="6">
        <f>IF(Table1[[#This Row],[SHIFT]]&gt;0, Table1[[#This Row],[Time]]-TIME(Table1[[#This Row],[SHIFT]],0,0),Table1[[#This Row],[Time]]+TIME(ABS(Table1[[#This Row],[SHIFT]]),0,0))</f>
        <v>0.68609953703703708</v>
      </c>
    </row>
    <row r="215" spans="1:7">
      <c r="A215" s="23" t="s">
        <v>299</v>
      </c>
      <c r="B215" s="16" t="s">
        <v>95</v>
      </c>
      <c r="C215" s="15" t="s">
        <v>300</v>
      </c>
      <c r="D215" s="7" t="str">
        <f>MID(C215, 6, 11)</f>
        <v>23 Aug 2021</v>
      </c>
      <c r="E215" s="6">
        <f>TIMEVALUE(MID(C215,17,9))</f>
        <v>0.67440972222222229</v>
      </c>
      <c r="F215" s="12">
        <f>_xlfn.NUMBERVALUE(MID(C215,27,5))/100</f>
        <v>0</v>
      </c>
      <c r="G215" s="6">
        <f>IF(Table1[[#This Row],[SHIFT]]&gt;0, Table1[[#This Row],[Time]]-TIME(Table1[[#This Row],[SHIFT]],0,0),Table1[[#This Row],[Time]]+TIME(ABS(Table1[[#This Row],[SHIFT]]),0,0))</f>
        <v>0.67440972222222229</v>
      </c>
    </row>
    <row r="216" spans="1:7">
      <c r="A216" s="23" t="s">
        <v>295</v>
      </c>
      <c r="B216" s="14" t="s">
        <v>95</v>
      </c>
      <c r="C216" s="15" t="s">
        <v>302</v>
      </c>
      <c r="D216" s="7" t="str">
        <f>MID(C216, 6, 11)</f>
        <v>23 Aug 2021</v>
      </c>
      <c r="E216" s="6">
        <f>TIMEVALUE(MID(C216,17,9))</f>
        <v>0.66723379629629631</v>
      </c>
      <c r="F216" s="12">
        <f>_xlfn.NUMBERVALUE(MID(C216,27,5))/100</f>
        <v>0</v>
      </c>
      <c r="G216" s="6">
        <f>IF(Table1[[#This Row],[SHIFT]]&gt;0, Table1[[#This Row],[Time]]-TIME(Table1[[#This Row],[SHIFT]],0,0),Table1[[#This Row],[Time]]+TIME(ABS(Table1[[#This Row],[SHIFT]]),0,0))</f>
        <v>0.66723379629629631</v>
      </c>
    </row>
    <row r="217" spans="1:7">
      <c r="A217" s="23" t="s">
        <v>295</v>
      </c>
      <c r="B217" s="14" t="s">
        <v>95</v>
      </c>
      <c r="C217" s="15" t="s">
        <v>296</v>
      </c>
      <c r="D217" s="7" t="str">
        <f>MID(C217, 6, 11)</f>
        <v>23 Aug 2021</v>
      </c>
      <c r="E217" s="6">
        <f>TIMEVALUE(MID(C217,17,9))</f>
        <v>0.68334490740740739</v>
      </c>
      <c r="F217" s="12">
        <f>_xlfn.NUMBERVALUE(MID(C217,27,5))/100</f>
        <v>0</v>
      </c>
      <c r="G217" s="6">
        <f>IF(Table1[[#This Row],[SHIFT]]&gt;0, Table1[[#This Row],[Time]]-TIME(Table1[[#This Row],[SHIFT]],0,0),Table1[[#This Row],[Time]]+TIME(ABS(Table1[[#This Row],[SHIFT]]),0,0))</f>
        <v>0.68334490740740739</v>
      </c>
    </row>
    <row r="218" spans="1:7">
      <c r="A218" s="23" t="s">
        <v>297</v>
      </c>
      <c r="B218" s="14" t="s">
        <v>95</v>
      </c>
      <c r="C218" s="15" t="s">
        <v>303</v>
      </c>
      <c r="D218" s="7" t="str">
        <f>MID(C218, 6, 11)</f>
        <v>23 Aug 2021</v>
      </c>
      <c r="E218" s="6">
        <f>TIMEVALUE(MID(C218,17,9))</f>
        <v>0.66714120370370367</v>
      </c>
      <c r="F218" s="12">
        <f>_xlfn.NUMBERVALUE(MID(C218,27,5))/100</f>
        <v>0</v>
      </c>
      <c r="G218" s="6">
        <f>IF(Table1[[#This Row],[SHIFT]]&gt;0, Table1[[#This Row],[Time]]-TIME(Table1[[#This Row],[SHIFT]],0,0),Table1[[#This Row],[Time]]+TIME(ABS(Table1[[#This Row],[SHIFT]]),0,0))</f>
        <v>0.66714120370370367</v>
      </c>
    </row>
    <row r="219" spans="1:7">
      <c r="A219" s="23" t="s">
        <v>297</v>
      </c>
      <c r="B219" s="14" t="s">
        <v>95</v>
      </c>
      <c r="C219" s="15" t="s">
        <v>298</v>
      </c>
      <c r="D219" s="7" t="str">
        <f>MID(C219, 6, 11)</f>
        <v>23 Aug 2021</v>
      </c>
      <c r="E219" s="6">
        <f>TIMEVALUE(MID(C219,17,9))</f>
        <v>0.68146990740740743</v>
      </c>
      <c r="F219" s="12">
        <f>_xlfn.NUMBERVALUE(MID(C219,27,5))/100</f>
        <v>0</v>
      </c>
      <c r="G219" s="6">
        <f>IF(Table1[[#This Row],[SHIFT]]&gt;0, Table1[[#This Row],[Time]]-TIME(Table1[[#This Row],[SHIFT]],0,0),Table1[[#This Row],[Time]]+TIME(ABS(Table1[[#This Row],[SHIFT]]),0,0))</f>
        <v>0.68146990740740743</v>
      </c>
    </row>
    <row r="220" spans="1:7">
      <c r="A220" s="23" t="s">
        <v>280</v>
      </c>
      <c r="B220" s="16" t="s">
        <v>173</v>
      </c>
      <c r="C220" s="15" t="s">
        <v>281</v>
      </c>
      <c r="D220" s="7" t="str">
        <f>MID(C220, 6, 11)</f>
        <v>18 Aug 2021</v>
      </c>
      <c r="E220" s="6">
        <f>TIMEVALUE(MID(C220,17,9))</f>
        <v>0.32072916666666668</v>
      </c>
      <c r="F220" s="12">
        <f>_xlfn.NUMBERVALUE(MID(C220,27,5))/100</f>
        <v>0</v>
      </c>
      <c r="G220" s="6">
        <f>IF(Table1[[#This Row],[SHIFT]]&gt;0, Table1[[#This Row],[Time]]-TIME(Table1[[#This Row],[SHIFT]],0,0),Table1[[#This Row],[Time]]+TIME(ABS(Table1[[#This Row],[SHIFT]]),0,0))</f>
        <v>0.32072916666666668</v>
      </c>
    </row>
    <row r="221" spans="1:7">
      <c r="A221" s="23" t="s">
        <v>280</v>
      </c>
      <c r="B221" s="14" t="s">
        <v>95</v>
      </c>
      <c r="C221" s="15" t="s">
        <v>279</v>
      </c>
      <c r="D221" s="7" t="str">
        <f>MID(C221, 6, 11)</f>
        <v>18 Aug 2021</v>
      </c>
      <c r="E221" s="6">
        <f>TIMEVALUE(MID(C221,17,9))</f>
        <v>0.3261458333333333</v>
      </c>
      <c r="F221" s="12">
        <f>_xlfn.NUMBERVALUE(MID(C221,27,5))/100</f>
        <v>0</v>
      </c>
      <c r="G221" s="6">
        <f>IF(Table1[[#This Row],[SHIFT]]&gt;0, Table1[[#This Row],[Time]]-TIME(Table1[[#This Row],[SHIFT]],0,0),Table1[[#This Row],[Time]]+TIME(ABS(Table1[[#This Row],[SHIFT]]),0,0))</f>
        <v>0.3261458333333333</v>
      </c>
    </row>
    <row r="222" spans="1:7">
      <c r="A222" s="23" t="s">
        <v>280</v>
      </c>
      <c r="B222" s="16" t="s">
        <v>173</v>
      </c>
      <c r="C222" s="15" t="s">
        <v>262</v>
      </c>
      <c r="D222" s="7" t="str">
        <f>MID(C222, 6, 11)</f>
        <v>18 Aug 2021</v>
      </c>
      <c r="E222" s="6">
        <f>TIMEVALUE(MID(C222,17,9))</f>
        <v>0.34387731481481482</v>
      </c>
      <c r="F222" s="12">
        <f>_xlfn.NUMBERVALUE(MID(C222,27,5))/100</f>
        <v>0</v>
      </c>
      <c r="G222" s="6">
        <f>IF(Table1[[#This Row],[SHIFT]]&gt;0, Table1[[#This Row],[Time]]-TIME(Table1[[#This Row],[SHIFT]],0,0),Table1[[#This Row],[Time]]+TIME(ABS(Table1[[#This Row],[SHIFT]]),0,0))</f>
        <v>0.34387731481481482</v>
      </c>
    </row>
    <row r="223" spans="1:7">
      <c r="A223" s="23" t="s">
        <v>307</v>
      </c>
      <c r="B223" s="16" t="s">
        <v>95</v>
      </c>
      <c r="C223" s="15" t="s">
        <v>308</v>
      </c>
      <c r="D223" s="7" t="str">
        <f>MID(C223, 6, 11)</f>
        <v>23 Aug 2021</v>
      </c>
      <c r="E223" s="6">
        <f>TIMEVALUE(MID(C223,17,9))</f>
        <v>0.60942129629629627</v>
      </c>
      <c r="F223" s="12">
        <f>_xlfn.NUMBERVALUE(MID(C223,27,5))/100</f>
        <v>0</v>
      </c>
      <c r="G223" s="6">
        <f>IF(Table1[[#This Row],[SHIFT]]&gt;0, Table1[[#This Row],[Time]]-TIME(Table1[[#This Row],[SHIFT]],0,0),Table1[[#This Row],[Time]]+TIME(ABS(Table1[[#This Row],[SHIFT]]),0,0))</f>
        <v>0.60942129629629627</v>
      </c>
    </row>
    <row r="224" spans="1:7">
      <c r="A224" s="29" t="s">
        <v>378</v>
      </c>
      <c r="B224" s="30" t="s">
        <v>103</v>
      </c>
      <c r="C224" s="31" t="s">
        <v>392</v>
      </c>
      <c r="D224" s="7" t="str">
        <f>MID(C224, 6, 11)</f>
        <v>26 Aug 2021</v>
      </c>
      <c r="E224" s="6">
        <f>TIMEVALUE(MID(C224,17,9))</f>
        <v>0.38560185185185186</v>
      </c>
      <c r="F224" s="12">
        <f>_xlfn.NUMBERVALUE(MID(C224,27,5))/100</f>
        <v>9</v>
      </c>
      <c r="G224" s="6">
        <f>IF(Table1[[#This Row],[SHIFT]]&gt;0, Table1[[#This Row],[Time]]-TIME(Table1[[#This Row],[SHIFT]],0,0),Table1[[#This Row],[Time]]+TIME(ABS(Table1[[#This Row],[SHIFT]]),0,0))</f>
        <v>1.0601851851851862E-2</v>
      </c>
    </row>
    <row r="225" spans="1:7">
      <c r="A225" s="23" t="s">
        <v>367</v>
      </c>
      <c r="B225" s="14" t="s">
        <v>101</v>
      </c>
      <c r="C225" s="31" t="s">
        <v>368</v>
      </c>
      <c r="D225" s="7" t="str">
        <f>MID(C225, 6, 11)</f>
        <v>26 Aug 2021</v>
      </c>
      <c r="E225" s="6">
        <f>TIMEVALUE(MID(C225,17,9))</f>
        <v>0.78241898148148137</v>
      </c>
      <c r="F225" s="12">
        <f>_xlfn.NUMBERVALUE(MID(C225,27,5))/100</f>
        <v>9</v>
      </c>
      <c r="G225" s="6">
        <f>IF(Table1[[#This Row],[SHIFT]]&gt;0, Table1[[#This Row],[Time]]-TIME(Table1[[#This Row],[SHIFT]],0,0),Table1[[#This Row],[Time]]+TIME(ABS(Table1[[#This Row],[SHIFT]]),0,0))</f>
        <v>0.40741898148148137</v>
      </c>
    </row>
    <row r="226" spans="1:7">
      <c r="A226" s="23" t="s">
        <v>367</v>
      </c>
      <c r="B226" s="14" t="s">
        <v>95</v>
      </c>
      <c r="C226" s="31" t="s">
        <v>366</v>
      </c>
      <c r="D226" s="7" t="str">
        <f>MID(C226, 6, 11)</f>
        <v>26 Aug 2021</v>
      </c>
      <c r="E226" s="6">
        <f>TIMEVALUE(MID(C226,17,9))</f>
        <v>0.44028935185185186</v>
      </c>
      <c r="F226" s="12">
        <f>_xlfn.NUMBERVALUE(MID(C226,27,5))/100</f>
        <v>0</v>
      </c>
      <c r="G226" s="6">
        <f>IF(Table1[[#This Row],[SHIFT]]&gt;0, Table1[[#This Row],[Time]]-TIME(Table1[[#This Row],[SHIFT]],0,0),Table1[[#This Row],[Time]]+TIME(ABS(Table1[[#This Row],[SHIFT]]),0,0))</f>
        <v>0.44028935185185186</v>
      </c>
    </row>
    <row r="227" spans="1:7">
      <c r="A227" s="29" t="s">
        <v>384</v>
      </c>
      <c r="B227" s="30" t="s">
        <v>173</v>
      </c>
      <c r="C227" s="31" t="s">
        <v>385</v>
      </c>
      <c r="D227" s="7" t="str">
        <f>MID(C227, 6, 11)</f>
        <v>25 Aug 2021</v>
      </c>
      <c r="E227" s="6">
        <f>TIMEVALUE(MID(C227,17,9))</f>
        <v>0.76105324074074077</v>
      </c>
      <c r="F227" s="12">
        <f>_xlfn.NUMBERVALUE(MID(C227,27,5))/100</f>
        <v>0</v>
      </c>
      <c r="G227" s="6">
        <f>IF(Table1[[#This Row],[SHIFT]]&gt;0, Table1[[#This Row],[Time]]-TIME(Table1[[#This Row],[SHIFT]],0,0),Table1[[#This Row],[Time]]+TIME(ABS(Table1[[#This Row],[SHIFT]]),0,0))</f>
        <v>0.76105324074074077</v>
      </c>
    </row>
    <row r="228" spans="1:7">
      <c r="A228" s="23" t="s">
        <v>369</v>
      </c>
      <c r="B228" s="14" t="s">
        <v>95</v>
      </c>
      <c r="C228" s="15" t="s">
        <v>370</v>
      </c>
      <c r="D228" s="7" t="str">
        <f>MID(C228, 6, 11)</f>
        <v>26 Aug 2021</v>
      </c>
      <c r="E228" s="6">
        <f>TIMEVALUE(MID(C228,17,9))</f>
        <v>0.35905092592592597</v>
      </c>
      <c r="F228" s="12">
        <f>_xlfn.NUMBERVALUE(MID(C228,27,5))/100</f>
        <v>0</v>
      </c>
      <c r="G228" s="6">
        <f>IF(Table1[[#This Row],[SHIFT]]&gt;0, Table1[[#This Row],[Time]]-TIME(Table1[[#This Row],[SHIFT]],0,0),Table1[[#This Row],[Time]]+TIME(ABS(Table1[[#This Row],[SHIFT]]),0,0))</f>
        <v>0.35905092592592597</v>
      </c>
    </row>
    <row r="229" spans="1:7">
      <c r="A229" s="29" t="s">
        <v>387</v>
      </c>
      <c r="B229" s="30" t="s">
        <v>95</v>
      </c>
      <c r="C229" s="31" t="s">
        <v>388</v>
      </c>
      <c r="D229" s="7" t="str">
        <f>MID(C229, 6, 11)</f>
        <v>25 Aug 2021</v>
      </c>
      <c r="E229" s="6">
        <f>TIMEVALUE(MID(C229,17,9))</f>
        <v>0.18547453703703706</v>
      </c>
      <c r="F229" s="12">
        <f>_xlfn.NUMBERVALUE(MID(C229,27,5))/100</f>
        <v>0</v>
      </c>
      <c r="G229" s="6">
        <f>IF(Table1[[#This Row],[SHIFT]]&gt;0, Table1[[#This Row],[Time]]-TIME(Table1[[#This Row],[SHIFT]],0,0),Table1[[#This Row],[Time]]+TIME(ABS(Table1[[#This Row],[SHIFT]]),0,0))</f>
        <v>0.18547453703703706</v>
      </c>
    </row>
    <row r="230" spans="1:7" ht="15.75" thickBot="1">
      <c r="A230" s="24" t="s">
        <v>289</v>
      </c>
      <c r="B230" s="18" t="s">
        <v>95</v>
      </c>
      <c r="C230" s="15" t="s">
        <v>290</v>
      </c>
      <c r="D230" s="7" t="str">
        <f>MID(C230, 6, 11)</f>
        <v>23 Aug 2021</v>
      </c>
      <c r="E230" s="6">
        <f>TIMEVALUE(MID(C230,17,9))</f>
        <v>0.91049768518518526</v>
      </c>
      <c r="F230" s="12">
        <f>_xlfn.NUMBERVALUE(MID(C230,27,5))/100</f>
        <v>0</v>
      </c>
      <c r="G230" s="6">
        <f>IF(Table1[[#This Row],[SHIFT]]&gt;0, Table1[[#This Row],[Time]]-TIME(Table1[[#This Row],[SHIFT]],0,0),Table1[[#This Row],[Time]]+TIME(ABS(Table1[[#This Row],[SHIFT]]),0,0))</f>
        <v>0.91049768518518526</v>
      </c>
    </row>
  </sheetData>
  <hyperlinks>
    <hyperlink ref="A163" r:id="rId1" display="https://list.etsi.org/scripts/wa.exe?A2=3GPP_TSG_SA_WG4_VIDEO;c082d29e.2108C&amp;S=" xr:uid="{334F2907-387D-4CF0-9EC7-79A0CE0CED12}"/>
    <hyperlink ref="A154" r:id="rId2" display="https://list.etsi.org/scripts/wa.exe?A2=3GPP_TSG_SA_WG4_VIDEO;def178b7.2108C&amp;S=" xr:uid="{3C273E17-3DAA-4450-9C64-24358342D2AB}"/>
    <hyperlink ref="A131" r:id="rId3" display="https://list.etsi.org/scripts/wa.exe?A2=3GPP_TSG_SA_WG4_VIDEO;14280f40.2108C&amp;S=" xr:uid="{66C267E8-21A1-4F52-BBBA-19FB8CA44FF6}"/>
    <hyperlink ref="A130" r:id="rId4" display="https://list.etsi.org/scripts/wa.exe?A2=3GPP_TSG_SA_WG4_VIDEO;69bfe903.2108C&amp;S=" xr:uid="{139D23B9-C637-4653-9543-BEB855A28756}"/>
    <hyperlink ref="A81" r:id="rId5" display="https://list.etsi.org/scripts/wa.exe?A2=3GPP_TSG_SA_WG4_VIDEO;e270a2af.2108C&amp;S=" xr:uid="{F6229C70-FCFB-43D1-84D8-2F35FE3E7CFC}"/>
    <hyperlink ref="A77" r:id="rId6" display="https://list.etsi.org/scripts/wa.exe?A2=3GPP_TSG_SA_WG4_VIDEO;88a8eea2.2108C&amp;S=" xr:uid="{D0D586BE-383A-4C95-B68B-163008F3BF33}"/>
    <hyperlink ref="A162" r:id="rId7" display="https://list.etsi.org/scripts/wa.exe?A2=3GPP_TSG_SA_WG4_VIDEO;ef55c7ff.2108C&amp;S=" xr:uid="{450AA4A5-948F-48EA-B71E-DD824770D884}"/>
    <hyperlink ref="A161" r:id="rId8" display="https://list.etsi.org/scripts/wa.exe?A2=3GPP_TSG_SA_WG4_VIDEO;557d9e1d.2108C&amp;S=" xr:uid="{D552483A-32CC-40F8-8A95-29470AFFF4A3}"/>
    <hyperlink ref="A146" r:id="rId9" display="https://list.etsi.org/scripts/wa.exe?A2=3GPP_TSG_SA_WG4_VIDEO;9d3124.2108C&amp;S=" xr:uid="{6EFEC3EF-8C1A-4195-8B11-8D642B3E5FF4}"/>
    <hyperlink ref="A69" r:id="rId10" display="https://list.etsi.org/scripts/wa.exe?A2=3GPP_TSG_SA_WG4_VIDEO;9780ea0c.2108C&amp;S=" xr:uid="{5251CF82-DA68-4A6D-97D7-1D54CC9362D5}"/>
    <hyperlink ref="A142" r:id="rId11" display="https://list.etsi.org/scripts/wa.exe?A2=3GPP_TSG_SA_WG4_VIDEO;b8c5dc48.2108C&amp;S=" xr:uid="{8BFAAF88-81CE-44AF-8EAA-65928AF3D021}"/>
    <hyperlink ref="A85" r:id="rId12" display="https://list.etsi.org/scripts/wa.exe?A2=3GPP_TSG_SA_WG4_VIDEO;b8b2c608.2108C&amp;S=" xr:uid="{B3A719EC-9554-4438-ACFF-F52FB8D57B6F}"/>
    <hyperlink ref="A121" r:id="rId13" display="https://list.etsi.org/scripts/wa.exe?A2=3GPP_TSG_SA_WG4_VIDEO;c46aed3f.2108C&amp;S=" xr:uid="{A48A65D8-3C5E-482D-A066-095F2A6F4F9B}"/>
    <hyperlink ref="A141" r:id="rId14" display="https://list.etsi.org/scripts/wa.exe?A2=3GPP_TSG_SA_WG4_VIDEO;66151a50.2108C&amp;S=" xr:uid="{FD7A668B-2866-4858-9BCC-45BAA0DE38BE}"/>
    <hyperlink ref="A124" r:id="rId15" display="https://list.etsi.org/scripts/wa.exe?A2=3GPP_TSG_SA_WG4_VIDEO;e1cf68a0.2108C&amp;S=" xr:uid="{DE9B4718-9180-47E9-8059-5A15E7241887}"/>
    <hyperlink ref="A56" r:id="rId16" display="https://list.etsi.org/scripts/wa.exe?A2=3GPP_TSG_SA_WG4_VIDEO;a1cb2839.2108C&amp;S=" xr:uid="{864AA763-ECDE-4F86-8F17-F7F1ABA92B2C}"/>
    <hyperlink ref="A27" r:id="rId17" display="https://list.etsi.org/scripts/wa.exe?A2=3GPP_TSG_SA_WG4_VIDEO;22c34f13.2108C&amp;S=" xr:uid="{C6137D53-9A36-4CCD-97E6-BFCF25EE23FE}"/>
    <hyperlink ref="A140" r:id="rId18" display="https://list.etsi.org/scripts/wa.exe?A2=3GPP_TSG_SA_WG4_VIDEO;8a4d6a54.2108C&amp;S=" xr:uid="{F1238ECF-231E-40DC-8880-BFBD5BD5D4D9}"/>
    <hyperlink ref="A153" r:id="rId19" display="https://list.etsi.org/scripts/wa.exe?A2=3GPP_TSG_SA_WG4_VIDEO;ed448e9d.2108C&amp;S=" xr:uid="{380DC431-6AE3-4845-AEF4-229F3320F93E}"/>
    <hyperlink ref="A26" r:id="rId20" display="https://list.etsi.org/scripts/wa.exe?A2=3GPP_TSG_SA_WG4_VIDEO;38f4e302.2108C&amp;S=" xr:uid="{02E7468F-A747-4D98-9313-B795801EA06A}"/>
    <hyperlink ref="A152" r:id="rId21" display="https://list.etsi.org/scripts/wa.exe?A2=3GPP_TSG_SA_WG4_VIDEO;cb01e8b3.2108C&amp;S=" xr:uid="{1EF12241-CBD9-437D-B5BB-29DF6C37EA86}"/>
    <hyperlink ref="A89" r:id="rId22" display="https://list.etsi.org/scripts/wa.exe?A2=3GPP_TSG_SA_WG4_VIDEO;c3c3c8a8.2108C&amp;S=" xr:uid="{F79C7A62-7EE7-4AE8-9E3C-CCABF0D276EB}"/>
    <hyperlink ref="A139" r:id="rId23" display="https://list.etsi.org/scripts/wa.exe?A2=3GPP_TSG_SA_WG4_VIDEO;a9c19dd6.2108C&amp;S=" xr:uid="{88E839EF-C167-4C02-B09F-89BE01F7C693}"/>
    <hyperlink ref="A25" r:id="rId24" display="https://list.etsi.org/scripts/wa.exe?A2=3GPP_TSG_SA_WG4_VIDEO;11c58f26.2108C&amp;S=" xr:uid="{078A2CB4-1D71-46AD-ABA0-FE8C61F2171C}"/>
    <hyperlink ref="A88" r:id="rId25" display="https://list.etsi.org/scripts/wa.exe?A2=3GPP_TSG_SA_WG4_VIDEO;e8f2ea37.2108C&amp;S=" xr:uid="{F3BDF7AD-A818-4C9F-A610-78094CF71252}"/>
    <hyperlink ref="A151" r:id="rId26" display="https://list.etsi.org/scripts/wa.exe?A2=3GPP_TSG_SA_WG4_VIDEO;ec12d39b.2108C&amp;S=" xr:uid="{DC12233B-5B0D-4A25-8FEE-1887FDC79FC7}"/>
    <hyperlink ref="A95" r:id="rId27" display="https://list.etsi.org/scripts/wa.exe?A2=3GPP_TSG_SA_WG4_VIDEO;86dc09.2108C&amp;S=" xr:uid="{9ACE1C29-2F35-4EFA-8C80-F891BE4A35DE}"/>
    <hyperlink ref="A135" r:id="rId28" display="https://list.etsi.org/scripts/wa.exe?A2=3GPP_TSG_SA_WG4_VIDEO;c108e098.2108C&amp;S=" xr:uid="{7BDA517E-CF5F-4A5D-AF9C-01D027F18B40}"/>
    <hyperlink ref="A24" r:id="rId29" display="https://list.etsi.org/scripts/wa.exe?A2=3GPP_TSG_SA_WG4_VIDEO;40e1a8f.2108C&amp;S=" xr:uid="{CBD7EDD5-53FD-418C-BF00-157F372586EF}"/>
    <hyperlink ref="A150" r:id="rId30" display="https://list.etsi.org/scripts/wa.exe?A2=3GPP_TSG_SA_WG4_VIDEO;5bc77786.2108C&amp;S=" xr:uid="{00E134D4-E7B7-4A6C-A1CF-C07291EB94B9}"/>
    <hyperlink ref="A110" r:id="rId31" display="https://list.etsi.org/scripts/wa.exe?A2=3GPP_TSG_SA_WG4_VIDEO;b8b46773.2108C&amp;S=" xr:uid="{0226A60E-0E32-4990-B841-8CF6D5F8D08D}"/>
    <hyperlink ref="A23" r:id="rId32" display="https://list.etsi.org/scripts/wa.exe?A2=3GPP_TSG_SA_WG4_VIDEO;df1d9da2.2108C&amp;S=" xr:uid="{8C760F48-798E-4A7F-BEFF-F6AB9F19CFEA}"/>
    <hyperlink ref="A129" r:id="rId33" display="https://list.etsi.org/scripts/wa.exe?A2=3GPP_TSG_SA_WG4_VIDEO;16d5e70f.2108C&amp;S=" xr:uid="{EF7D2D64-B1B9-4425-9E9B-BFFD77CC0032}"/>
    <hyperlink ref="A22" r:id="rId34" display="https://list.etsi.org/scripts/wa.exe?A2=3GPP_TSG_SA_WG4_VIDEO;9017e596.2108C&amp;S=" xr:uid="{7075631C-36F4-413C-A851-1FBE042B1C92}"/>
    <hyperlink ref="A21" r:id="rId35" display="https://list.etsi.org/scripts/wa.exe?A2=3GPP_TSG_SA_WG4_VIDEO;6faaefd8.2108C&amp;S=" xr:uid="{014DF206-216F-4BEB-B482-8F9B62EDABFB}"/>
    <hyperlink ref="A94" r:id="rId36" display="https://list.etsi.org/scripts/wa.exe?A2=3GPP_TSG_SA_WG4_VIDEO;b4f5bd42.2108C&amp;S=" xr:uid="{F01B419C-C7EE-4B9A-B660-B81F948420FC}"/>
    <hyperlink ref="A55" r:id="rId37" display="https://list.etsi.org/scripts/wa.exe?A2=3GPP_TSG_SA_WG4_VIDEO;36e6db12.2108C&amp;S=" xr:uid="{E1FAE895-A52F-4002-8EEA-1544C360A32D}"/>
    <hyperlink ref="A123" r:id="rId38" display="https://list.etsi.org/scripts/wa.exe?A2=3GPP_TSG_SA_WG4_VIDEO;e96ee00f.2108C&amp;S=" xr:uid="{EFA0B763-BE83-4EA2-9892-7FF2F70C1D0F}"/>
    <hyperlink ref="A76" r:id="rId39" display="https://list.etsi.org/scripts/wa.exe?A2=3GPP_TSG_SA_WG4_VIDEO;f8c321ea.2108C&amp;S=" xr:uid="{AAE26168-E974-4BE3-9337-115E108F7C24}"/>
    <hyperlink ref="A75" r:id="rId40" display="https://list.etsi.org/scripts/wa.exe?A2=3GPP_TSG_SA_WG4_VIDEO;47fbdbf8.2108C&amp;S=" xr:uid="{EC39A38F-0BC3-400C-84E3-4830B8BF6936}"/>
    <hyperlink ref="A138" r:id="rId41" display="https://list.etsi.org/scripts/wa.exe?A2=3GPP_TSG_SA_WG4_VIDEO;8a65a89b.2108C&amp;S=" xr:uid="{8FA2C206-BE71-42C7-8D67-5595331F515E}"/>
    <hyperlink ref="A31" r:id="rId42" display="https://list.etsi.org/scripts/wa.exe?A2=3GPP_TSG_SA_WG4_VIDEO;a1795697.2108C&amp;S=" xr:uid="{AED73B39-03BE-49C6-B1D0-B3A2FE26567C}"/>
    <hyperlink ref="A137" r:id="rId43" display="https://list.etsi.org/scripts/wa.exe?A2=3GPP_TSG_SA_WG4_VIDEO;5aba10d1.2108C&amp;S=" xr:uid="{F56A05F7-2456-440F-B3DC-A89327DBAD57}"/>
    <hyperlink ref="A134" r:id="rId44" display="https://list.etsi.org/scripts/wa.exe?A2=3GPP_TSG_SA_WG4_VIDEO;b779b68e.2108C&amp;S=" xr:uid="{1FE72C48-6DDA-4844-BE2B-65B4A454E96D}"/>
    <hyperlink ref="A120" r:id="rId45" display="https://list.etsi.org/scripts/wa.exe?A2=3GPP_TSG_SA_WG4_VIDEO;21c0dd57.2108C&amp;S=" xr:uid="{8B0E326C-23A5-41EB-AB4E-0B599F9C5877}"/>
    <hyperlink ref="A84" r:id="rId46" display="https://list.etsi.org/scripts/wa.exe?A2=3GPP_TSG_SA_WG4_VIDEO;df6c14db.2108C&amp;S=" xr:uid="{194716F5-76BF-4A6D-A6B8-D52FEFC4251E}"/>
    <hyperlink ref="A80" r:id="rId47" display="https://list.etsi.org/scripts/wa.exe?A2=3GPP_TSG_SA_WG4_VIDEO;acfa7a5b.2108C&amp;S=" xr:uid="{734EF191-A8CF-4DC9-9D48-03E7DBB0BA76}"/>
    <hyperlink ref="A68" r:id="rId48" display="https://list.etsi.org/scripts/wa.exe?A2=3GPP_TSG_SA_WG4_VIDEO;a866b5b7.2108C&amp;S=" xr:uid="{6110A6BD-2900-4889-A75F-CBD03BCE51D6}"/>
    <hyperlink ref="A30" r:id="rId49" display="https://list.etsi.org/scripts/wa.exe?A2=3GPP_TSG_SA_WG4_VIDEO;7129a5e4.2108C&amp;S=" xr:uid="{102DFDE9-F112-487B-9C77-0734DE22FD76}"/>
    <hyperlink ref="A45" r:id="rId50" display="https://list.etsi.org/scripts/wa.exe?A2=3GPP_TSG_SA_WG4_VIDEO;a83d3b29.2108C&amp;S=" xr:uid="{CA8619BC-0802-4F40-8BEA-B1483FC83F9D}"/>
    <hyperlink ref="A29" r:id="rId51" display="https://list.etsi.org/scripts/wa.exe?A2=3GPP_TSG_SA_WG4_VIDEO;d8eb84f0.2108C&amp;S=" xr:uid="{B808C2E2-37C5-4635-B7F1-53C23B072FB5}"/>
    <hyperlink ref="A128" r:id="rId52" display="https://list.etsi.org/scripts/wa.exe?A2=3GPP_TSG_SA_WG4_VIDEO;9693ec02.2108C&amp;S=" xr:uid="{34049793-5AD0-4486-B5E4-94B84DD82525}"/>
    <hyperlink ref="A127" r:id="rId53" display="https://list.etsi.org/scripts/wa.exe?A2=3GPP_TSG_SA_WG4_VIDEO;fa741b9c.2108C&amp;S=" xr:uid="{6F00A259-1863-41DD-909D-7D50778F56C3}"/>
    <hyperlink ref="A54" r:id="rId54" display="https://list.etsi.org/scripts/wa.exe?A2=3GPP_TSG_SA_WG4_VIDEO;76fb7af6.2108C&amp;S=" xr:uid="{BC9260DF-0104-4E6E-B66F-2B7A7DE570D4}"/>
    <hyperlink ref="A74" r:id="rId55" display="https://list.etsi.org/scripts/wa.exe?A2=3GPP_TSG_SA_WG4_VIDEO;7fda4945.2108C&amp;S=" xr:uid="{9E4BD234-129C-4EEC-AE55-D16526E02F52}"/>
    <hyperlink ref="A160" r:id="rId56" display="https://list.etsi.org/scripts/wa.exe?A2=3GPP_TSG_SA_WG4_VIDEO;f4737e82.2108C&amp;S=" xr:uid="{806DEF55-45D3-43B9-840A-421EF10AD3BB}"/>
    <hyperlink ref="A66" r:id="rId57" display="https://list.etsi.org/scripts/wa.exe?A2=3GPP_TSG_SA_WG4_VIDEO;d00e6a3e.2108C&amp;S=" xr:uid="{4B572D9F-BEEF-4253-B6B0-4B83EAE4F8B3}"/>
    <hyperlink ref="A53" r:id="rId58" display="https://list.etsi.org/scripts/wa.exe?A2=3GPP_TSG_SA_WG4_VIDEO;27198606.2108C&amp;S=" xr:uid="{CE56F89F-5023-460B-B306-CB89749F99C4}"/>
    <hyperlink ref="A52" r:id="rId59" display="https://list.etsi.org/scripts/wa.exe?A2=3GPP_TSG_SA_WG4_VIDEO;8651d015.2108C&amp;S=" xr:uid="{1E2129EF-4ADA-43B9-9CC4-41668D978557}"/>
    <hyperlink ref="A93" r:id="rId60" display="https://list.etsi.org/scripts/wa.exe?A2=3GPP_TSG_SA_WG4_VIDEO;f4d91853.2108C&amp;S=" xr:uid="{8C865AC6-CFD5-4C71-BC53-151CD73AF591}"/>
    <hyperlink ref="A65" r:id="rId61" display="https://list.etsi.org/scripts/wa.exe?A2=3GPP_TSG_SA_WG4_VIDEO;57a570e0.2108C&amp;S=" xr:uid="{FF4B571E-410B-4E16-BC5E-0D1556AF0C3D}"/>
    <hyperlink ref="A64" r:id="rId62" display="https://list.etsi.org/scripts/wa.exe?A2=3GPP_TSG_SA_WG4_VIDEO;aa8c38a3.2108C&amp;S=" xr:uid="{365E63F9-4E92-4781-89F3-39612ABED7C0}"/>
    <hyperlink ref="A63" r:id="rId63" display="https://list.etsi.org/scripts/wa.exe?A2=3GPP_TSG_SA_WG4_VIDEO;7a4ed82c.2108C&amp;S=" xr:uid="{36E317D3-9CCC-4299-B158-C35C1916F0B9}"/>
    <hyperlink ref="A109" r:id="rId64" display="https://list.etsi.org/scripts/wa.exe?A2=3GPP_TSG_SA_WG4_VIDEO;45a22609.2108C&amp;S=" xr:uid="{2BE668A1-321C-4E1E-B317-3FA553F60377}"/>
    <hyperlink ref="A62" r:id="rId65" display="https://list.etsi.org/scripts/wa.exe?A2=3GPP_TSG_SA_WG4_VIDEO;b00744b.2108C&amp;S=" xr:uid="{794DFE4F-F5B8-4DB2-8DD3-BF0A1293D89C}"/>
    <hyperlink ref="A20" r:id="rId66" display="https://list.etsi.org/scripts/wa.exe?A2=3GPP_TSG_SA_WG4_VIDEO;30b3e8ca.2108C&amp;S=" xr:uid="{7BE66EA5-6BCD-46ED-AA28-C399E3AD7DD4}"/>
    <hyperlink ref="A51" r:id="rId67" display="https://list.etsi.org/scripts/wa.exe?A2=3GPP_TSG_SA_WG4_VIDEO;c554c6ce.2108C&amp;S=" xr:uid="{D40E6F44-73DB-41B3-AA99-3B444CF7F9EB}"/>
    <hyperlink ref="A92" r:id="rId68" display="https://list.etsi.org/scripts/wa.exe?A2=3GPP_TSG_SA_WG4_VIDEO;4a460fe.2108C&amp;S=" xr:uid="{90A716E3-ADBF-4E84-AE9F-DDBC6159CF77}"/>
    <hyperlink ref="A159" r:id="rId69" display="https://list.etsi.org/scripts/wa.exe?A2=3GPP_TSG_SA_WG4_VIDEO;dc5880e5.2108C&amp;S=" xr:uid="{4BF61649-A02F-449C-8628-A220E3A85193}"/>
    <hyperlink ref="A50" r:id="rId70" display="https://list.etsi.org/scripts/wa.exe?A2=3GPP_TSG_SA_WG4_VIDEO;7ec1e6bb.2108C&amp;S=" xr:uid="{E9D99D6D-EE5C-43F6-8743-204360BE2507}"/>
    <hyperlink ref="A158" r:id="rId71" display="https://list.etsi.org/scripts/wa.exe?A2=3GPP_TSG_SA_WG4_VIDEO;d9d7febc.2108C&amp;S=" xr:uid="{BB81140A-09BB-4995-8C1E-0649569141E2}"/>
    <hyperlink ref="A101" r:id="rId72" display="https://list.etsi.org/scripts/wa.exe?A2=3GPP_TSG_SA_WG4_VIDEO;d98b60f7.2108C&amp;S=" xr:uid="{4F723538-13E7-4C84-897B-BB238E587229}"/>
    <hyperlink ref="A73" r:id="rId73" display="https://list.etsi.org/scripts/wa.exe?A2=3GPP_TSG_SA_WG4_VIDEO;16f94198.2108C&amp;S=" xr:uid="{8FD2EB59-F5A8-4FD5-A30B-EE39C06FEDE8}"/>
    <hyperlink ref="A145" r:id="rId74" display="https://list.etsi.org/scripts/wa.exe?A2=3GPP_TSG_SA_WG4_VIDEO;ef262c60.2108C&amp;S=" xr:uid="{CC51ECD4-F2D2-48F0-9EA1-10E4A73E1C44}"/>
    <hyperlink ref="A185" r:id="rId75" display="https://list.etsi.org/scripts/wa.exe?A2=3GPP_TSG_SA_WG4_VIDEO;ec7846aa.2108C&amp;S=" xr:uid="{1203B7B7-696B-4D75-8C39-4158D506215B}"/>
    <hyperlink ref="A183" r:id="rId76" display="https://list.etsi.org/scripts/wa.exe?A2=3GPP_TSG_SA_WG4_VIDEO;b5c028d4.2108C&amp;S=" xr:uid="{39F6E799-778B-4BCA-8153-D0D9CEFADE4F}"/>
    <hyperlink ref="A181" r:id="rId77" display="https://list.etsi.org/scripts/wa.exe?A2=3GPP_TSG_SA_WG4_VIDEO;2e13c14d.2108C&amp;S=" xr:uid="{2B6C8F1E-E6C5-4AC2-8884-58389B40938B}"/>
    <hyperlink ref="A172" r:id="rId78" display="https://list.etsi.org/scripts/wa.exe?A2=3GPP_TSG_SA_WG4_VIDEO;f556496d.2108C&amp;S=" xr:uid="{2940BCC2-B7B6-4CE6-B99B-C3D520ADF988}"/>
    <hyperlink ref="A170" r:id="rId79" display="https://list.etsi.org/scripts/wa.exe?A2=3GPP_TSG_SA_WG4_VIDEO;165f925d.2108C&amp;S=" xr:uid="{FBA87CC5-AA4E-444B-A9E8-A2461F987F0C}"/>
    <hyperlink ref="A49" r:id="rId80" display="https://list.etsi.org/scripts/wa.exe?A2=3GPP_TSG_SA_WG4_VIDEO;51fbedd0.2108C&amp;S=" xr:uid="{314AFE0E-C8A4-4BEA-B8ED-0A371F3FF517}"/>
    <hyperlink ref="A144" r:id="rId81" display="https://list.etsi.org/scripts/wa.exe?A2=3GPP_TSG_SA_WG4_VIDEO;eff12cc9.2108C&amp;S=" xr:uid="{674EF839-D02D-4828-911F-09B95796AE74}"/>
    <hyperlink ref="A100" r:id="rId82" display="https://list.etsi.org/scripts/wa.exe?A2=3GPP_TSG_SA_WG4_VIDEO;f20b6dd1.2108C&amp;S=" xr:uid="{2B7EF643-92BF-4454-A4E4-613D4F701974}"/>
    <hyperlink ref="A72" r:id="rId83" display="https://list.etsi.org/scripts/wa.exe?A2=3GPP_TSG_SA_WG4_VIDEO;20e346d3.2108C&amp;S=" xr:uid="{5426DF4F-A52A-41BC-8498-FF2EE6A4CA09}"/>
    <hyperlink ref="A48" r:id="rId84" display="https://list.etsi.org/scripts/wa.exe?A2=3GPP_TSG_SA_WG4_VIDEO;dd4464a2.2108C&amp;S=" xr:uid="{8635F1A9-2943-4552-ABB5-B8CB555D4DCD}"/>
    <hyperlink ref="A149" r:id="rId85" display="https://list.etsi.org/scripts/wa.exe?A2=3GPP_TSG_SA_WG4_VIDEO;4aca5c1c.2108C&amp;S=" xr:uid="{76F2C119-5C08-486A-BB13-A8ECA35CD7AF}"/>
    <hyperlink ref="A47" r:id="rId86" display="https://list.etsi.org/scripts/wa.exe?A2=3GPP_TSG_SA_WG4_VIDEO;c4a494c9.2108C&amp;S=" xr:uid="{06E028F5-B84F-40FD-A6E1-ED7AD33F9698}"/>
    <hyperlink ref="A99" r:id="rId87" display="https://list.etsi.org/scripts/wa.exe?A2=3GPP_TSG_SA_WG4_VIDEO;798b14a0.2108C&amp;S=" xr:uid="{9212E632-1CE2-441D-B7D3-6E41566537EC}"/>
    <hyperlink ref="A61" r:id="rId88" display="https://list.etsi.org/scripts/wa.exe?A2=3GPP_TSG_SA_WG4_VIDEO;97fb7c7.2108C&amp;S=" xr:uid="{5DF49437-5B4F-4B5D-AE69-AC17F6ABAA12}"/>
    <hyperlink ref="A60" r:id="rId89" display="https://list.etsi.org/scripts/wa.exe?A2=3GPP_TSG_SA_WG4_VIDEO;40740f12.2108C&amp;S=" xr:uid="{8E9CA7E5-E6C8-4BAE-8287-60CD5CAAB9E4}"/>
    <hyperlink ref="A19" r:id="rId90" display="https://list.etsi.org/scripts/wa.exe?A2=3GPP_TSG_SA_WG4_VIDEO;678995a.2108C&amp;S=" xr:uid="{2F41C774-5C6C-4305-A2BB-B84F07F3D6FE}"/>
    <hyperlink ref="A157" r:id="rId91" display="https://list.etsi.org/scripts/wa.exe?A2=3GPP_TSG_SA_WG4_VIDEO;150b5994.2108C&amp;S=" xr:uid="{7413A1CC-AFD9-4068-8E25-E8DE91A2A9D0}"/>
    <hyperlink ref="A148" r:id="rId92" display="https://list.etsi.org/scripts/wa.exe?A2=3GPP_TSG_SA_WG4_VIDEO;2742b32d.2108C&amp;S=" xr:uid="{8EB34A2C-0E93-4C5A-B9B9-BF0C24939345}"/>
    <hyperlink ref="A71" r:id="rId93" display="https://list.etsi.org/scripts/wa.exe?A2=3GPP_TSG_SA_WG4_VIDEO;c5de51fc.2108C&amp;S=" xr:uid="{C62DB956-3507-4FC4-9562-BE9F746C2404}"/>
    <hyperlink ref="A18" r:id="rId94" display="https://list.etsi.org/scripts/wa.exe?A2=3GPP_TSG_SA_WG4_VIDEO;35e9b8bc.2108C&amp;S=" xr:uid="{072ECCBC-29D3-41AF-A28A-91F7910CAA6A}"/>
    <hyperlink ref="A44" r:id="rId95" display="https://list.etsi.org/scripts/wa.exe?A2=3GPP_TSG_SA_WG4_VIDEO;dcafe1f3.2108C&amp;S=" xr:uid="{B8EF0F83-D6D7-43E7-B361-4CE075B2950B}"/>
    <hyperlink ref="A43" r:id="rId96" display="https://list.etsi.org/scripts/wa.exe?A2=3GPP_TSG_SA_WG4_VIDEO;b8595d73.2108C&amp;S=" xr:uid="{A5B4D73D-C62C-4BB9-B031-CDAA41155DAA}"/>
    <hyperlink ref="A42" r:id="rId97" display="https://list.etsi.org/scripts/wa.exe?A2=3GPP_TSG_SA_WG4_VIDEO;a7b789cd.2108C&amp;S=" xr:uid="{22BC12B6-C422-48EA-AB79-985481930B5B}"/>
    <hyperlink ref="A41" r:id="rId98" display="https://list.etsi.org/scripts/wa.exe?A2=3GPP_TSG_SA_WG4_VIDEO;f3fac7cd.2108C&amp;S=" xr:uid="{3357BE29-307C-4281-A80B-E271D95DA7FA}"/>
    <hyperlink ref="A40" r:id="rId99" display="https://list.etsi.org/scripts/wa.exe?A2=3GPP_TSG_SA_WG4_VIDEO;4d9bd02.2108C&amp;S=" xr:uid="{AC0A72CC-ABF1-4F7B-BC0D-7C882CA10912}"/>
    <hyperlink ref="A39" r:id="rId100" display="https://list.etsi.org/scripts/wa.exe?A2=3GPP_TSG_SA_WG4_VIDEO;9a5fe2aa.2108C&amp;S=" xr:uid="{43EE015C-8209-4BBF-B7B4-B367F1F2085C}"/>
    <hyperlink ref="A169" r:id="rId101" display="https://list.etsi.org/scripts/wa.exe?A2=3GPP_TSG_SA_WG4_VIDEO;3915078f.2108C&amp;S=" xr:uid="{5A344DAB-AE04-4180-A301-573A9CD8239E}"/>
    <hyperlink ref="A175" r:id="rId102" display="https://list.etsi.org/scripts/wa.exe?A2=3GPP_TSG_SA_WG4_VIDEO;75067090.2108C&amp;S=" xr:uid="{077AA4C5-79F0-42B1-83CE-A7B36EA120D2}"/>
    <hyperlink ref="A38" r:id="rId103" display="https://list.etsi.org/scripts/wa.exe?A2=3GPP_TSG_SA_WG4_VIDEO;d6d5e141.2108C&amp;S=" xr:uid="{5BDA4307-6DF6-4462-88A5-CA32C39CD22D}"/>
    <hyperlink ref="A37" r:id="rId104" display="https://list.etsi.org/scripts/wa.exe?A2=3GPP_TSG_SA_WG4_VIDEO;895fbd6a.2108C&amp;S=" xr:uid="{B413FD1A-CD74-4399-8B96-891450737A32}"/>
    <hyperlink ref="A36" r:id="rId105" display="https://list.etsi.org/scripts/wa.exe?A2=3GPP_TSG_SA_WG4_VIDEO;fe57583c.2108C&amp;S=" xr:uid="{77C29B42-C8DA-4DD1-A06D-DE4FCEB0A451}"/>
    <hyperlink ref="A174" r:id="rId106" display="https://list.etsi.org/scripts/wa.exe?A2=3GPP_TSG_SA_WG4_VIDEO;2bf21a3b.2108C&amp;S=" xr:uid="{7CC02ECF-31FA-4836-A81B-0AA68252172C}"/>
    <hyperlink ref="A98" r:id="rId107" display="https://list.etsi.org/scripts/wa.exe?A2=3GPP_TSG_SA_WG4_VIDEO;3bf3ca56.2108C&amp;S=" xr:uid="{7B894E8C-C8E5-402D-BD8C-EF58EE2ADEC9}"/>
    <hyperlink ref="A168" r:id="rId108" display="https://list.etsi.org/scripts/wa.exe?A2=3GPP_TSG_SA_WG4_VIDEO;cfeaa1be.2108C&amp;S=" xr:uid="{BC58321A-0C2E-418E-9D5C-0FEA2B6CFABA}"/>
    <hyperlink ref="A35" r:id="rId109" display="https://list.etsi.org/scripts/wa.exe?A2=3GPP_TSG_SA_WG4_VIDEO;2dd313e5.2108C&amp;S=" xr:uid="{E988C923-9536-48E9-B65A-160825A557BB}"/>
    <hyperlink ref="A34" r:id="rId110" display="https://list.etsi.org/scripts/wa.exe?A2=3GPP_TSG_SA_WG4_VIDEO;888391fe.2108C&amp;S=" xr:uid="{0E867886-55CC-4ADC-BF6A-5B87338530F3}"/>
    <hyperlink ref="A33" r:id="rId111" display="https://list.etsi.org/scripts/wa.exe?A2=3GPP_TSG_SA_WG4_VIDEO;46b0ddc3.2108C&amp;S=" xr:uid="{6CAA5864-2463-49A7-B1A1-B90CA1920FFA}"/>
    <hyperlink ref="A97" r:id="rId112" display="https://list.etsi.org/scripts/wa.exe?A2=3GPP_TSG_SA_WG4_VIDEO;c749a4a9.2108C&amp;S=" xr:uid="{0EE3A757-329F-4B10-A6EE-6809A7ECDAD2}"/>
    <hyperlink ref="A17" r:id="rId113" display="https://list.etsi.org/scripts/wa.exe?A2=3GPP_TSG_SA_WG4_VIDEO;776d1e39.2108C&amp;S=" xr:uid="{BC32AE88-6067-4FBC-962B-5AF24FBA64E8}"/>
    <hyperlink ref="A59" r:id="rId114" display="https://list.etsi.org/scripts/wa.exe?A2=3GPP_TSG_SA_WG4_VIDEO;b0c52722.2108C&amp;S=" xr:uid="{2816306B-1FCD-4831-8359-4A5DABA9399A}"/>
    <hyperlink ref="A16" r:id="rId115" display="https://list.etsi.org/scripts/wa.exe?A2=3GPP_TSG_SA_WG4_VIDEO;da0a5b0f.2108C&amp;S=" xr:uid="{8D45B0E1-DE61-4C5D-83A0-24DFB262FABF}"/>
    <hyperlink ref="A58" r:id="rId116" display="https://list.etsi.org/scripts/wa.exe?A2=3GPP_TSG_SA_WG4_VIDEO;9060fa74.2108C&amp;S=" xr:uid="{76F068B6-4822-486F-93B5-EEDD3104F075}"/>
    <hyperlink ref="A156" r:id="rId117" display="https://list.etsi.org/scripts/wa.exe?A2=3GPP_TSG_SA_WG4_VIDEO;cc7d2c26.2108C&amp;S=" xr:uid="{AF71B956-8BD0-44B1-A05D-FE1A41A92AFD}"/>
    <hyperlink ref="A147" r:id="rId118" display="https://list.etsi.org/scripts/wa.exe?A2=3GPP_TSG_SA_WG4_VIDEO;2b364f9a.2108C&amp;S=" xr:uid="{8AA0FA92-610E-4245-8ACB-615507FF09E3}"/>
    <hyperlink ref="A143" r:id="rId119" display="https://list.etsi.org/scripts/wa.exe?A2=3GPP_TSG_SA_WG4_VIDEO;cff584a2.2108C&amp;S=" xr:uid="{B6B40BBC-B0DB-465A-882F-3CC8CBB1328F}"/>
    <hyperlink ref="A136" r:id="rId120" display="https://list.etsi.org/scripts/wa.exe?A2=3GPP_TSG_SA_WG4_VIDEO;1a19491e.2108C&amp;S=" xr:uid="{B545D909-4EB1-489D-838F-098D5C810A70}"/>
    <hyperlink ref="A133" r:id="rId121" display="https://list.etsi.org/scripts/wa.exe?A2=3GPP_TSG_SA_WG4_VIDEO;30f4c821.2108C&amp;S=" xr:uid="{E31432AB-0082-4730-A2DE-D157717DF0D9}"/>
    <hyperlink ref="A126" r:id="rId122" display="https://list.etsi.org/scripts/wa.exe?A2=3GPP_TSG_SA_WG4_VIDEO;5bad7f91.2108C&amp;S=" xr:uid="{0609BA74-6510-4F6B-AB79-8C8290AF5229}"/>
    <hyperlink ref="A122" r:id="rId123" display="https://list.etsi.org/scripts/wa.exe?A2=3GPP_TSG_SA_WG4_VIDEO;f3895c60.2108C&amp;S=" xr:uid="{E51F0CB5-6032-4718-813F-C24734503172}"/>
    <hyperlink ref="A119" r:id="rId124" display="https://list.etsi.org/scripts/wa.exe?A2=3GPP_TSG_SA_WG4_VIDEO;9a059b3d.2108C&amp;S=" xr:uid="{1DA11556-972A-4895-8131-EFE7839EEC0D}"/>
    <hyperlink ref="A108" r:id="rId125" display="https://list.etsi.org/scripts/wa.exe?A2=3GPP_TSG_SA_WG4_VIDEO;41089cea.2108C&amp;S=" xr:uid="{813A31ED-B5E8-4A7A-BDFC-92EBCCCC27DF}"/>
    <hyperlink ref="A96" r:id="rId126" display="https://list.etsi.org/scripts/wa.exe?A2=3GPP_TSG_SA_WG4_VIDEO;d54461d2.2108C&amp;S=" xr:uid="{F48EC802-FC91-4A79-AB8F-79DF740CFC98}"/>
    <hyperlink ref="A91" r:id="rId127" display="https://list.etsi.org/scripts/wa.exe?A2=3GPP_TSG_SA_WG4_VIDEO;eca7f8fa.2108C&amp;S=" xr:uid="{225580E7-FD05-4875-B329-8E69D0FCC91E}"/>
    <hyperlink ref="A87" r:id="rId128" display="https://list.etsi.org/scripts/wa.exe?A2=3GPP_TSG_SA_WG4_VIDEO;2cdf1840.2108C&amp;S=" xr:uid="{3539D15A-F6A5-4396-A5D7-A0059CC69F7A}"/>
    <hyperlink ref="A83" r:id="rId129" display="https://list.etsi.org/scripts/wa.exe?A2=3GPP_TSG_SA_WG4_VIDEO;c77329ac.2108C&amp;S=" xr:uid="{A9CA91B2-BD3C-45FB-837F-03CF9800369C}"/>
    <hyperlink ref="A79" r:id="rId130" display="https://list.etsi.org/scripts/wa.exe?A2=3GPP_TSG_SA_WG4_VIDEO;1d82ccee.2108C&amp;S=" xr:uid="{3492FEE5-CB7B-4E6B-A0B5-45064E884CDE}"/>
    <hyperlink ref="A70" r:id="rId131" display="https://list.etsi.org/scripts/wa.exe?A2=3GPP_TSG_SA_WG4_VIDEO;da7c1851.2108C&amp;S=" xr:uid="{02DDF01A-6BA0-4166-9560-1B635162C6A8}"/>
    <hyperlink ref="A67" r:id="rId132" display="https://list.etsi.org/scripts/wa.exe?A2=3GPP_TSG_SA_WG4_VIDEO;de69e8e1.2108C&amp;S=" xr:uid="{28DFFEA7-A7E7-4149-B57A-D00D096978AA}"/>
    <hyperlink ref="A57" r:id="rId133" display="https://list.etsi.org/scripts/wa.exe?A2=3GPP_TSG_SA_WG4_VIDEO;8ecd1af9.2108C&amp;S=" xr:uid="{70ADB223-8005-4DBF-B03B-DD0B62E6447A}"/>
    <hyperlink ref="A46" r:id="rId134" display="https://list.etsi.org/scripts/wa.exe?A2=3GPP_TSG_SA_WG4_VIDEO;60fac40d.2108C&amp;S=" xr:uid="{D6698AF5-65A3-432F-8524-777D589234F5}"/>
    <hyperlink ref="A32" r:id="rId135" display="https://list.etsi.org/scripts/wa.exe?A2=3GPP_TSG_SA_WG4_VIDEO;2559392e.2108C&amp;S=" xr:uid="{2BEFFC41-D731-4D07-93F3-9BC1BB0BCF2B}"/>
    <hyperlink ref="A28" r:id="rId136" display="https://list.etsi.org/scripts/wa.exe?A2=3GPP_TSG_SA_WG4_VIDEO;e5b08cd3.2108C&amp;S=" xr:uid="{F37836F6-13FE-4218-9636-5883CC25DA69}"/>
    <hyperlink ref="A15" r:id="rId137" display="https://list.etsi.org/scripts/wa.exe?A2=3GPP_TSG_SA_WG4_VIDEO;cef99000.2108C&amp;S=" xr:uid="{318DF1AB-B34D-4A9C-BACE-F972CE53243C}"/>
    <hyperlink ref="A189" r:id="rId138" display="https://list.etsi.org/scripts/wa.exe?A2=3GPP_TSG_SA_WG4_VIDEO;fb10d7af.2108C&amp;S=" xr:uid="{038A4610-CBDC-47F2-A589-8A1D4A102C5D}"/>
    <hyperlink ref="A187" r:id="rId139" display="https://list.etsi.org/scripts/wa.exe?A2=3GPP_TSG_SA_WG4_VIDEO;2dff1764.2108C&amp;S=" xr:uid="{7C18CADC-7922-40A8-B729-82D19372C6D3}"/>
    <hyperlink ref="A222" r:id="rId140" display="https://list.etsi.org/scripts/wa.exe?A2=3GPP_TSG_SA_WG4_VIDEO;1bfcf4f.2108C&amp;S=" xr:uid="{75E30A3B-11CF-476B-904F-9F3300D0EC1A}"/>
    <hyperlink ref="A188" r:id="rId141" display="https://list.etsi.org/scripts/wa.exe?A2=3GPP_TSG_SA_WG4_VIDEO;8eb2c291.2108C&amp;S=" xr:uid="{0BDCB6BD-8736-455A-8A3B-9CFADD4170E2}"/>
    <hyperlink ref="A186" r:id="rId142" display="https://list.etsi.org/scripts/wa.exe?A2=3GPP_TSG_SA_WG4_VIDEO;6f118109.2108C&amp;S=" xr:uid="{9196F91A-24F4-4702-A0EE-F1232470B514}"/>
    <hyperlink ref="A184" r:id="rId143" display="https://list.etsi.org/scripts/wa.exe?A2=3GPP_TSG_SA_WG4_VIDEO;f8f39893.2108C&amp;S=" xr:uid="{FF874D42-5D96-40C2-A29E-94EFD5FC123B}"/>
    <hyperlink ref="A182" r:id="rId144" display="https://list.etsi.org/scripts/wa.exe?A2=3GPP_TSG_SA_WG4_VIDEO;5c69b564.2108C&amp;S=" xr:uid="{C5E6A2C2-89D2-4291-902D-39249A2FDAA7}"/>
    <hyperlink ref="A180" r:id="rId145" display="https://list.etsi.org/scripts/wa.exe?A2=3GPP_TSG_SA_WG4_VIDEO;e2633e53.2108C&amp;S=" xr:uid="{9A596540-82F1-435F-9DFD-F4F988E8E13B}"/>
    <hyperlink ref="A173" r:id="rId146" display="https://list.etsi.org/scripts/wa.exe?A2=3GPP_TSG_SA_WG4_VIDEO;23382ac1.2108C&amp;S=" xr:uid="{459CE969-4B75-4335-AC04-8CB2D5DC7DF6}"/>
    <hyperlink ref="A171" r:id="rId147" display="https://list.etsi.org/scripts/wa.exe?A2=3GPP_TSG_SA_WG4_VIDEO;5c1f544b.2108C&amp;S=" xr:uid="{95DBCAC4-B5E2-4B17-9E1F-88EF364B597E}"/>
    <hyperlink ref="A167" r:id="rId148" display="https://list.etsi.org/scripts/wa.exe?A2=3GPP_TSG_SA_WG4_VIDEO;4214278b.2108C&amp;S=" xr:uid="{97985740-E194-40C6-BA47-2F3BDA4608BB}"/>
    <hyperlink ref="A221" r:id="rId149" display="https://list.etsi.org/scripts/wa.exe?A2=3GPP_TSG_SA_WG4_VIDEO;9ded8e5d.2108C&amp;S=" xr:uid="{0203383A-2346-4A3E-837A-4F068F9CD104}"/>
    <hyperlink ref="A220" r:id="rId150" display="https://list.etsi.org/scripts/wa.exe?A2=3GPP_TSG_SA_WG4_VIDEO;d29d92b3.2108C&amp;S=" xr:uid="{A0D8B2A3-3C33-4A6E-A018-C509F70E5BC6}"/>
    <hyperlink ref="A6" r:id="rId151" display="https://list.etsi.org/scripts/wa.exe?A2=3GPP_TSG_SA_WG4_VIDEO;ad8517e2.2108D&amp;S=" xr:uid="{C1C5D95F-9E4F-44FD-91DB-2820AEDFB198}"/>
    <hyperlink ref="A10" r:id="rId152" display="https://list.etsi.org/scripts/wa.exe?A2=3GPP_TSG_SA_WG4_VIDEO;3989a54b.2108D&amp;S=" xr:uid="{65899A61-AB77-4D25-BAE9-3E86EFCDCDBD}"/>
    <hyperlink ref="A204" r:id="rId153" display="https://list.etsi.org/scripts/wa.exe?A2=3GPP_TSG_SA_WG4_VIDEO;ce68edb6.2108D&amp;S=" xr:uid="{4F5ADE87-DB04-4629-B047-F64ED41DF295}"/>
    <hyperlink ref="A104" r:id="rId154" display="https://list.etsi.org/scripts/wa.exe?A2=3GPP_TSG_SA_WG4_VIDEO;12d75c45.2108D&amp;S=" xr:uid="{65C5E546-4C77-425C-8243-5F5CFD1C7D49}"/>
    <hyperlink ref="A103" r:id="rId155" display="https://list.etsi.org/scripts/wa.exe?A2=3GPP_TSG_SA_WG4_VIDEO;9746e6ad.2108D&amp;S=" xr:uid="{B89A7C98-478D-4333-B396-4C4C530570E6}"/>
    <hyperlink ref="A112" r:id="rId156" display="https://list.etsi.org/scripts/wa.exe?A2=3GPP_TSG_SA_WG4_VIDEO;7f95d7f.2108D&amp;S=" xr:uid="{0B01DA2F-E667-4770-8CCD-9A9B4E096D10}"/>
    <hyperlink ref="A203" r:id="rId157" display="https://list.etsi.org/scripts/wa.exe?A2=3GPP_TSG_SA_WG4_VIDEO;c8ce631.2108D&amp;S=" xr:uid="{97294D2E-1C3A-42B3-88FD-A2B9AD667114}"/>
    <hyperlink ref="A166" r:id="rId158" display="https://list.etsi.org/scripts/wa.exe?A2=3GPP_TSG_SA_WG4_VIDEO;f6aaf1f5.2108D&amp;S=" xr:uid="{85F0903D-F24A-4B9D-AFDE-CCE8E96E8DFA}"/>
    <hyperlink ref="A214" r:id="rId159" display="https://list.etsi.org/scripts/wa.exe?A2=3GPP_TSG_SA_WG4_VIDEO;3c04e4a7.2108D&amp;S=" xr:uid="{3F6FB34A-02E2-4DE7-8BB6-4130581C7829}"/>
    <hyperlink ref="A217" r:id="rId160" display="https://list.etsi.org/scripts/wa.exe?A2=3GPP_TSG_SA_WG4_VIDEO;b1eb9f48.2108D&amp;S=" xr:uid="{64F6334E-9CF5-4E8A-9A39-C807B554B2EC}"/>
    <hyperlink ref="A219" r:id="rId161" display="https://list.etsi.org/scripts/wa.exe?A2=3GPP_TSG_SA_WG4_VIDEO;59108c4.2108D&amp;S=" xr:uid="{77435785-1873-49D0-A489-65126D0BF2DE}"/>
    <hyperlink ref="A215" r:id="rId162" display="https://list.etsi.org/scripts/wa.exe?A2=3GPP_TSG_SA_WG4_VIDEO;2a883d5d.2108D&amp;S=" xr:uid="{7178270A-083F-4C59-A3EB-ADCB5504E3B0}"/>
    <hyperlink ref="A213" r:id="rId163" display="https://list.etsi.org/scripts/wa.exe?A2=3GPP_TSG_SA_WG4_VIDEO;c003994a.2108D&amp;S=" xr:uid="{F7BF3E95-DCBE-49D6-A3DA-982215DAE78C}"/>
    <hyperlink ref="A216" r:id="rId164" display="https://list.etsi.org/scripts/wa.exe?A2=3GPP_TSG_SA_WG4_VIDEO;91316f89.2108D&amp;S=" xr:uid="{89A7E2F9-8280-4580-BC0E-D5C2514BD6A5}"/>
    <hyperlink ref="A218" r:id="rId165" display="https://list.etsi.org/scripts/wa.exe?A2=3GPP_TSG_SA_WG4_VIDEO;1e0f76ea.2108D&amp;S=" xr:uid="{6681E88C-F953-4A25-93B8-9AC5EDE9DD2F}"/>
    <hyperlink ref="A9" r:id="rId166" display="https://list.etsi.org/scripts/wa.exe?A2=3GPP_TSG_SA_WG4_VIDEO;98a8873c.2108D&amp;S=" xr:uid="{251E8915-FC05-4FB4-9A43-D487282F14DF}"/>
    <hyperlink ref="A5" r:id="rId167" display="https://list.etsi.org/scripts/wa.exe?A2=3GPP_TSG_SA_WG4_VIDEO;2f13d607.2108D&amp;S=" xr:uid="{75C75D00-77A6-4963-887E-DC14ECF7C3B4}"/>
    <hyperlink ref="A223" r:id="rId168" display="https://list.etsi.org/scripts/wa.exe?A2=3GPP_TSG_SA_WG4_VIDEO;50865faf.2108D&amp;S=" xr:uid="{1E8D5B6A-46CD-471B-923B-150230E41247}"/>
    <hyperlink ref="A102" r:id="rId169" display="https://list.etsi.org/scripts/wa.exe?A2=3GPP_TSG_SA_WG4_VIDEO;90905de1.2108D&amp;S=" xr:uid="{E98451B4-A5C6-4ADD-A0C4-7DA122CF7200}"/>
    <hyperlink ref="A179" r:id="rId170" display="https://list.etsi.org/scripts/wa.exe?A2=3GPP_TSG_SA_WG4_VIDEO;14991992.2108D&amp;S=" xr:uid="{2EF0C8A8-834D-4CAB-B4C2-FA07FB83D560}"/>
    <hyperlink ref="A178" r:id="rId171" display="https://list.etsi.org/scripts/wa.exe?A2=3GPP_TSG_SA_WG4_VIDEO;317960c0.2108D&amp;S=" xr:uid="{A3093C50-EEB1-44B5-BC7D-21D98D5EE308}"/>
    <hyperlink ref="A177" r:id="rId172" display="https://list.etsi.org/scripts/wa.exe?A2=3GPP_TSG_SA_WG4_VIDEO;b98d4647.2108D&amp;S=" xr:uid="{7165FD9F-1A42-4507-AE18-4D5DA9D61D3C}"/>
    <hyperlink ref="A165" r:id="rId173" display="https://list.etsi.org/scripts/wa.exe?A2=3GPP_TSG_SA_WG4_VIDEO;8ccc8158.2108D&amp;S=" xr:uid="{AF32E22E-1BA5-4A48-8398-BEE4E62A86D6}"/>
    <hyperlink ref="A211" r:id="rId174" display="https://list.etsi.org/scripts/wa.exe?A2=3GPP_TSG_SA_WG4_VIDEO;e37fcb2b.2108D&amp;S=" xr:uid="{6B66B6AE-BBB5-4401-9C85-3BD2306E1F63}"/>
    <hyperlink ref="A200" r:id="rId175" display="https://list.etsi.org/scripts/wa.exe?A2=3GPP_TSG_SA_WG4_VIDEO;6c5f7b84.2108D&amp;S=" xr:uid="{BA024E3A-DA6D-4F84-9508-07161AFAC225}"/>
    <hyperlink ref="A210" r:id="rId176" display="https://list.etsi.org/scripts/wa.exe?A2=3GPP_TSG_SA_WG4_VIDEO;ca1c2654.2108D&amp;S=" xr:uid="{2D85BDF6-DB75-47DE-BE6B-88A793A49911}"/>
    <hyperlink ref="A209" r:id="rId177" display="https://list.etsi.org/scripts/wa.exe?A2=3GPP_TSG_SA_WG4_VIDEO;f23a6d16.2108D&amp;S=" xr:uid="{888664DA-3C68-44AC-9C17-4FE27A356E78}"/>
    <hyperlink ref="A90" r:id="rId178" display="https://list.etsi.org/scripts/wa.exe?A2=3GPP_TSG_SA_WG4_VIDEO;93eaecf.2108D&amp;S=" xr:uid="{0D6C4AE5-BDDF-4659-8BF6-1D2907EFD37C}"/>
    <hyperlink ref="A86" r:id="rId179" display="https://list.etsi.org/scripts/wa.exe?A2=3GPP_TSG_SA_WG4_VIDEO;cf981d13.2108D&amp;S=" xr:uid="{B66FE42D-94A9-4B11-8CA5-343566D68231}"/>
    <hyperlink ref="A202" r:id="rId180" display="https://list.etsi.org/scripts/wa.exe?A2=3GPP_TSG_SA_WG4_VIDEO;ac2318cb.2108D&amp;S=" xr:uid="{FB3B5F10-BE0B-4EA5-9FC3-36484048DEB1}"/>
    <hyperlink ref="A176" r:id="rId181" display="https://list.etsi.org/scripts/wa.exe?A2=3GPP_TSG_SA_WG4_VIDEO;8c286ddd.2108D&amp;S=" xr:uid="{1B041F48-28DF-4C89-AF6C-6EE48A33DA3A}"/>
    <hyperlink ref="A11" r:id="rId182" display="https://list.etsi.org/scripts/wa.exe?A2=3GPP_TSG_SA_WG4_VIDEO;454cd47b.2108D&amp;S=" xr:uid="{BFD0EAD8-CF86-4AE9-86FF-1309ED5095BA}"/>
    <hyperlink ref="A8" r:id="rId183" display="https://list.etsi.org/scripts/wa.exe?A2=3GPP_TSG_SA_WG4_VIDEO;f0829507.2108D&amp;S=" xr:uid="{68394974-7432-408B-AC0A-9BA6FE796B1C}"/>
    <hyperlink ref="A2" r:id="rId184" display="https://list.etsi.org/scripts/wa.exe?A2=3GPP_TSG_SA_WG4_VIDEO;7a96e368.2108D&amp;S=" xr:uid="{8747E744-AC52-4BC7-B505-035F41218157}"/>
    <hyperlink ref="A4" r:id="rId185" display="https://list.etsi.org/scripts/wa.exe?A2=3GPP_TSG_SA_WG4_VIDEO;d2e1c952.2108D&amp;S=" xr:uid="{9C8E2399-5026-47C1-A407-97E0B1778364}"/>
    <hyperlink ref="A13" r:id="rId186" display="https://list.etsi.org/scripts/wa.exe?A2=3GPP_TSG_SA_WG4_VIDEO;57054470.2108D&amp;S=" xr:uid="{6803C0D0-10AC-41DA-A650-9248FC0CB80F}"/>
    <hyperlink ref="A206" r:id="rId187" display="https://list.etsi.org/scripts/wa.exe?A2=3GPP_TSG_SA_WG4_VIDEO;34a0fd56.2108D&amp;S=" xr:uid="{BD065435-7439-45A0-833F-4911693B5EBE}"/>
    <hyperlink ref="A78" r:id="rId188" display="https://list.etsi.org/scripts/wa.exe?A2=3GPP_TSG_SA_WG4_VIDEO;3387cfc7.2108D&amp;S=" xr:uid="{8AC57CB7-FAAB-4502-89AF-71E4EA18B399}"/>
    <hyperlink ref="A82" r:id="rId189" display="https://list.etsi.org/scripts/wa.exe?A2=3GPP_TSG_SA_WG4_VIDEO;f97e6927.2108D&amp;S=" xr:uid="{9E41CA21-DAB8-42C3-AD9F-119B82E868CE}"/>
    <hyperlink ref="A111" r:id="rId190" display="https://list.etsi.org/scripts/wa.exe?A2=3GPP_TSG_SA_WG4_VIDEO;b954cb1a.2108D&amp;S=" xr:uid="{C8294C18-F8F0-4D38-83C1-B2659E3A9AA7}"/>
    <hyperlink ref="A155" r:id="rId191" display="https://list.etsi.org/scripts/wa.exe?A2=3GPP_TSG_SA_WG4_VIDEO;9968e412.2108D&amp;S=" xr:uid="{C712D953-C5EF-4B63-B221-83A9B91FE63E}"/>
    <hyperlink ref="A164" r:id="rId192" display="https://list.etsi.org/scripts/wa.exe?A2=3GPP_TSG_SA_WG4_VIDEO;41fff0f3.2108D&amp;S=" xr:uid="{46FB0795-5B55-45CA-B22D-F61E0A7B1FB8}"/>
    <hyperlink ref="A132" r:id="rId193" display="https://list.etsi.org/scripts/wa.exe?A2=3GPP_TSG_SA_WG4_VIDEO;eb7863d2.2108D&amp;S=" xr:uid="{E49ABE40-8939-4CB1-B9CF-FD016FBBB6A1}"/>
    <hyperlink ref="C1" r:id="rId194" display="javascript:sortbyA1Date('b')" xr:uid="{7C7574C0-0C27-4DF3-A1F6-B2E29973A57D}"/>
    <hyperlink ref="B1" r:id="rId195" display="javascript:sortbyA1Author('b')" xr:uid="{333E5996-E92D-4B70-AF43-46665BF0308F}"/>
    <hyperlink ref="A1" r:id="rId196" display="javascript:sortbyA1Topic('a')" xr:uid="{B6E1BD35-1079-4F52-A36D-2ACE3D5CE35A}"/>
    <hyperlink ref="A14" r:id="rId197" display="https://list.etsi.org/scripts/wa.exe?A2=3GPP_TSG_SA_WG4_VIDEO;7e472621.2108D&amp;S=" xr:uid="{67EF5983-5779-4D8D-BFC2-0F5EDE789C60}"/>
    <hyperlink ref="A12" r:id="rId198" display="https://list.etsi.org/scripts/wa.exe?A2=3GPP_TSG_SA_WG4_VIDEO;f72ded3f.2108D&amp;S=" xr:uid="{37454F83-C567-40AE-AAA0-1AC572A4E580}"/>
    <hyperlink ref="A3" r:id="rId199" display="https://list.etsi.org/scripts/wa.exe?A2=3GPP_TSG_SA_WG4_VIDEO;6f9a1495.2108D&amp;S=" xr:uid="{107D1FB1-4FF3-49F8-8909-32B00CD6CE5B}"/>
    <hyperlink ref="A201" r:id="rId200" display="https://list.etsi.org/scripts/wa.exe?A2=3GPP_TSG_SA_WG4_VIDEO;d9235dd.2108D&amp;S=" xr:uid="{59B1CBC2-7128-4ACE-98D9-76CA374EC28A}"/>
    <hyperlink ref="A208" r:id="rId201" display="https://list.etsi.org/scripts/wa.exe?A2=3GPP_TSG_SA_WG4_VIDEO;ab96a7f2.2108D&amp;S=" xr:uid="{F13E10C2-6F4D-44EE-A268-2EF7E6CA9B05}"/>
    <hyperlink ref="A205" r:id="rId202" display="https://list.etsi.org/scripts/wa.exe?A2=3GPP_TSG_SA_WG4_VIDEO;d8c47d50.2108D&amp;S=" xr:uid="{31979BEE-0A60-416F-BAD4-DD0307B6E936}"/>
    <hyperlink ref="A7" r:id="rId203" display="https://list.etsi.org/scripts/wa.exe?A2=3GPP_TSG_SA_WG4_VIDEO;8801afca.2108D&amp;S=" xr:uid="{F545A03E-54BD-48B1-BF87-DAE3DBB5FA2A}"/>
    <hyperlink ref="A207" r:id="rId204" display="https://list.etsi.org/scripts/wa.exe?A2=3GPP_TSG_SA_WG4_VIDEO;99964ed5.2108D&amp;S=" xr:uid="{C1623A52-AB20-4BDA-AC9D-00281CEA60D0}"/>
    <hyperlink ref="A105" r:id="rId205" display="https://list.etsi.org/scripts/wa.exe?A2=3GPP_TSG_SA_WG4_VIDEO;17cdb49c.2108D&amp;S=" xr:uid="{392F00D3-355B-4731-8358-B919CF526222}"/>
    <hyperlink ref="A198" r:id="rId206" display="https://list.etsi.org/scripts/wa.exe?A2=3GPP_TSG_SA_WG4_VIDEO;54025283.2108D&amp;S=" xr:uid="{F8842D5D-1007-4405-8B62-193742DBCFB4}"/>
    <hyperlink ref="A190" r:id="rId207" display="https://list.etsi.org/scripts/wa.exe?A2=3GPP_TSG_SA_WG4_VIDEO;becb5b82.2108D&amp;S=" xr:uid="{6B29F70F-1E87-4F3B-B0F5-F83F6B112A8C}"/>
    <hyperlink ref="A230" r:id="rId208" display="https://list.etsi.org/scripts/wa.exe?A2=3GPP_TSG_SA_WG4_VIDEO;7c63c7ee.2108D&amp;S=" xr:uid="{511BB321-0A23-4F39-AD37-C1BC5AD7552D}"/>
    <hyperlink ref="A118" r:id="rId209" display="https://list.etsi.org/scripts/wa.exe?A2=3GPP_TSG_SA_WG4_VIDEO;290d46f9.2108D&amp;S=" xr:uid="{2D34DD47-1F7D-4238-B561-178EF3FEFFDC}"/>
    <hyperlink ref="A107" r:id="rId210" display="https://list.etsi.org/scripts/wa.exe?A2=3GPP_TSG_SA_WG4_VIDEO;9bc10fa0.2108D&amp;S=" xr:uid="{DC227868-4EF3-4403-8983-A1BD9E854433}"/>
    <hyperlink ref="A197" r:id="rId211" display="https://list.etsi.org/scripts/wa.exe?A2=3GPP_TSG_SA_WG4_VIDEO;bda67064.2108D&amp;S=" xr:uid="{BEC7AA57-FCCC-4F90-942F-19560B155ED4}"/>
    <hyperlink ref="A226" r:id="rId212" display="https://list.etsi.org/scripts/wa.exe?A2=3GPP_TSG_SA_WG4_VIDEO;cc2db821.2108D&amp;S=" xr:uid="{CCAE463C-68FA-4D73-B8B2-93FB521B4940}"/>
    <hyperlink ref="A225" r:id="rId213" display="https://list.etsi.org/scripts/wa.exe?A2=3GPP_TSG_SA_WG4_VIDEO;f9802b06.2108D&amp;S=" xr:uid="{C90B2136-FDC2-41C0-BA2A-B2B7C61026ED}"/>
    <hyperlink ref="A228" r:id="rId214" display="https://list.etsi.org/scripts/wa.exe?A2=3GPP_TSG_SA_WG4_VIDEO;66c87916.2108D&amp;S=" xr:uid="{C24C1103-9612-4269-AA70-A96D1C66389C}"/>
    <hyperlink ref="A117" r:id="rId215" display="https://list.etsi.org/scripts/wa.exe?A2=3GPP_TSG_SA_WG4_VIDEO;de1b3c8c.2108D&amp;S=" xr:uid="{5264D3C2-01C2-4B8A-8BBC-AC61F5E3AB2C}"/>
    <hyperlink ref="A212" r:id="rId216" display="https://list.etsi.org/scripts/wa.exe?A2=3GPP_TSG_SA_WG4_VIDEO;913c1ded.2108D&amp;S=" xr:uid="{6EE2CA41-E946-4FDC-8617-E9B655CC4642}"/>
    <hyperlink ref="A116" r:id="rId217" display="https://list.etsi.org/scripts/wa.exe?A2=3GPP_TSG_SA_WG4_VIDEO;8d9c165d.2108D&amp;S=" xr:uid="{0FCF2968-6BF4-44A0-9441-E4FDC58867CC}"/>
    <hyperlink ref="A196" r:id="rId218" display="https://list.etsi.org/scripts/wa.exe?A2=3GPP_TSG_SA_WG4_VIDEO;8c6b40af.2108D&amp;S=" xr:uid="{99F1216A-4172-4D41-9ECE-358E3311FE88}"/>
    <hyperlink ref="A115" r:id="rId219" display="https://list.etsi.org/scripts/wa.exe?A2=3GPP_TSG_SA_WG4_VIDEO;1f874735.2108D&amp;S=" xr:uid="{C4E9C9A2-55C8-42A0-BF10-60971DCDBB26}"/>
    <hyperlink ref="A195" r:id="rId220" display="https://list.etsi.org/scripts/wa.exe?A2=3GPP_TSG_SA_WG4_VIDEO;45cfa1a8.2108D&amp;S=" xr:uid="{256812A7-A226-4CF9-9628-92BAC41F11CE}"/>
    <hyperlink ref="A194" r:id="rId221" display="https://list.etsi.org/scripts/wa.exe?A2=3GPP_TSG_SA_WG4_VIDEO;83bd8b98.2108D&amp;S=" xr:uid="{2A66F462-C67A-4DE9-94DA-CAC49FE72EFB}"/>
    <hyperlink ref="A224" r:id="rId222" display="https://list.etsi.org/scripts/wa.exe?A2=3GPP_TSG_SA_WG4_VIDEO;d7688a55.2108D&amp;S=" xr:uid="{0AA7357C-1E08-49DD-9ADE-A92FDBD73686}"/>
    <hyperlink ref="A193" r:id="rId223" display="https://list.etsi.org/scripts/wa.exe?A2=3GPP_TSG_SA_WG4_VIDEO;c43f2acc.2108D&amp;S=" xr:uid="{6A54A9EF-2673-4951-9218-CF48A74DA5C9}"/>
    <hyperlink ref="A192" r:id="rId224" display="https://list.etsi.org/scripts/wa.exe?A2=3GPP_TSG_SA_WG4_VIDEO;53b8bc9e.2108D&amp;S=" xr:uid="{B24AC615-578D-493D-9ECC-67D605CD5AC3}"/>
    <hyperlink ref="A114" r:id="rId225" display="https://list.etsi.org/scripts/wa.exe?A2=3GPP_TSG_SA_WG4_VIDEO;7d96e2b6.2108D&amp;S=" xr:uid="{07169BBA-50C1-4BB9-84E2-828D92A14176}"/>
    <hyperlink ref="A199" r:id="rId226" display="https://list.etsi.org/scripts/wa.exe?A2=3GPP_TSG_SA_WG4_VIDEO;3f7b1099.2108D&amp;S=" xr:uid="{31C5ADAB-5366-415F-B45D-D90BBDCC79B4}"/>
    <hyperlink ref="A113" r:id="rId227" display="https://list.etsi.org/scripts/wa.exe?A2=3GPP_TSG_SA_WG4_VIDEO;88e6909c.2108D&amp;S=" xr:uid="{2F47B2CE-18CD-4E45-A09C-D5DCC433E6C7}"/>
    <hyperlink ref="A227" r:id="rId228" display="https://list.etsi.org/scripts/wa.exe?A2=3GPP_TSG_SA_WG4_VIDEO;7ad728b3.2108D&amp;S=" xr:uid="{4A57FA54-4CDE-4F10-9098-0DDBF0B1FDF1}"/>
    <hyperlink ref="A125" r:id="rId229" display="https://list.etsi.org/scripts/wa.exe?A2=3GPP_TSG_SA_WG4_VIDEO;96b0c4ed.2108D&amp;S=" xr:uid="{BEB75259-954F-4BF7-BC02-2ADB8A4953A3}"/>
    <hyperlink ref="A229" r:id="rId230" display="https://list.etsi.org/scripts/wa.exe?A2=3GPP_TSG_SA_WG4_VIDEO;7f99977.2108D&amp;S=" xr:uid="{1A4D7A94-D7D3-4A49-A34F-BE3105E07E84}"/>
    <hyperlink ref="A191" r:id="rId231" display="https://list.etsi.org/scripts/wa.exe?A2=3GPP_TSG_SA_WG4_VIDEO;94d1ec41.2108D&amp;S=" xr:uid="{F7CE76C3-6FCA-4A53-AFD1-A4A3BE53D5E2}"/>
    <hyperlink ref="A106" r:id="rId232" display="https://list.etsi.org/scripts/wa.exe?A2=3GPP_TSG_SA_WG4_VIDEO;cb4f6f87.2108D&amp;S=" xr:uid="{BE0214C2-37A8-480C-B907-FA8801A28DFA}"/>
  </hyperlinks>
  <pageMargins left="0.7" right="0.7" top="0.75" bottom="0.75" header="0.3" footer="0.3"/>
  <pageSetup orientation="portrait" r:id="rId233"/>
  <tableParts count="1">
    <tablePart r:id="rId23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Parameters</vt:lpstr>
      <vt:lpstr>Sheet1</vt:lpstr>
      <vt:lpstr>Categories</vt:lpstr>
      <vt:lpstr>for</vt:lpstr>
      <vt:lpstr>Releases</vt:lpstr>
      <vt:lpstr>Statuses</vt:lpstr>
      <vt:lpstr>TDoc_Types</vt:lpstr>
      <vt:lpstr>Types</vt:lpstr>
    </vt:vector>
  </TitlesOfParts>
  <Company>CAPGEMINI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</dc:creator>
  <cp:lastModifiedBy>Thomas Stockhammer</cp:lastModifiedBy>
  <dcterms:created xsi:type="dcterms:W3CDTF">2014-09-05T13:13:28Z</dcterms:created>
  <dcterms:modified xsi:type="dcterms:W3CDTF">2021-08-26T15:41:51Z</dcterms:modified>
</cp:coreProperties>
</file>