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66925"/>
  <mc:AlternateContent xmlns:mc="http://schemas.openxmlformats.org/markup-compatibility/2006">
    <mc:Choice Requires="x15">
      <x15ac:absPath xmlns:x15ac="http://schemas.microsoft.com/office/spreadsheetml/2010/11/ac" url="D:\Users\11136464\Desktop\116\文稿分析\AIML\"/>
    </mc:Choice>
  </mc:AlternateContent>
  <xr:revisionPtr revIDLastSave="0" documentId="13_ncr:1_{A2BA79CF-ED39-4D7F-BC18-CBA6673498C0}" xr6:coauthVersionLast="36" xr6:coauthVersionMax="47" xr10:uidLastSave="{00000000-0000-0000-0000-000000000000}"/>
  <bookViews>
    <workbookView xWindow="-105" yWindow="-105" windowWidth="19425" windowHeight="11505" firstSheet="4" activeTab="9" xr2:uid="{24C09400-63CE-495C-AC0A-B2F6315207D4}"/>
  </bookViews>
  <sheets>
    <sheet name="Cover Sheet" sheetId="1" r:id="rId1"/>
    <sheet name="Simulation assumptions" sheetId="3" r:id="rId2"/>
    <sheet name="scenario 1-Case 1" sheetId="8" r:id="rId3"/>
    <sheet name="scenario 1-Case 2a" sheetId="15" r:id="rId4"/>
    <sheet name="scenario 1-Case 2b" sheetId="16" r:id="rId5"/>
    <sheet name="scenario 1-Case 3" sheetId="17" r:id="rId6"/>
    <sheet name="scenario 2-Case 1" sheetId="18" r:id="rId7"/>
    <sheet name="scenario 2-Case 2a" sheetId="19" r:id="rId8"/>
    <sheet name="scenario 2-Case 2b" sheetId="20" r:id="rId9"/>
    <sheet name="scenario 2-Case 3" sheetId="21"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17" l="1"/>
  <c r="N6"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Q5" i="8"/>
  <c r="Q6" i="8"/>
  <c r="Q7" i="8"/>
  <c r="Q8" i="8"/>
  <c r="Q9" i="8"/>
  <c r="Q10" i="8"/>
  <c r="Q11" i="8"/>
  <c r="Q12" i="8"/>
  <c r="Q13" i="8"/>
  <c r="Q14" i="8"/>
  <c r="Q15" i="8"/>
  <c r="Q16" i="8"/>
  <c r="Q17" i="8"/>
  <c r="Q18" i="8"/>
  <c r="Q19" i="8"/>
  <c r="Q20" i="8"/>
  <c r="Q21" i="8"/>
  <c r="Q22" i="8"/>
  <c r="Q23" i="8"/>
  <c r="Q24" i="8"/>
  <c r="Q25" i="8"/>
  <c r="Q26" i="8"/>
  <c r="Q4" i="8"/>
  <c r="P5" i="8"/>
  <c r="P6" i="8"/>
  <c r="P7" i="8"/>
  <c r="P8" i="8"/>
  <c r="P9" i="8"/>
  <c r="P10" i="8"/>
  <c r="P11" i="8"/>
  <c r="P12" i="8"/>
  <c r="P13" i="8"/>
  <c r="P14" i="8"/>
  <c r="P15" i="8"/>
  <c r="P16" i="8"/>
  <c r="P17" i="8"/>
  <c r="P18" i="8"/>
  <c r="P19" i="8"/>
  <c r="P20" i="8"/>
  <c r="P21" i="8"/>
  <c r="P22" i="8"/>
  <c r="P23" i="8"/>
  <c r="P24" i="8"/>
  <c r="P25" i="8"/>
  <c r="P26" i="8"/>
  <c r="P4" i="8"/>
  <c r="O5" i="15"/>
  <c r="O6"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4" i="15"/>
  <c r="N5" i="16"/>
  <c r="N6" i="16"/>
  <c r="N7" i="16"/>
  <c r="N8" i="16"/>
  <c r="N9" i="16"/>
  <c r="N10" i="16"/>
  <c r="N11" i="16"/>
  <c r="N12" i="16"/>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52" i="16"/>
  <c r="N53" i="16"/>
  <c r="N54" i="16"/>
  <c r="N55" i="16"/>
  <c r="N56" i="16"/>
  <c r="N57" i="16"/>
  <c r="N58" i="16"/>
  <c r="N59" i="16"/>
  <c r="N60" i="16"/>
  <c r="N61" i="16"/>
  <c r="N62" i="16"/>
  <c r="N63" i="16"/>
  <c r="N64" i="16"/>
  <c r="N65" i="16"/>
  <c r="N66" i="16"/>
  <c r="N67" i="16"/>
  <c r="N68" i="16"/>
  <c r="N69" i="16"/>
  <c r="N70" i="16"/>
  <c r="N71" i="16"/>
  <c r="N72" i="16"/>
  <c r="O5" i="16"/>
  <c r="O6" i="16"/>
  <c r="O7" i="16"/>
  <c r="O8" i="16"/>
  <c r="O9" i="16"/>
  <c r="O10" i="16"/>
  <c r="O11" i="16"/>
  <c r="O12" i="16"/>
  <c r="O13" i="16"/>
  <c r="O14" i="16"/>
  <c r="O15" i="16"/>
  <c r="O16" i="16"/>
  <c r="O17" i="16"/>
  <c r="O18" i="16"/>
  <c r="O19" i="16"/>
  <c r="O20" i="16"/>
  <c r="O21" i="16"/>
  <c r="O22" i="16"/>
  <c r="O23" i="16"/>
  <c r="O24" i="16"/>
  <c r="O25" i="16"/>
  <c r="O26" i="16"/>
  <c r="O27" i="16"/>
  <c r="O28" i="16"/>
  <c r="O29" i="16"/>
  <c r="O30" i="16"/>
  <c r="O31" i="16"/>
  <c r="O32" i="16"/>
  <c r="O33" i="16"/>
  <c r="O34" i="16"/>
  <c r="O35" i="16"/>
  <c r="O36" i="16"/>
  <c r="O37" i="16"/>
  <c r="O38" i="16"/>
  <c r="O39" i="16"/>
  <c r="O40" i="16"/>
  <c r="O41" i="16"/>
  <c r="O42" i="16"/>
  <c r="O43" i="16"/>
  <c r="O44" i="16"/>
  <c r="O45" i="16"/>
  <c r="O46" i="16"/>
  <c r="O47" i="16"/>
  <c r="O48" i="16"/>
  <c r="O49" i="16"/>
  <c r="O50" i="16"/>
  <c r="O51" i="16"/>
  <c r="O52" i="16"/>
  <c r="O53" i="16"/>
  <c r="O54" i="16"/>
  <c r="O55" i="16"/>
  <c r="O56" i="16"/>
  <c r="O57" i="16"/>
  <c r="O58" i="16"/>
  <c r="O59" i="16"/>
  <c r="O60" i="16"/>
  <c r="O61" i="16"/>
  <c r="O62" i="16"/>
  <c r="O63" i="16"/>
  <c r="O64" i="16"/>
  <c r="O65" i="16"/>
  <c r="O66" i="16"/>
  <c r="O67" i="16"/>
  <c r="O68" i="16"/>
  <c r="O69" i="16"/>
  <c r="O70" i="16"/>
  <c r="O71" i="16"/>
  <c r="O72" i="16"/>
  <c r="M5" i="17"/>
  <c r="M6"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5" i="18"/>
  <c r="M6" i="18"/>
  <c r="M7" i="18"/>
  <c r="M8" i="18"/>
  <c r="M9" i="18"/>
  <c r="M10" i="18"/>
  <c r="M11" i="18"/>
  <c r="M12" i="18"/>
  <c r="M13" i="18"/>
  <c r="M14" i="18"/>
  <c r="M15" i="18"/>
  <c r="M16" i="18"/>
  <c r="M17" i="18"/>
  <c r="M18" i="18"/>
  <c r="M19" i="18"/>
  <c r="M20" i="18"/>
  <c r="M21" i="18"/>
  <c r="M22" i="18"/>
  <c r="M23" i="18"/>
  <c r="M24" i="18"/>
  <c r="M25" i="18"/>
  <c r="M26" i="18"/>
  <c r="N5" i="21"/>
  <c r="N6" i="21"/>
  <c r="N7" i="21"/>
  <c r="N8" i="21"/>
  <c r="N12" i="21"/>
  <c r="N16" i="21"/>
  <c r="N20" i="21"/>
  <c r="N24" i="21"/>
  <c r="N25" i="21"/>
  <c r="N26" i="21"/>
  <c r="N27" i="21"/>
  <c r="N28" i="21"/>
  <c r="N32" i="21"/>
  <c r="N36" i="21"/>
  <c r="N40"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4" i="21"/>
  <c r="M5" i="21"/>
  <c r="M6" i="21"/>
  <c r="M7"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4" i="21"/>
  <c r="N5" i="20"/>
  <c r="N6" i="20"/>
  <c r="N7" i="20"/>
  <c r="N8" i="20"/>
  <c r="N12" i="20"/>
  <c r="N16" i="20"/>
  <c r="N20" i="20"/>
  <c r="N24" i="20"/>
  <c r="N25" i="20"/>
  <c r="N26" i="20"/>
  <c r="N27" i="20"/>
  <c r="N28" i="20"/>
  <c r="N32" i="20"/>
  <c r="N36" i="20"/>
  <c r="N40"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4" i="20"/>
  <c r="M5" i="20"/>
  <c r="M6" i="20"/>
  <c r="M7" i="20"/>
  <c r="M8" i="20"/>
  <c r="M9" i="20"/>
  <c r="M10" i="20"/>
  <c r="M11" i="20"/>
  <c r="M12" i="20"/>
  <c r="M13" i="20"/>
  <c r="M14" i="20"/>
  <c r="M15" i="20"/>
  <c r="M16" i="20"/>
  <c r="M17" i="20"/>
  <c r="M18" i="20"/>
  <c r="M19" i="20"/>
  <c r="M20" i="20"/>
  <c r="M21" i="20"/>
  <c r="M2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62" i="20"/>
  <c r="M63" i="20"/>
  <c r="M64" i="20"/>
  <c r="M65" i="20"/>
  <c r="M66" i="20"/>
  <c r="M67" i="20"/>
  <c r="M68" i="20"/>
  <c r="M69" i="20"/>
  <c r="M70" i="20"/>
  <c r="M71" i="20"/>
  <c r="M72" i="20"/>
  <c r="M4" i="20"/>
  <c r="N5" i="19"/>
  <c r="N6" i="19"/>
  <c r="N7" i="19"/>
  <c r="N8" i="19"/>
  <c r="N12" i="19"/>
  <c r="N16" i="19"/>
  <c r="N20" i="19"/>
  <c r="N24" i="19"/>
  <c r="N25" i="19"/>
  <c r="N26" i="19"/>
  <c r="N27" i="19"/>
  <c r="N28" i="19"/>
  <c r="N32" i="19"/>
  <c r="N36" i="19"/>
  <c r="N40" i="19"/>
  <c r="N44" i="19"/>
  <c r="N45" i="19"/>
  <c r="N46" i="19"/>
  <c r="N47" i="19"/>
  <c r="N48" i="19"/>
  <c r="N49" i="19"/>
  <c r="N50" i="19"/>
  <c r="N51" i="19"/>
  <c r="N52" i="19"/>
  <c r="N53" i="19"/>
  <c r="N54" i="19"/>
  <c r="N55" i="19"/>
  <c r="N56" i="19"/>
  <c r="N57" i="19"/>
  <c r="N58" i="19"/>
  <c r="N59" i="19"/>
  <c r="N60" i="19"/>
  <c r="N61" i="19"/>
  <c r="N62" i="19"/>
  <c r="N63" i="19"/>
  <c r="N64" i="19"/>
  <c r="N65" i="19"/>
  <c r="N66" i="19"/>
  <c r="N67" i="19"/>
  <c r="N68" i="19"/>
  <c r="N69" i="19"/>
  <c r="N70" i="19"/>
  <c r="N71" i="19"/>
  <c r="N72" i="19"/>
  <c r="N4" i="19"/>
  <c r="M5" i="19"/>
  <c r="M6" i="19"/>
  <c r="M7" i="19"/>
  <c r="M8" i="19"/>
  <c r="M9" i="19"/>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4" i="19"/>
  <c r="N5" i="18"/>
  <c r="N6" i="18"/>
  <c r="N7" i="18"/>
  <c r="N8" i="18"/>
  <c r="N9" i="18"/>
  <c r="N10" i="18"/>
  <c r="N11" i="18"/>
  <c r="N12" i="18"/>
  <c r="N13" i="18"/>
  <c r="N14" i="18"/>
  <c r="N15" i="18"/>
  <c r="N16" i="18"/>
  <c r="N17" i="18"/>
  <c r="N18" i="18"/>
  <c r="N19" i="18"/>
  <c r="N20" i="18"/>
  <c r="N21" i="18"/>
  <c r="N22" i="18"/>
  <c r="N23" i="18"/>
  <c r="N24" i="18"/>
  <c r="N25" i="18"/>
  <c r="N26" i="18"/>
  <c r="N4" i="18"/>
  <c r="N4" i="17"/>
  <c r="M4" i="18"/>
  <c r="M4" i="17"/>
  <c r="O4" i="16"/>
  <c r="N4" i="16"/>
</calcChain>
</file>

<file path=xl/sharedStrings.xml><?xml version="1.0" encoding="utf-8"?>
<sst xmlns="http://schemas.openxmlformats.org/spreadsheetml/2006/main" count="693" uniqueCount="132">
  <si>
    <t>Parameter</t>
  </si>
  <si>
    <t>Value</t>
  </si>
  <si>
    <t>Simulation assumptions for baseband error</t>
    <phoneticPr fontId="2" type="noConversion"/>
  </si>
  <si>
    <t>Carrier frequency</t>
  </si>
  <si>
    <t>30GHz</t>
    <phoneticPr fontId="2" type="noConversion"/>
  </si>
  <si>
    <t>Subcarrier spacing</t>
    <phoneticPr fontId="2" type="noConversion"/>
  </si>
  <si>
    <t>120kHz</t>
    <phoneticPr fontId="2" type="noConversion"/>
  </si>
  <si>
    <t>Channel model</t>
  </si>
  <si>
    <t>BS antenna configurations</t>
  </si>
  <si>
    <t>Set A and Set B configurations</t>
    <phoneticPr fontId="2" type="noConversion"/>
  </si>
  <si>
    <t xml:space="preserve">
32 beams set A
8 beams set B
</t>
    <phoneticPr fontId="2" type="noConversion"/>
  </si>
  <si>
    <t>BS antenna element radiation pattern</t>
    <phoneticPr fontId="2" type="noConversion"/>
  </si>
  <si>
    <t>BS antenna height and antenna array down-tilt angle, if needed</t>
    <phoneticPr fontId="2" type="noConversion"/>
  </si>
  <si>
    <r>
      <t>25m, 110°(</t>
    </r>
    <r>
      <rPr>
        <b/>
        <sz val="12"/>
        <rFont val="Times New Roman"/>
        <family val="1"/>
      </rPr>
      <t>vivo</t>
    </r>
    <r>
      <rPr>
        <sz val="12"/>
        <rFont val="Times New Roman"/>
        <family val="1"/>
      </rPr>
      <t>)</t>
    </r>
    <phoneticPr fontId="2" type="noConversion"/>
  </si>
  <si>
    <t>UE antenna element radiation pattern</t>
    <phoneticPr fontId="2" type="noConversion"/>
  </si>
  <si>
    <t>UE moving speed</t>
    <phoneticPr fontId="2" type="noConversion"/>
  </si>
  <si>
    <t>3km/h</t>
    <phoneticPr fontId="2" type="noConversion"/>
  </si>
  <si>
    <t>Reference signal</t>
  </si>
  <si>
    <t>DRX</t>
  </si>
  <si>
    <t>No</t>
    <phoneticPr fontId="2" type="noConversion"/>
  </si>
  <si>
    <t>Number of samples in L1 averaging</t>
    <phoneticPr fontId="2" type="noConversion"/>
  </si>
  <si>
    <t xml:space="preserve">
1
</t>
    <phoneticPr fontId="2" type="noConversion"/>
  </si>
  <si>
    <t>SNR/SINR</t>
  </si>
  <si>
    <t>SNR= -3dB
Note: Simulation with other SNR levels are not precluded, e.g., for determining the SNR for ideal measurement.</t>
    <phoneticPr fontId="2" type="noConversion"/>
  </si>
  <si>
    <t>Simulation assumptions for RF error</t>
    <phoneticPr fontId="2" type="noConversion"/>
  </si>
  <si>
    <t>RF errors modeling</t>
    <phoneticPr fontId="2" type="noConversion"/>
  </si>
  <si>
    <t>UE related parameters</t>
    <phoneticPr fontId="2" type="noConversion"/>
  </si>
  <si>
    <t>SNR range</t>
    <phoneticPr fontId="2" type="noConversion"/>
  </si>
  <si>
    <t>Filter UEs  which SNR&gt; -3dB</t>
    <phoneticPr fontId="2" type="noConversion"/>
  </si>
  <si>
    <t>UE distribution</t>
    <phoneticPr fontId="2" type="noConversion"/>
  </si>
  <si>
    <t>100% outdoor</t>
    <phoneticPr fontId="2" type="noConversion"/>
  </si>
  <si>
    <t>Performance metrics</t>
    <phoneticPr fontId="2" type="noConversion"/>
  </si>
  <si>
    <t>KPI1</t>
    <phoneticPr fontId="2" type="noConversion"/>
  </si>
  <si>
    <t>KPI2</t>
    <phoneticPr fontId="2" type="noConversion"/>
  </si>
  <si>
    <t>Tdoc number</t>
    <phoneticPr fontId="2" type="noConversion"/>
  </si>
  <si>
    <t>vivo</t>
    <phoneticPr fontId="2" type="noConversion"/>
  </si>
  <si>
    <t>apple</t>
    <phoneticPr fontId="2" type="noConversion"/>
  </si>
  <si>
    <t>MTK</t>
    <phoneticPr fontId="2" type="noConversion"/>
  </si>
  <si>
    <t>huawei</t>
    <phoneticPr fontId="2" type="noConversion"/>
  </si>
  <si>
    <t>xiaomi</t>
    <phoneticPr fontId="2" type="noConversion"/>
  </si>
  <si>
    <t>Nokia</t>
    <phoneticPr fontId="2" type="noConversion"/>
  </si>
  <si>
    <t>QC</t>
    <phoneticPr fontId="2" type="noConversion"/>
  </si>
  <si>
    <t>Average</t>
    <phoneticPr fontId="2" type="noConversion"/>
  </si>
  <si>
    <t>Span</t>
    <phoneticPr fontId="2" type="noConversion"/>
  </si>
  <si>
    <t>K=1, X=1</t>
    <phoneticPr fontId="2" type="noConversion"/>
  </si>
  <si>
    <t>K=3, X=1</t>
    <phoneticPr fontId="2" type="noConversion"/>
  </si>
  <si>
    <t>K=4, X=1</t>
    <phoneticPr fontId="2" type="noConversion"/>
  </si>
  <si>
    <t>K=5, X=1</t>
    <phoneticPr fontId="2" type="noConversion"/>
  </si>
  <si>
    <t>KPI 2
RSRP accuracy(dB)</t>
    <phoneticPr fontId="2" type="noConversion"/>
  </si>
  <si>
    <t>Top 1</t>
    <phoneticPr fontId="2" type="noConversion"/>
  </si>
  <si>
    <t>Top 3</t>
    <phoneticPr fontId="2" type="noConversion"/>
  </si>
  <si>
    <t>Top 5</t>
    <phoneticPr fontId="2" type="noConversion"/>
  </si>
  <si>
    <r>
      <t>Option 1(</t>
    </r>
    <r>
      <rPr>
        <b/>
        <sz val="12"/>
        <rFont val="Times New Roman"/>
        <family val="1"/>
      </rPr>
      <t>vivo</t>
    </r>
    <r>
      <rPr>
        <sz val="12"/>
        <rFont val="Times New Roman"/>
        <family val="1"/>
      </rPr>
      <t>):
One panel: (M, N, P, Mg, Ng) = (4, 8, 2, 1, 1), (dV, dH) = (0.5, 0.5) λ as baseline.
Number of Tx beams is 32
Option 2(</t>
    </r>
    <r>
      <rPr>
        <b/>
        <sz val="12"/>
        <rFont val="Times New Roman"/>
        <family val="1"/>
      </rPr>
      <t>MediaTek, Qualcomm</t>
    </r>
    <r>
      <rPr>
        <sz val="12"/>
        <rFont val="Times New Roman"/>
        <family val="1"/>
      </rPr>
      <t xml:space="preserve">):
Number of TX beams: 1
Baseband errors are independent for each TX beam
</t>
    </r>
  </si>
  <si>
    <t>KPI 1: Beam prediction accuracy</t>
    <phoneticPr fontId="2" type="noConversion"/>
  </si>
  <si>
    <t>K=1, X=2</t>
    <phoneticPr fontId="2" type="noConversion"/>
  </si>
  <si>
    <t>K=1, X=3</t>
    <phoneticPr fontId="2" type="noConversion"/>
  </si>
  <si>
    <t>K=2, X=1</t>
    <phoneticPr fontId="2" type="noConversion"/>
  </si>
  <si>
    <t>K=2, X=2</t>
    <phoneticPr fontId="2" type="noConversion"/>
  </si>
  <si>
    <t>K=2, X=3</t>
    <phoneticPr fontId="2" type="noConversion"/>
  </si>
  <si>
    <t>K=3, X=2</t>
    <phoneticPr fontId="2" type="noConversion"/>
  </si>
  <si>
    <t>K=3, X=3</t>
    <phoneticPr fontId="2" type="noConversion"/>
  </si>
  <si>
    <t>K=4, X=2</t>
    <phoneticPr fontId="2" type="noConversion"/>
  </si>
  <si>
    <t>K=4, X=3</t>
    <phoneticPr fontId="2" type="noConversion"/>
  </si>
  <si>
    <t>K=5, X=2</t>
    <phoneticPr fontId="2" type="noConversion"/>
  </si>
  <si>
    <t>K=5, X=3</t>
    <phoneticPr fontId="2" type="noConversion"/>
  </si>
  <si>
    <r>
      <t xml:space="preserve">90%-tile L1-RSRP difference between the predicted L1-RSRP of the Top-1/ Top-3/ Top-5 predicted beam(s) and the </t>
    </r>
    <r>
      <rPr>
        <u/>
        <sz val="11"/>
        <color theme="1"/>
        <rFont val="Times New Roman"/>
        <family val="1"/>
      </rPr>
      <t xml:space="preserve">ground truth </t>
    </r>
    <r>
      <rPr>
        <sz val="11"/>
        <color theme="1"/>
        <rFont val="Times New Roman"/>
        <family val="1"/>
      </rPr>
      <t>L1-RSRP of the same beams</t>
    </r>
    <phoneticPr fontId="2" type="noConversion"/>
  </si>
  <si>
    <r>
      <t>The successful rate for the correct prediction which is considered as maximum</t>
    </r>
    <r>
      <rPr>
        <u/>
        <sz val="11"/>
        <color theme="1"/>
        <rFont val="Times New Roman"/>
        <family val="1"/>
      </rPr>
      <t xml:space="preserve"> ground truth</t>
    </r>
    <r>
      <rPr>
        <sz val="11"/>
        <color theme="1"/>
        <rFont val="Times New Roman"/>
        <family val="1"/>
      </rPr>
      <t xml:space="preserve"> RSRP among top-K predicted beams is larger than the ground truth RSRP of the strongest genie-aided beam – x dB, where K=1,2,3,4,5, X= 1, 2, 3dB</t>
    </r>
    <phoneticPr fontId="2" type="noConversion"/>
  </si>
  <si>
    <t>No error</t>
    <phoneticPr fontId="2" type="noConversion"/>
  </si>
  <si>
    <t>BB error</t>
    <phoneticPr fontId="2" type="noConversion"/>
  </si>
  <si>
    <t>RF error</t>
    <phoneticPr fontId="2" type="noConversion"/>
  </si>
  <si>
    <t>Both BB and RF error</t>
    <phoneticPr fontId="2" type="noConversion"/>
  </si>
  <si>
    <t>Top 1</t>
    <phoneticPr fontId="2" type="noConversion"/>
  </si>
  <si>
    <t>Top 3</t>
    <phoneticPr fontId="2" type="noConversion"/>
  </si>
  <si>
    <t>Top 5</t>
    <phoneticPr fontId="2" type="noConversion"/>
  </si>
  <si>
    <t>No error</t>
    <phoneticPr fontId="2" type="noConversion"/>
  </si>
  <si>
    <t>KPI 2
RSRP accuracy(dB)</t>
    <phoneticPr fontId="2" type="noConversion"/>
  </si>
  <si>
    <t>KPI 1: Beam prediction accuracy</t>
    <phoneticPr fontId="2" type="noConversion"/>
  </si>
  <si>
    <r>
      <t>Note: the ‘</t>
    </r>
    <r>
      <rPr>
        <u/>
        <sz val="11"/>
        <rFont val="Times New Roman"/>
        <family val="1"/>
      </rPr>
      <t>ground truth</t>
    </r>
    <r>
      <rPr>
        <sz val="11"/>
        <rFont val="Times New Roman"/>
        <family val="1"/>
      </rPr>
      <t>’ underlined in Case 2b refers to measurement result with consideration of measurement error</t>
    </r>
    <phoneticPr fontId="2" type="noConversion"/>
  </si>
  <si>
    <r>
      <t>Note: the ‘</t>
    </r>
    <r>
      <rPr>
        <u/>
        <sz val="11"/>
        <rFont val="Times New Roman"/>
        <family val="1"/>
      </rPr>
      <t>ground truth</t>
    </r>
    <r>
      <rPr>
        <sz val="11"/>
        <rFont val="Times New Roman"/>
        <family val="1"/>
      </rPr>
      <t>’ underlined in Case 3 refers to measurement result with consideration of measurement error</t>
    </r>
    <phoneticPr fontId="2" type="noConversion"/>
  </si>
  <si>
    <r>
      <t>Note: the ‘</t>
    </r>
    <r>
      <rPr>
        <u/>
        <sz val="11"/>
        <rFont val="Times New Roman"/>
        <family val="1"/>
      </rPr>
      <t>ground truth</t>
    </r>
    <r>
      <rPr>
        <sz val="11"/>
        <rFont val="Times New Roman"/>
        <family val="1"/>
      </rPr>
      <t>’ underlined in Case 2a refers to ideal value without consideration of measurement error</t>
    </r>
    <phoneticPr fontId="2" type="noConversion"/>
  </si>
  <si>
    <t>KPI 1: Beam prediction accuracy(%)</t>
    <phoneticPr fontId="2" type="noConversion"/>
  </si>
  <si>
    <r>
      <t>Case 1: NLOS channel
-	Option 1(</t>
    </r>
    <r>
      <rPr>
        <b/>
        <sz val="12"/>
        <rFont val="Times New Roman"/>
        <family val="1"/>
      </rPr>
      <t>MediaTek</t>
    </r>
    <r>
      <rPr>
        <sz val="12"/>
        <rFont val="Times New Roman"/>
        <family val="1"/>
      </rPr>
      <t xml:space="preserve">): 
</t>
    </r>
    <r>
      <rPr>
        <sz val="12"/>
        <rFont val="Wingdings"/>
        <family val="1"/>
        <charset val="2"/>
      </rPr>
      <t></t>
    </r>
    <r>
      <rPr>
        <sz val="12"/>
        <rFont val="Times New Roman"/>
        <family val="1"/>
      </rPr>
      <t xml:space="preserve">	TDL-C, DS=100ns
-	Option 2(</t>
    </r>
    <r>
      <rPr>
        <b/>
        <sz val="12"/>
        <rFont val="Times New Roman"/>
        <family val="1"/>
      </rPr>
      <t>vivo, Apple, Qualcomm</t>
    </r>
    <r>
      <rPr>
        <sz val="12"/>
        <rFont val="Times New Roman"/>
        <family val="1"/>
      </rPr>
      <t xml:space="preserve">): 
</t>
    </r>
    <r>
      <rPr>
        <sz val="12"/>
        <rFont val="Wingdings"/>
        <family val="1"/>
        <charset val="2"/>
      </rPr>
      <t></t>
    </r>
    <r>
      <rPr>
        <sz val="12"/>
        <rFont val="Times New Roman"/>
        <family val="1"/>
      </rPr>
      <t xml:space="preserve">	CDL-C, DS=100ns
Case 2: AWGN channel (</t>
    </r>
    <r>
      <rPr>
        <b/>
        <sz val="12"/>
        <rFont val="Times New Roman"/>
        <family val="1"/>
      </rPr>
      <t>Nokia, xiaomi</t>
    </r>
    <r>
      <rPr>
        <sz val="12"/>
        <rFont val="Times New Roman"/>
        <family val="1"/>
      </rPr>
      <t xml:space="preserve">)
</t>
    </r>
    <phoneticPr fontId="2" type="noConversion"/>
  </si>
  <si>
    <t>32 beams with grid of 4 elevation angles from (100°to 150°) and 8 azimuth angles from (-60°to 60°)
Note: here the 0 degree in Elevation refers to +Z axis</t>
    <phoneticPr fontId="2" type="noConversion"/>
  </si>
  <si>
    <r>
      <t xml:space="preserve">•	Set A: 
</t>
    </r>
    <r>
      <rPr>
        <sz val="12"/>
        <rFont val="Wingdings"/>
        <family val="1"/>
        <charset val="2"/>
      </rPr>
      <t></t>
    </r>
    <r>
      <rPr>
        <sz val="12"/>
        <rFont val="Times New Roman"/>
        <family val="1"/>
      </rPr>
      <t xml:space="preserve">	4 elevation DFT beams: [106.25, 118.75, 131.25, 143.75]
</t>
    </r>
    <r>
      <rPr>
        <sz val="12"/>
        <rFont val="Wingdings"/>
        <family val="1"/>
        <charset val="2"/>
      </rPr>
      <t></t>
    </r>
    <r>
      <rPr>
        <sz val="12"/>
        <rFont val="Times New Roman"/>
        <family val="1"/>
      </rPr>
      <t xml:space="preserve">	8 azimuth DFT beams: [-52.5, -37.5, -22.5, -7.5, 7.5, 22.5, 37.5, 52.5]
•	Set B [(azimuth, elevation)]: 
</t>
    </r>
    <r>
      <rPr>
        <sz val="12"/>
        <rFont val="Wingdings"/>
        <family val="1"/>
        <charset val="2"/>
      </rPr>
      <t></t>
    </r>
    <r>
      <rPr>
        <sz val="12"/>
        <rFont val="Times New Roman"/>
        <family val="1"/>
      </rPr>
      <t xml:space="preserve">	[(-52.5, 143.75), (-37.5, 131.25), (-22.5, 118.75), (-7.5, 106.25), (7.5, 143.75), (22.5, 131.25), (37.5, 118.75), (52.5, 106.25)</t>
    </r>
    <phoneticPr fontId="2" type="noConversion"/>
  </si>
  <si>
    <t>Table 3 in R4-24205152</t>
    <phoneticPr fontId="2" type="noConversion"/>
  </si>
  <si>
    <r>
      <t>Independent for each TX beam with Truncated Gaussian distribution under ±4.5dB RF error (μ=0,σ</t>
    </r>
    <r>
      <rPr>
        <vertAlign val="superscript"/>
        <sz val="12"/>
        <rFont val="Times New Roman"/>
        <family val="1"/>
      </rPr>
      <t>2</t>
    </r>
    <r>
      <rPr>
        <sz val="12"/>
        <rFont val="Times New Roman"/>
        <family val="1"/>
      </rPr>
      <t xml:space="preserve">=4.5)
</t>
    </r>
    <phoneticPr fontId="2" type="noConversion"/>
  </si>
  <si>
    <t>KPI 2: Absolute RSRP accuracy
•	90%-tile L1-RSRP difference between the predicted L1-RSRP of the Top-1/ Top-3/ Top-5 predicted beam(s) and the ground truth L1-RSRP of the same beams</t>
    <phoneticPr fontId="2" type="noConversion"/>
  </si>
  <si>
    <t>Company 1</t>
    <phoneticPr fontId="2" type="noConversion"/>
  </si>
  <si>
    <t>Simulated Cases</t>
    <phoneticPr fontId="2" type="noConversion"/>
  </si>
  <si>
    <t>Case 1</t>
    <phoneticPr fontId="2" type="noConversion"/>
  </si>
  <si>
    <t>Case 2a</t>
    <phoneticPr fontId="2" type="noConversion"/>
  </si>
  <si>
    <t>Case 3</t>
    <phoneticPr fontId="2" type="noConversion"/>
  </si>
  <si>
    <t>Case 2b</t>
    <phoneticPr fontId="2" type="noConversion"/>
  </si>
  <si>
    <t>No error will be considered in training dataset, model input during inference and ground-truth</t>
    <phoneticPr fontId="2" type="noConversion"/>
  </si>
  <si>
    <t>No error will be considered in training dataset and ground-truth. Error will be considered in model input during inference</t>
    <phoneticPr fontId="2" type="noConversion"/>
  </si>
  <si>
    <t>No error will be considered in training dataset and ground truth for training. Error will be considered in model input during inference and ground-truth for inference</t>
    <phoneticPr fontId="2" type="noConversion"/>
  </si>
  <si>
    <t>Error will be considered in training dataset, model input during inference and ground-truth</t>
    <phoneticPr fontId="2" type="noConversion"/>
  </si>
  <si>
    <r>
      <t xml:space="preserve">90%-tile L1-RSRP difference between the predicted L1-RSRP of the Top-1/ Top-3/ Top-5 predicted beam(s) and the </t>
    </r>
    <r>
      <rPr>
        <u/>
        <sz val="11"/>
        <color theme="1"/>
        <rFont val="Times New Roman"/>
        <family val="1"/>
      </rPr>
      <t>ground truth</t>
    </r>
    <r>
      <rPr>
        <sz val="11"/>
        <color theme="1"/>
        <rFont val="Times New Roman"/>
        <family val="1"/>
      </rPr>
      <t xml:space="preserve"> L1-RSRP of the same beams</t>
    </r>
    <phoneticPr fontId="2" type="noConversion"/>
  </si>
  <si>
    <r>
      <t xml:space="preserve">The successful rate for the correct prediction which is considered as maximum </t>
    </r>
    <r>
      <rPr>
        <u/>
        <sz val="11"/>
        <color theme="1"/>
        <rFont val="Times New Roman"/>
        <family val="1"/>
      </rPr>
      <t>ground truth</t>
    </r>
    <r>
      <rPr>
        <sz val="11"/>
        <color theme="1"/>
        <rFont val="Times New Roman"/>
        <family val="1"/>
      </rPr>
      <t xml:space="preserve"> RSRP among top-K predicted beams is larger than the</t>
    </r>
    <r>
      <rPr>
        <u/>
        <sz val="11"/>
        <color theme="1"/>
        <rFont val="Times New Roman"/>
        <family val="1"/>
      </rPr>
      <t xml:space="preserve"> ground truth</t>
    </r>
    <r>
      <rPr>
        <sz val="11"/>
        <color theme="1"/>
        <rFont val="Times New Roman"/>
        <family val="1"/>
      </rPr>
      <t xml:space="preserve"> RSRP of the strongest genie-aided beam – x dB, where K=1,2,3,4,5, X= 1, 2, 3dB</t>
    </r>
    <phoneticPr fontId="2" type="noConversion"/>
  </si>
  <si>
    <r>
      <t xml:space="preserve">The successful rate for the correct prediction which is considered as maximum </t>
    </r>
    <r>
      <rPr>
        <u/>
        <sz val="11"/>
        <color theme="1"/>
        <rFont val="Times New Roman"/>
        <family val="1"/>
      </rPr>
      <t>ground truth</t>
    </r>
    <r>
      <rPr>
        <sz val="11"/>
        <color theme="1"/>
        <rFont val="Times New Roman"/>
        <family val="1"/>
      </rPr>
      <t xml:space="preserve"> RSRP among top-K predicted beams is larger than the </t>
    </r>
    <r>
      <rPr>
        <u/>
        <sz val="11"/>
        <color theme="1"/>
        <rFont val="Times New Roman"/>
        <family val="1"/>
      </rPr>
      <t>ground truth</t>
    </r>
    <r>
      <rPr>
        <sz val="11"/>
        <color theme="1"/>
        <rFont val="Times New Roman"/>
        <family val="1"/>
      </rPr>
      <t xml:space="preserve"> RSRP of the strongest genie-aided beam – x dB, where K=1,2,3,4,5, X= 1, 2, 3dB</t>
    </r>
    <phoneticPr fontId="2" type="noConversion"/>
  </si>
  <si>
    <t>ZTE</t>
    <phoneticPr fontId="2" type="noConversion"/>
  </si>
  <si>
    <t>Sme save above</t>
  </si>
  <si>
    <t>K=1, X=1</t>
  </si>
  <si>
    <t>K=1, X=0</t>
    <phoneticPr fontId="2" type="noConversion"/>
  </si>
  <si>
    <t>K=2, X=0</t>
    <phoneticPr fontId="2" type="noConversion"/>
  </si>
  <si>
    <t>K=3, X=0</t>
    <phoneticPr fontId="2" type="noConversion"/>
  </si>
  <si>
    <t>K=4, X=0</t>
    <phoneticPr fontId="2" type="noConversion"/>
  </si>
  <si>
    <t>K=5, X=0</t>
    <phoneticPr fontId="2" type="noConversion"/>
  </si>
  <si>
    <t>K=1, X=1</t>
    <phoneticPr fontId="2" type="noConversion"/>
  </si>
  <si>
    <t>MTK 1</t>
    <phoneticPr fontId="2" type="noConversion"/>
  </si>
  <si>
    <t>MTK 2-1</t>
    <phoneticPr fontId="2" type="noConversion"/>
  </si>
  <si>
    <t>MTK 2-2</t>
    <phoneticPr fontId="2" type="noConversion"/>
  </si>
  <si>
    <r>
      <t>Note 1: the ‘</t>
    </r>
    <r>
      <rPr>
        <u/>
        <sz val="11"/>
        <rFont val="Times New Roman"/>
        <family val="1"/>
      </rPr>
      <t>ground truth</t>
    </r>
    <r>
      <rPr>
        <sz val="11"/>
        <rFont val="Times New Roman"/>
        <family val="1"/>
      </rPr>
      <t>’ underlined in Case 1 refers to ideal value without consideration of measurement error</t>
    </r>
    <phoneticPr fontId="2" type="noConversion"/>
  </si>
  <si>
    <t>Note 2: 
source from ‘MTK 1’ means using dataset from MTK
source from ‘MTK 2-1’ means using reference dataset (use equal size with MTK)
source from ‘MTK 2-2’ means using reference dataset (full size)</t>
    <phoneticPr fontId="2" type="noConversion"/>
  </si>
  <si>
    <t>Samsung</t>
    <phoneticPr fontId="2" type="noConversion"/>
  </si>
  <si>
    <t>Samsung</t>
    <phoneticPr fontId="2" type="noConversion"/>
  </si>
  <si>
    <t>Simulation assumptions for error modelling (R4-2508081)</t>
    <phoneticPr fontId="2" type="noConversion"/>
  </si>
  <si>
    <t>Table 2 in R4-2508081</t>
    <phoneticPr fontId="2" type="noConversion"/>
  </si>
  <si>
    <t>simulated scenarios</t>
    <phoneticPr fontId="2" type="noConversion"/>
  </si>
  <si>
    <t>scenario 1: Spatial domain prediction with 32 beams in Set A, Set B is subset of Set A and contains 8 beams for measurement. 
scenario 2: Spatial domain prediction with 32 CSI-RS beams in Set A and 8 SSB beams in Set B</t>
    <phoneticPr fontId="2" type="noConversion"/>
  </si>
  <si>
    <t>et A (CSI-RS):
•	4 elevation DFT beams: [106.25, 118.75, 131.25, 143.75]
•	8 azimuth DFT beams: [-52.5, -37.5, -22.5, -7.5, 7.5, 22.5, 37.5, 52.5]
Set B (SSB):
•	2 elevation DFT beams: [112.5, 137.5]
•	4 azimuth DFT beams: [-45, -15, 15, 45]
Companies can use a subset of antenna elements to generate wider DFT beams for SSB. One of the options to generate setB beams is shown below.  Other options to generate setB beams are not precluded.</t>
    <phoneticPr fontId="2" type="noConversion"/>
  </si>
  <si>
    <t>For setA determination:
Use the setup from 38.843 Table 6.3.1-1
Antenna setup and port layouts at gNB: (4, 8, 2, 1, 1, 1, 1), (dV, dH) = (0.5, 0.5) λ
Number of CSI-RS beams: 32
For setB determination:
Use a subset of antenna elements, e.g., below.
Antenna setup and port layouts at gNB: (2, 4, 2, 1, 1, 1, 1), (dV, dH) = (0.5, 0.5) λ
Number of SSB beams: 8</t>
    <phoneticPr fontId="2" type="noConversion"/>
  </si>
  <si>
    <t>BS Antenna Configuration and number of beams (for scenario 2)</t>
    <phoneticPr fontId="2" type="noConversion"/>
  </si>
  <si>
    <t>AoDs of Set A and Set B (°) (for scenario 2)</t>
    <phoneticPr fontId="2" type="noConversion"/>
  </si>
  <si>
    <t>AoDs of Set A and Set B (°) (for scenraio 1)</t>
    <phoneticPr fontId="2" type="noConversion"/>
  </si>
  <si>
    <t>Azimuth and elevation angle ranges (for scenraio 1)</t>
    <phoneticPr fontId="2" type="noConversion"/>
  </si>
  <si>
    <t>Beam pattern legend for Set A and Set B (for scenraio 1)</t>
    <phoneticPr fontId="2" type="noConversion"/>
  </si>
  <si>
    <t xml:space="preserve">
CSI-RS (for scenario 1) or SSB (for scenario 2)
</t>
    <phoneticPr fontId="2" type="noConversion"/>
  </si>
  <si>
    <t xml:space="preserve">KPI 1: Beam prediction accuracy
•	The successful rate for the correct prediction which is considered as maximum ground truth RSRP among top-K predicted beams is larger than the ground truth RSRP of the strongest genie-aided beam – x dB, where K=1,2,3,4,5, X= 0,1, 2, 3dB </t>
    <phoneticPr fontId="2" type="noConversion"/>
  </si>
  <si>
    <t>R4-2510337 vivo
R4-2510105 MediaTek
R4-2509932 Nokia
R4-2509762 Xiaomi
R4-2509427 Apple
R4-2511249 Samsung                                                                                                                                                                      R4-2511570 Qualcomm
R4-2510875 Huawei
R4-2511018 ZTE Corporation, Sanechips</t>
    <phoneticPr fontId="2" type="noConversion"/>
  </si>
  <si>
    <t xml:space="preserve">In this contribution simulation results submitted by companies for AI beam prediction in RAN4#116 are summarized. </t>
    <phoneticPr fontId="2" type="noConversion"/>
  </si>
  <si>
    <r>
      <t xml:space="preserve">3GPP TSG-RAN WG4 Meeting #116                                                                         </t>
    </r>
    <r>
      <rPr>
        <b/>
        <sz val="12"/>
        <rFont val="等线"/>
        <family val="1"/>
        <charset val="134"/>
      </rPr>
      <t>R4-25xxxxx</t>
    </r>
    <r>
      <rPr>
        <b/>
        <sz val="12"/>
        <rFont val="等线"/>
        <family val="2"/>
        <scheme val="minor"/>
      </rPr>
      <t xml:space="preserve">
Bengaluru, India, 25th – 29th August, 2025
Title: The summary for BM simulation results
Source:  vivo
Agenda item: 7.17.4
Document for: Information</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</si>
</sst>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_ "/>
  </numFmts>
  <fonts count="20">
    <font>
      <sz val="11"/>
      <color theme="1"/>
      <name val="等线"/>
      <family val="2"/>
      <charset val="134"/>
      <scheme val="minor"/>
    </font>
    <font>
      <b/>
      <sz val="12"/>
      <name val="等线"/>
      <family val="2"/>
      <scheme val="minor"/>
    </font>
    <font>
      <sz val="9"/>
      <name val="等线"/>
      <family val="2"/>
      <charset val="134"/>
      <scheme val="minor"/>
    </font>
    <font>
      <sz val="12"/>
      <name val="Calibri (Body)"/>
      <family val="1"/>
    </font>
    <font>
      <sz val="18"/>
      <color theme="1"/>
      <name val="Arial"/>
      <family val="2"/>
    </font>
    <font>
      <b/>
      <sz val="12"/>
      <color theme="1"/>
      <name val="Times New Roman"/>
      <family val="1"/>
    </font>
    <font>
      <sz val="12"/>
      <color theme="1"/>
      <name val="Times New Roman"/>
      <family val="1"/>
    </font>
    <font>
      <sz val="12"/>
      <name val="Times New Roman"/>
      <family val="1"/>
    </font>
    <font>
      <b/>
      <sz val="12"/>
      <name val="Times New Roman"/>
      <family val="1"/>
    </font>
    <font>
      <sz val="11"/>
      <name val="Times New Roman"/>
      <family val="1"/>
    </font>
    <font>
      <sz val="11"/>
      <color theme="1"/>
      <name val="等线"/>
      <family val="2"/>
      <charset val="134"/>
      <scheme val="minor"/>
    </font>
    <font>
      <sz val="11"/>
      <color theme="1"/>
      <name val="Times New Roman"/>
      <family val="1"/>
    </font>
    <font>
      <sz val="11"/>
      <color rgb="FF000000"/>
      <name val="Times New Roman"/>
      <family val="1"/>
    </font>
    <font>
      <sz val="11"/>
      <color rgb="FFFFFFFF"/>
      <name val="Times New Roman"/>
      <family val="1"/>
    </font>
    <font>
      <sz val="12"/>
      <name val="Wingdings"/>
      <family val="1"/>
      <charset val="2"/>
    </font>
    <font>
      <sz val="14"/>
      <color theme="1"/>
      <name val="Arial"/>
      <family val="2"/>
    </font>
    <font>
      <u/>
      <sz val="11"/>
      <color theme="1"/>
      <name val="Times New Roman"/>
      <family val="1"/>
    </font>
    <font>
      <u/>
      <sz val="11"/>
      <name val="Times New Roman"/>
      <family val="1"/>
    </font>
    <font>
      <vertAlign val="superscript"/>
      <sz val="12"/>
      <name val="Times New Roman"/>
      <family val="1"/>
    </font>
    <font>
      <b/>
      <sz val="12"/>
      <name val="等线"/>
      <family val="1"/>
      <charset val="134"/>
    </font>
  </fonts>
  <fills count="9">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
    <xf numFmtId="0" fontId="0" fillId="0" borderId="0"/>
    <xf numFmtId="9" fontId="10" fillId="0" borderId="0" applyFont="0" applyFill="0" applyBorder="0" applyAlignment="0" applyProtection="0">
      <alignment vertical="center"/>
    </xf>
    <xf numFmtId="0" fontId="10" fillId="0" borderId="0">
      <alignment vertical="center"/>
    </xf>
  </cellStyleXfs>
  <cellXfs count="84">
    <xf numFmtId="0" fontId="0" fillId="0" borderId="0" xfId="0"/>
    <xf numFmtId="0" fontId="1" fillId="0" borderId="1"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wrapText="1"/>
    </xf>
    <xf numFmtId="0" fontId="5" fillId="2" borderId="2" xfId="0" applyFont="1" applyFill="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wrapText="1"/>
    </xf>
    <xf numFmtId="0" fontId="11" fillId="0" borderId="0" xfId="0" applyFont="1"/>
    <xf numFmtId="0" fontId="11" fillId="0" borderId="2" xfId="1" applyNumberFormat="1"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vertical="center"/>
    </xf>
    <xf numFmtId="0" fontId="9" fillId="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1" fillId="0" borderId="2" xfId="0" applyFont="1" applyBorder="1"/>
    <xf numFmtId="0" fontId="11" fillId="0" borderId="2" xfId="0" applyFont="1" applyBorder="1" applyAlignment="1">
      <alignment horizontal="center"/>
    </xf>
    <xf numFmtId="176" fontId="11" fillId="0" borderId="2" xfId="1"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2" xfId="0" applyNumberFormat="1" applyFont="1" applyBorder="1" applyAlignment="1">
      <alignment horizontal="center"/>
    </xf>
    <xf numFmtId="176" fontId="11" fillId="0" borderId="2" xfId="0" applyNumberFormat="1" applyFont="1" applyBorder="1"/>
    <xf numFmtId="176" fontId="13" fillId="0" borderId="2"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1" fillId="8" borderId="8" xfId="0" applyFont="1" applyFill="1" applyBorder="1" applyAlignment="1">
      <alignment horizontal="center" vertical="center"/>
    </xf>
    <xf numFmtId="0" fontId="6" fillId="0" borderId="2" xfId="0" applyFont="1" applyFill="1" applyBorder="1" applyAlignment="1">
      <alignment vertical="center" wrapText="1"/>
    </xf>
    <xf numFmtId="176" fontId="11" fillId="0" borderId="2" xfId="0" applyNumberFormat="1" applyFont="1" applyFill="1" applyBorder="1" applyAlignment="1">
      <alignment horizontal="center" vertical="center"/>
    </xf>
    <xf numFmtId="176" fontId="11" fillId="0" borderId="2" xfId="1" applyNumberFormat="1" applyFont="1" applyFill="1" applyBorder="1" applyAlignment="1">
      <alignment horizontal="center" vertical="center"/>
    </xf>
    <xf numFmtId="0" fontId="11" fillId="0" borderId="0" xfId="0" applyFont="1" applyFill="1"/>
    <xf numFmtId="176" fontId="13" fillId="0" borderId="2" xfId="0" applyNumberFormat="1" applyFont="1" applyFill="1" applyBorder="1" applyAlignment="1">
      <alignment horizontal="center" vertical="center"/>
    </xf>
    <xf numFmtId="176" fontId="11" fillId="0" borderId="2" xfId="0" applyNumberFormat="1" applyFont="1" applyFill="1" applyBorder="1"/>
    <xf numFmtId="0" fontId="11" fillId="0" borderId="2" xfId="0" applyFont="1" applyFill="1" applyBorder="1" applyAlignment="1">
      <alignment horizontal="center" vertical="center"/>
    </xf>
    <xf numFmtId="0" fontId="11" fillId="0" borderId="2" xfId="1" applyNumberFormat="1" applyFont="1" applyFill="1" applyBorder="1" applyAlignment="1">
      <alignment horizontal="center" vertical="center"/>
    </xf>
    <xf numFmtId="0" fontId="11" fillId="0" borderId="0" xfId="0" applyFont="1" applyFill="1" applyAlignment="1">
      <alignment horizontal="center"/>
    </xf>
    <xf numFmtId="0" fontId="11" fillId="0" borderId="2" xfId="0" applyFont="1" applyFill="1" applyBorder="1" applyAlignment="1">
      <alignment horizontal="center"/>
    </xf>
    <xf numFmtId="0" fontId="11" fillId="0" borderId="2" xfId="0" applyFont="1" applyFill="1" applyBorder="1"/>
    <xf numFmtId="0" fontId="9" fillId="0" borderId="2" xfId="0" applyFont="1" applyFill="1" applyBorder="1" applyAlignment="1">
      <alignment horizontal="center" vertical="center" wrapText="1"/>
    </xf>
    <xf numFmtId="176" fontId="11" fillId="0" borderId="2" xfId="0" applyNumberFormat="1" applyFont="1" applyFill="1" applyBorder="1" applyAlignment="1">
      <alignment horizontal="center"/>
    </xf>
    <xf numFmtId="176" fontId="9"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xf>
    <xf numFmtId="0" fontId="4" fillId="0" borderId="0" xfId="0" applyFont="1" applyAlignment="1">
      <alignment horizontal="center"/>
    </xf>
    <xf numFmtId="0" fontId="15" fillId="3" borderId="3" xfId="0" applyFont="1" applyFill="1" applyBorder="1" applyAlignment="1">
      <alignment horizontal="center"/>
    </xf>
    <xf numFmtId="0" fontId="11" fillId="0" borderId="0" xfId="0" applyFont="1" applyAlignment="1">
      <alignment horizontal="center"/>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0" borderId="0" xfId="0" applyFont="1" applyAlignment="1">
      <alignment horizontal="left" wrapText="1"/>
    </xf>
    <xf numFmtId="0" fontId="9" fillId="0" borderId="0" xfId="0" applyFont="1" applyAlignment="1">
      <alignment horizontal="center" vertical="center" wrapText="1"/>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8" borderId="5" xfId="0" applyFont="1" applyFill="1" applyBorder="1" applyAlignment="1">
      <alignment horizontal="center" wrapText="1"/>
    </xf>
    <xf numFmtId="0" fontId="11" fillId="8" borderId="6" xfId="0" applyFont="1" applyFill="1" applyBorder="1" applyAlignment="1">
      <alignment horizontal="center" wrapText="1"/>
    </xf>
    <xf numFmtId="0" fontId="11" fillId="8" borderId="7" xfId="0" applyFont="1" applyFill="1" applyBorder="1" applyAlignment="1">
      <alignment horizontal="center" wrapText="1"/>
    </xf>
    <xf numFmtId="0" fontId="11" fillId="7" borderId="2" xfId="0" applyFont="1" applyFill="1" applyBorder="1" applyAlignment="1">
      <alignment horizontal="center" vertical="center"/>
    </xf>
    <xf numFmtId="0" fontId="11" fillId="8" borderId="8"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6" borderId="2" xfId="0" applyFont="1" applyFill="1" applyBorder="1" applyAlignment="1">
      <alignment horizontal="center" vertical="center"/>
    </xf>
    <xf numFmtId="0" fontId="9" fillId="0" borderId="2" xfId="1" applyNumberFormat="1" applyFont="1" applyFill="1" applyBorder="1" applyAlignment="1">
      <alignment horizontal="center" vertical="center"/>
    </xf>
  </cellXfs>
  <cellStyles count="3">
    <cellStyle name="百分比" xfId="1" builtinId="5"/>
    <cellStyle name="常规" xfId="0" builtinId="0"/>
    <cellStyle name="常规 2" xfId="2"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933450</xdr:colOff>
      <xdr:row>11</xdr:row>
      <xdr:rowOff>76200</xdr:rowOff>
    </xdr:from>
    <xdr:to>
      <xdr:col>1</xdr:col>
      <xdr:colOff>6000750</xdr:colOff>
      <xdr:row>11</xdr:row>
      <xdr:rowOff>3171445</xdr:rowOff>
    </xdr:to>
    <xdr:pic>
      <xdr:nvPicPr>
        <xdr:cNvPr id="3" name="图片 2">
          <a:extLst>
            <a:ext uri="{FF2B5EF4-FFF2-40B4-BE49-F238E27FC236}">
              <a16:creationId xmlns:a16="http://schemas.microsoft.com/office/drawing/2014/main" id="{47EF5CA5-2974-4C62-AED1-7E0AAA910E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0775" y="6353175"/>
          <a:ext cx="5067300" cy="3095245"/>
        </a:xfrm>
        <a:prstGeom prst="rect">
          <a:avLst/>
        </a:prstGeom>
      </xdr:spPr>
    </xdr:pic>
    <xdr:clientData/>
  </xdr:twoCellAnchor>
  <xdr:twoCellAnchor editAs="oneCell">
    <xdr:from>
      <xdr:col>1</xdr:col>
      <xdr:colOff>504825</xdr:colOff>
      <xdr:row>13</xdr:row>
      <xdr:rowOff>485775</xdr:rowOff>
    </xdr:from>
    <xdr:to>
      <xdr:col>1</xdr:col>
      <xdr:colOff>5292971</xdr:colOff>
      <xdr:row>13</xdr:row>
      <xdr:rowOff>1920949</xdr:rowOff>
    </xdr:to>
    <xdr:pic>
      <xdr:nvPicPr>
        <xdr:cNvPr id="5" name="图片 4">
          <a:extLst>
            <a:ext uri="{FF2B5EF4-FFF2-40B4-BE49-F238E27FC236}">
              <a16:creationId xmlns:a16="http://schemas.microsoft.com/office/drawing/2014/main" id="{74A09302-842E-46CA-B88A-832503055E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2150" y="10877550"/>
          <a:ext cx="4788146" cy="14351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D4DB-CECF-4BE0-82E2-4E0D87A9D21A}">
  <dimension ref="A1:A3"/>
  <sheetViews>
    <sheetView zoomScale="130" zoomScaleNormal="130" workbookViewId="0">
      <selection activeCell="A3" sqref="A3"/>
    </sheetView>
  </sheetViews>
  <sheetFormatPr defaultRowHeight="14.25"/>
  <cols>
    <col min="1" max="1" width="87.625" customWidth="1"/>
  </cols>
  <sheetData>
    <row r="1" spans="1:1" ht="125.25" customHeight="1" thickBot="1">
      <c r="A1" s="1" t="s">
        <v>131</v>
      </c>
    </row>
    <row r="2" spans="1:1" ht="16.5" thickBot="1">
      <c r="A2" s="2"/>
    </row>
    <row r="3" spans="1:1" ht="39.75" customHeight="1" thickBot="1">
      <c r="A3" s="3" t="s">
        <v>130</v>
      </c>
    </row>
  </sheetData>
  <phoneticPr fontId="2" type="noConversion"/>
  <pageMargins left="0.7" right="0.7" top="0.75" bottom="0.75" header="0.3" footer="0.3"/>
  <pageSetup paperSize="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7D5-F0B9-440A-A22A-905DB8795FAD}">
  <dimension ref="A3:N74"/>
  <sheetViews>
    <sheetView tabSelected="1" zoomScaleNormal="100" workbookViewId="0">
      <pane xSplit="2" ySplit="3" topLeftCell="C4" activePane="bottomRight" state="frozen"/>
      <selection pane="topRight" activeCell="C1" sqref="C1"/>
      <selection pane="bottomLeft" activeCell="A4" sqref="A4"/>
      <selection pane="bottomRight" activeCell="C44" sqref="C44"/>
    </sheetView>
  </sheetViews>
  <sheetFormatPr defaultRowHeight="14.25"/>
  <sheetData>
    <row r="3" spans="1:14" ht="15">
      <c r="A3" s="11"/>
      <c r="B3" s="11"/>
      <c r="C3" s="11"/>
      <c r="D3" s="12"/>
      <c r="E3" s="11" t="s">
        <v>35</v>
      </c>
      <c r="F3" s="11" t="s">
        <v>36</v>
      </c>
      <c r="G3" s="11" t="s">
        <v>37</v>
      </c>
      <c r="H3" s="11" t="s">
        <v>38</v>
      </c>
      <c r="I3" s="11" t="s">
        <v>39</v>
      </c>
      <c r="J3" s="11" t="s">
        <v>40</v>
      </c>
      <c r="K3" s="11" t="s">
        <v>41</v>
      </c>
      <c r="L3" s="11" t="s">
        <v>87</v>
      </c>
      <c r="M3" s="11" t="s">
        <v>42</v>
      </c>
      <c r="N3" s="11" t="s">
        <v>43</v>
      </c>
    </row>
    <row r="4" spans="1:14" ht="15">
      <c r="A4" s="66" t="s">
        <v>53</v>
      </c>
      <c r="B4" s="67" t="s">
        <v>98</v>
      </c>
      <c r="C4" s="19" t="s">
        <v>103</v>
      </c>
      <c r="D4" s="82" t="s">
        <v>68</v>
      </c>
      <c r="E4" s="47">
        <v>57.17</v>
      </c>
      <c r="F4" s="36"/>
      <c r="G4" s="47">
        <v>79</v>
      </c>
      <c r="H4" s="28"/>
      <c r="I4" s="28"/>
      <c r="J4" s="28"/>
      <c r="K4" s="28"/>
      <c r="L4" s="28"/>
      <c r="M4" s="28">
        <f>AVERAGE(E4:L4)</f>
        <v>68.085000000000008</v>
      </c>
      <c r="N4" s="28">
        <f>MAX(E4:L4)-MIN(E4:L4)</f>
        <v>21.83</v>
      </c>
    </row>
    <row r="5" spans="1:14" ht="15">
      <c r="A5" s="66"/>
      <c r="B5" s="67"/>
      <c r="C5" s="19" t="s">
        <v>108</v>
      </c>
      <c r="D5" s="82"/>
      <c r="E5" s="47">
        <v>67.680000000000007</v>
      </c>
      <c r="F5" s="37"/>
      <c r="G5" s="47">
        <v>88</v>
      </c>
      <c r="H5" s="27"/>
      <c r="I5" s="27"/>
      <c r="J5" s="27"/>
      <c r="K5" s="9"/>
      <c r="L5" s="27"/>
      <c r="M5" s="28">
        <f t="shared" ref="M5:M68" si="0">AVERAGE(E5:L5)</f>
        <v>77.84</v>
      </c>
      <c r="N5" s="28">
        <f t="shared" ref="N5:N68" si="1">MAX(E5:L5)-MIN(E5:L5)</f>
        <v>20.319999999999993</v>
      </c>
    </row>
    <row r="6" spans="1:14" ht="15">
      <c r="A6" s="66"/>
      <c r="B6" s="67"/>
      <c r="C6" s="19" t="s">
        <v>54</v>
      </c>
      <c r="D6" s="82"/>
      <c r="E6" s="47">
        <v>76.849999999999994</v>
      </c>
      <c r="F6" s="37"/>
      <c r="G6" s="47">
        <v>93</v>
      </c>
      <c r="H6" s="27"/>
      <c r="I6" s="27"/>
      <c r="J6" s="27"/>
      <c r="K6" s="27"/>
      <c r="L6" s="27"/>
      <c r="M6" s="28">
        <f t="shared" si="0"/>
        <v>84.924999999999997</v>
      </c>
      <c r="N6" s="28">
        <f t="shared" si="1"/>
        <v>16.150000000000006</v>
      </c>
    </row>
    <row r="7" spans="1:14" ht="15">
      <c r="A7" s="66"/>
      <c r="B7" s="67"/>
      <c r="C7" s="19" t="s">
        <v>55</v>
      </c>
      <c r="D7" s="82"/>
      <c r="E7" s="47">
        <v>84.3</v>
      </c>
      <c r="F7" s="37"/>
      <c r="G7" s="47">
        <v>96</v>
      </c>
      <c r="H7" s="27"/>
      <c r="I7" s="27"/>
      <c r="J7" s="27"/>
      <c r="K7" s="27"/>
      <c r="L7" s="27"/>
      <c r="M7" s="28">
        <f t="shared" si="0"/>
        <v>90.15</v>
      </c>
      <c r="N7" s="28">
        <f t="shared" si="1"/>
        <v>11.700000000000003</v>
      </c>
    </row>
    <row r="8" spans="1:14" ht="15">
      <c r="A8" s="66"/>
      <c r="B8" s="67"/>
      <c r="C8" s="19" t="s">
        <v>104</v>
      </c>
      <c r="D8" s="82"/>
      <c r="E8" s="47">
        <v>81.98</v>
      </c>
      <c r="F8" s="37"/>
      <c r="G8" s="47">
        <v>92</v>
      </c>
      <c r="H8" s="27"/>
      <c r="I8" s="27"/>
      <c r="J8" s="27"/>
      <c r="K8" s="27"/>
      <c r="L8" s="27"/>
      <c r="M8" s="28">
        <f t="shared" si="0"/>
        <v>86.990000000000009</v>
      </c>
      <c r="N8" s="28">
        <f t="shared" si="1"/>
        <v>10.019999999999996</v>
      </c>
    </row>
    <row r="9" spans="1:14" ht="15">
      <c r="A9" s="66"/>
      <c r="B9" s="67"/>
      <c r="C9" s="19" t="s">
        <v>56</v>
      </c>
      <c r="D9" s="82"/>
      <c r="E9" s="47">
        <v>88.22</v>
      </c>
      <c r="F9" s="37"/>
      <c r="G9" s="47"/>
      <c r="H9" s="27"/>
      <c r="I9" s="27"/>
      <c r="J9" s="27"/>
      <c r="K9" s="27"/>
      <c r="L9" s="27"/>
      <c r="M9" s="28">
        <f t="shared" si="0"/>
        <v>88.22</v>
      </c>
      <c r="N9" s="28"/>
    </row>
    <row r="10" spans="1:14" ht="15">
      <c r="A10" s="66"/>
      <c r="B10" s="67"/>
      <c r="C10" s="19" t="s">
        <v>57</v>
      </c>
      <c r="D10" s="82"/>
      <c r="E10" s="47">
        <v>93.1</v>
      </c>
      <c r="F10" s="37"/>
      <c r="G10" s="47"/>
      <c r="H10" s="27"/>
      <c r="I10" s="27"/>
      <c r="J10" s="27"/>
      <c r="K10" s="27"/>
      <c r="L10" s="27"/>
      <c r="M10" s="28">
        <f t="shared" si="0"/>
        <v>93.1</v>
      </c>
      <c r="N10" s="28"/>
    </row>
    <row r="11" spans="1:14" ht="15">
      <c r="A11" s="66"/>
      <c r="B11" s="67"/>
      <c r="C11" s="20" t="s">
        <v>58</v>
      </c>
      <c r="D11" s="82"/>
      <c r="E11" s="47">
        <v>96.02</v>
      </c>
      <c r="F11" s="37"/>
      <c r="G11" s="47"/>
      <c r="H11" s="27"/>
      <c r="I11" s="27"/>
      <c r="J11" s="27"/>
      <c r="K11" s="27"/>
      <c r="L11" s="27"/>
      <c r="M11" s="28">
        <f t="shared" si="0"/>
        <v>96.02</v>
      </c>
      <c r="N11" s="28"/>
    </row>
    <row r="12" spans="1:14" ht="15">
      <c r="A12" s="66"/>
      <c r="B12" s="67"/>
      <c r="C12" s="20" t="s">
        <v>105</v>
      </c>
      <c r="D12" s="82"/>
      <c r="E12" s="47">
        <v>90.93</v>
      </c>
      <c r="F12" s="37"/>
      <c r="G12" s="47">
        <v>96</v>
      </c>
      <c r="H12" s="27"/>
      <c r="I12" s="27"/>
      <c r="J12" s="27"/>
      <c r="K12" s="27"/>
      <c r="L12" s="27"/>
      <c r="M12" s="28">
        <f t="shared" si="0"/>
        <v>93.465000000000003</v>
      </c>
      <c r="N12" s="28">
        <f t="shared" si="1"/>
        <v>5.0699999999999932</v>
      </c>
    </row>
    <row r="13" spans="1:14" ht="15">
      <c r="A13" s="66"/>
      <c r="B13" s="67"/>
      <c r="C13" s="20" t="s">
        <v>45</v>
      </c>
      <c r="D13" s="82"/>
      <c r="E13" s="47">
        <v>94.48</v>
      </c>
      <c r="F13" s="37"/>
      <c r="G13" s="47"/>
      <c r="H13" s="27"/>
      <c r="I13" s="27"/>
      <c r="J13" s="27"/>
      <c r="K13" s="27"/>
      <c r="L13" s="27"/>
      <c r="M13" s="28">
        <f t="shared" si="0"/>
        <v>94.48</v>
      </c>
      <c r="N13" s="28"/>
    </row>
    <row r="14" spans="1:14" ht="15">
      <c r="A14" s="66"/>
      <c r="B14" s="67"/>
      <c r="C14" s="20" t="s">
        <v>59</v>
      </c>
      <c r="D14" s="82"/>
      <c r="E14" s="47">
        <v>97.17</v>
      </c>
      <c r="F14" s="37"/>
      <c r="G14" s="47"/>
      <c r="H14" s="27"/>
      <c r="I14" s="27"/>
      <c r="J14" s="27"/>
      <c r="K14" s="27"/>
      <c r="L14" s="27"/>
      <c r="M14" s="28">
        <f t="shared" si="0"/>
        <v>97.17</v>
      </c>
      <c r="N14" s="28"/>
    </row>
    <row r="15" spans="1:14" ht="15">
      <c r="A15" s="66"/>
      <c r="B15" s="67"/>
      <c r="C15" s="20" t="s">
        <v>60</v>
      </c>
      <c r="D15" s="82"/>
      <c r="E15" s="47">
        <v>98.43</v>
      </c>
      <c r="F15" s="37"/>
      <c r="G15" s="47"/>
      <c r="H15" s="27"/>
      <c r="I15" s="27"/>
      <c r="J15" s="27"/>
      <c r="K15" s="27"/>
      <c r="L15" s="27"/>
      <c r="M15" s="28">
        <f t="shared" si="0"/>
        <v>98.43</v>
      </c>
      <c r="N15" s="28"/>
    </row>
    <row r="16" spans="1:14" ht="15">
      <c r="A16" s="66"/>
      <c r="B16" s="67"/>
      <c r="C16" s="20" t="s">
        <v>106</v>
      </c>
      <c r="D16" s="82"/>
      <c r="E16" s="47">
        <v>94.77</v>
      </c>
      <c r="F16" s="37"/>
      <c r="G16" s="47">
        <v>98</v>
      </c>
      <c r="H16" s="27"/>
      <c r="I16" s="27"/>
      <c r="J16" s="27"/>
      <c r="K16" s="27"/>
      <c r="L16" s="27"/>
      <c r="M16" s="28">
        <f t="shared" si="0"/>
        <v>96.384999999999991</v>
      </c>
      <c r="N16" s="28">
        <f t="shared" si="1"/>
        <v>3.230000000000004</v>
      </c>
    </row>
    <row r="17" spans="1:14" ht="15">
      <c r="A17" s="66"/>
      <c r="B17" s="67"/>
      <c r="C17" s="20" t="s">
        <v>46</v>
      </c>
      <c r="D17" s="82"/>
      <c r="E17" s="47">
        <v>96.95</v>
      </c>
      <c r="F17" s="37"/>
      <c r="G17" s="47"/>
      <c r="H17" s="27"/>
      <c r="I17" s="27"/>
      <c r="J17" s="27"/>
      <c r="K17" s="27"/>
      <c r="L17" s="27"/>
      <c r="M17" s="28">
        <f t="shared" si="0"/>
        <v>96.95</v>
      </c>
      <c r="N17" s="28"/>
    </row>
    <row r="18" spans="1:14" ht="15">
      <c r="A18" s="66"/>
      <c r="B18" s="67"/>
      <c r="C18" s="20" t="s">
        <v>61</v>
      </c>
      <c r="D18" s="82"/>
      <c r="E18" s="47">
        <v>98.52</v>
      </c>
      <c r="F18" s="37"/>
      <c r="G18" s="47"/>
      <c r="H18" s="27"/>
      <c r="I18" s="27"/>
      <c r="J18" s="27"/>
      <c r="K18" s="27"/>
      <c r="L18" s="27"/>
      <c r="M18" s="28">
        <f t="shared" si="0"/>
        <v>98.52</v>
      </c>
      <c r="N18" s="28"/>
    </row>
    <row r="19" spans="1:14" ht="15">
      <c r="A19" s="66"/>
      <c r="B19" s="67"/>
      <c r="C19" s="20" t="s">
        <v>62</v>
      </c>
      <c r="D19" s="82"/>
      <c r="E19" s="47">
        <v>99.27</v>
      </c>
      <c r="F19" s="37"/>
      <c r="G19" s="47"/>
      <c r="H19" s="27"/>
      <c r="I19" s="27"/>
      <c r="J19" s="27"/>
      <c r="K19" s="27"/>
      <c r="L19" s="27"/>
      <c r="M19" s="28">
        <f t="shared" si="0"/>
        <v>99.27</v>
      </c>
      <c r="N19" s="28"/>
    </row>
    <row r="20" spans="1:14" ht="15">
      <c r="A20" s="66"/>
      <c r="B20" s="67"/>
      <c r="C20" s="20" t="s">
        <v>107</v>
      </c>
      <c r="D20" s="82"/>
      <c r="E20" s="47">
        <v>96.88</v>
      </c>
      <c r="F20" s="37"/>
      <c r="G20" s="47">
        <v>99</v>
      </c>
      <c r="H20" s="27"/>
      <c r="I20" s="27"/>
      <c r="J20" s="27"/>
      <c r="K20" s="27"/>
      <c r="L20" s="27"/>
      <c r="M20" s="28">
        <f t="shared" si="0"/>
        <v>97.94</v>
      </c>
      <c r="N20" s="28">
        <f t="shared" si="1"/>
        <v>2.1200000000000045</v>
      </c>
    </row>
    <row r="21" spans="1:14" ht="15">
      <c r="A21" s="66"/>
      <c r="B21" s="67"/>
      <c r="C21" s="20" t="s">
        <v>47</v>
      </c>
      <c r="D21" s="82"/>
      <c r="E21" s="47">
        <v>98.12</v>
      </c>
      <c r="F21" s="37"/>
      <c r="G21" s="47"/>
      <c r="H21" s="27"/>
      <c r="I21" s="27"/>
      <c r="J21" s="27"/>
      <c r="K21" s="27"/>
      <c r="L21" s="27"/>
      <c r="M21" s="28">
        <f t="shared" si="0"/>
        <v>98.12</v>
      </c>
      <c r="N21" s="28"/>
    </row>
    <row r="22" spans="1:14" ht="15">
      <c r="A22" s="66"/>
      <c r="B22" s="67"/>
      <c r="C22" s="20" t="s">
        <v>63</v>
      </c>
      <c r="D22" s="82"/>
      <c r="E22" s="47">
        <v>99.07</v>
      </c>
      <c r="F22" s="37"/>
      <c r="G22" s="47"/>
      <c r="H22" s="27"/>
      <c r="I22" s="27"/>
      <c r="J22" s="27"/>
      <c r="K22" s="27"/>
      <c r="L22" s="27"/>
      <c r="M22" s="28">
        <f t="shared" si="0"/>
        <v>99.07</v>
      </c>
      <c r="N22" s="28"/>
    </row>
    <row r="23" spans="1:14" ht="15">
      <c r="A23" s="66"/>
      <c r="B23" s="67"/>
      <c r="C23" s="20" t="s">
        <v>64</v>
      </c>
      <c r="D23" s="82"/>
      <c r="E23" s="47">
        <v>99.58</v>
      </c>
      <c r="F23" s="37"/>
      <c r="G23" s="47"/>
      <c r="H23" s="27"/>
      <c r="I23" s="27"/>
      <c r="J23" s="27"/>
      <c r="K23" s="27"/>
      <c r="L23" s="27"/>
      <c r="M23" s="28">
        <f t="shared" si="0"/>
        <v>99.58</v>
      </c>
      <c r="N23" s="28"/>
    </row>
    <row r="24" spans="1:14" ht="15">
      <c r="A24" s="66"/>
      <c r="B24" s="67"/>
      <c r="C24" s="21" t="s">
        <v>103</v>
      </c>
      <c r="D24" s="77" t="s">
        <v>69</v>
      </c>
      <c r="E24" s="47">
        <v>54.1</v>
      </c>
      <c r="F24" s="37"/>
      <c r="G24" s="47">
        <v>57</v>
      </c>
      <c r="H24" s="27"/>
      <c r="I24" s="27"/>
      <c r="J24" s="27"/>
      <c r="K24" s="27"/>
      <c r="L24" s="27"/>
      <c r="M24" s="28">
        <f t="shared" si="0"/>
        <v>55.55</v>
      </c>
      <c r="N24" s="28">
        <f t="shared" si="1"/>
        <v>2.8999999999999986</v>
      </c>
    </row>
    <row r="25" spans="1:14" ht="15">
      <c r="A25" s="66"/>
      <c r="B25" s="67"/>
      <c r="C25" s="21" t="s">
        <v>108</v>
      </c>
      <c r="D25" s="77"/>
      <c r="E25" s="47">
        <v>64.52</v>
      </c>
      <c r="F25" s="37"/>
      <c r="G25" s="47">
        <v>65</v>
      </c>
      <c r="H25" s="27"/>
      <c r="I25" s="27"/>
      <c r="J25" s="27"/>
      <c r="K25" s="27"/>
      <c r="L25" s="27"/>
      <c r="M25" s="28">
        <f t="shared" si="0"/>
        <v>64.759999999999991</v>
      </c>
      <c r="N25" s="28">
        <f t="shared" si="1"/>
        <v>0.48000000000000398</v>
      </c>
    </row>
    <row r="26" spans="1:14" ht="15">
      <c r="A26" s="66"/>
      <c r="B26" s="67"/>
      <c r="C26" s="21" t="s">
        <v>54</v>
      </c>
      <c r="D26" s="77"/>
      <c r="E26" s="47">
        <v>73.53</v>
      </c>
      <c r="F26" s="37"/>
      <c r="G26" s="47">
        <v>72</v>
      </c>
      <c r="H26" s="27"/>
      <c r="I26" s="27"/>
      <c r="J26" s="27"/>
      <c r="K26" s="27"/>
      <c r="L26" s="27"/>
      <c r="M26" s="28">
        <f t="shared" si="0"/>
        <v>72.765000000000001</v>
      </c>
      <c r="N26" s="28">
        <f t="shared" si="1"/>
        <v>1.5300000000000011</v>
      </c>
    </row>
    <row r="27" spans="1:14" ht="15">
      <c r="A27" s="66"/>
      <c r="B27" s="67"/>
      <c r="C27" s="21" t="s">
        <v>55</v>
      </c>
      <c r="D27" s="77"/>
      <c r="E27" s="47">
        <v>81.5</v>
      </c>
      <c r="F27" s="37"/>
      <c r="G27" s="47">
        <v>79</v>
      </c>
      <c r="H27" s="27"/>
      <c r="I27" s="27"/>
      <c r="J27" s="27"/>
      <c r="K27" s="27"/>
      <c r="L27" s="27"/>
      <c r="M27" s="28">
        <f t="shared" si="0"/>
        <v>80.25</v>
      </c>
      <c r="N27" s="28">
        <f t="shared" si="1"/>
        <v>2.5</v>
      </c>
    </row>
    <row r="28" spans="1:14" ht="15">
      <c r="A28" s="66"/>
      <c r="B28" s="67"/>
      <c r="C28" s="21" t="s">
        <v>104</v>
      </c>
      <c r="D28" s="77"/>
      <c r="E28" s="47">
        <v>78.77</v>
      </c>
      <c r="F28" s="37"/>
      <c r="G28" s="47">
        <v>79</v>
      </c>
      <c r="H28" s="27"/>
      <c r="I28" s="27"/>
      <c r="J28" s="27"/>
      <c r="K28" s="27"/>
      <c r="L28" s="27"/>
      <c r="M28" s="28">
        <f t="shared" si="0"/>
        <v>78.884999999999991</v>
      </c>
      <c r="N28" s="28">
        <f t="shared" si="1"/>
        <v>0.23000000000000398</v>
      </c>
    </row>
    <row r="29" spans="1:14" ht="15">
      <c r="A29" s="66"/>
      <c r="B29" s="67"/>
      <c r="C29" s="21" t="s">
        <v>56</v>
      </c>
      <c r="D29" s="77"/>
      <c r="E29" s="47">
        <v>85.62</v>
      </c>
      <c r="F29" s="37"/>
      <c r="G29" s="47"/>
      <c r="H29" s="27"/>
      <c r="I29" s="27"/>
      <c r="J29" s="27"/>
      <c r="K29" s="27"/>
      <c r="L29" s="27"/>
      <c r="M29" s="28">
        <f t="shared" si="0"/>
        <v>85.62</v>
      </c>
      <c r="N29" s="28"/>
    </row>
    <row r="30" spans="1:14" ht="15">
      <c r="A30" s="66"/>
      <c r="B30" s="67"/>
      <c r="C30" s="21" t="s">
        <v>57</v>
      </c>
      <c r="D30" s="77"/>
      <c r="E30" s="47">
        <v>90.65</v>
      </c>
      <c r="F30" s="37"/>
      <c r="G30" s="47"/>
      <c r="H30" s="27"/>
      <c r="I30" s="27"/>
      <c r="J30" s="27"/>
      <c r="K30" s="27"/>
      <c r="L30" s="27"/>
      <c r="M30" s="28">
        <f t="shared" si="0"/>
        <v>90.65</v>
      </c>
      <c r="N30" s="28"/>
    </row>
    <row r="31" spans="1:14" ht="15">
      <c r="A31" s="66"/>
      <c r="B31" s="67"/>
      <c r="C31" s="22" t="s">
        <v>58</v>
      </c>
      <c r="D31" s="77"/>
      <c r="E31" s="47">
        <v>94.15</v>
      </c>
      <c r="F31" s="37"/>
      <c r="G31" s="47"/>
      <c r="H31" s="27"/>
      <c r="I31" s="27"/>
      <c r="J31" s="27"/>
      <c r="K31" s="27"/>
      <c r="L31" s="27"/>
      <c r="M31" s="28">
        <f t="shared" si="0"/>
        <v>94.15</v>
      </c>
      <c r="N31" s="28"/>
    </row>
    <row r="32" spans="1:14" ht="15">
      <c r="A32" s="66"/>
      <c r="B32" s="67"/>
      <c r="C32" s="22" t="s">
        <v>105</v>
      </c>
      <c r="D32" s="77"/>
      <c r="E32" s="47">
        <v>88.67</v>
      </c>
      <c r="F32" s="37"/>
      <c r="G32" s="47">
        <v>87</v>
      </c>
      <c r="H32" s="27"/>
      <c r="I32" s="27"/>
      <c r="J32" s="27"/>
      <c r="K32" s="27"/>
      <c r="L32" s="27"/>
      <c r="M32" s="28">
        <f t="shared" si="0"/>
        <v>87.835000000000008</v>
      </c>
      <c r="N32" s="28">
        <f t="shared" si="1"/>
        <v>1.6700000000000017</v>
      </c>
    </row>
    <row r="33" spans="1:14" ht="15">
      <c r="A33" s="66"/>
      <c r="B33" s="67"/>
      <c r="C33" s="22" t="s">
        <v>45</v>
      </c>
      <c r="D33" s="77"/>
      <c r="E33" s="47">
        <v>92.7</v>
      </c>
      <c r="F33" s="37"/>
      <c r="G33" s="47"/>
      <c r="H33" s="27"/>
      <c r="I33" s="27"/>
      <c r="J33" s="27"/>
      <c r="K33" s="27"/>
      <c r="L33" s="27"/>
      <c r="M33" s="28">
        <f t="shared" si="0"/>
        <v>92.7</v>
      </c>
      <c r="N33" s="28"/>
    </row>
    <row r="34" spans="1:14" ht="15">
      <c r="A34" s="66"/>
      <c r="B34" s="67"/>
      <c r="C34" s="22" t="s">
        <v>59</v>
      </c>
      <c r="D34" s="77"/>
      <c r="E34" s="47">
        <v>95.62</v>
      </c>
      <c r="F34" s="37"/>
      <c r="G34" s="47"/>
      <c r="H34" s="27"/>
      <c r="I34" s="27"/>
      <c r="J34" s="27"/>
      <c r="K34" s="27"/>
      <c r="L34" s="27"/>
      <c r="M34" s="28">
        <f t="shared" si="0"/>
        <v>95.62</v>
      </c>
      <c r="N34" s="28"/>
    </row>
    <row r="35" spans="1:14" ht="15">
      <c r="A35" s="66"/>
      <c r="B35" s="67"/>
      <c r="C35" s="22" t="s">
        <v>60</v>
      </c>
      <c r="D35" s="77"/>
      <c r="E35" s="47">
        <v>97.5</v>
      </c>
      <c r="F35" s="37"/>
      <c r="G35" s="47"/>
      <c r="H35" s="27"/>
      <c r="I35" s="27"/>
      <c r="J35" s="27"/>
      <c r="K35" s="27"/>
      <c r="L35" s="27"/>
      <c r="M35" s="28">
        <f t="shared" si="0"/>
        <v>97.5</v>
      </c>
      <c r="N35" s="28"/>
    </row>
    <row r="36" spans="1:14" ht="15">
      <c r="A36" s="66"/>
      <c r="B36" s="67"/>
      <c r="C36" s="22" t="s">
        <v>106</v>
      </c>
      <c r="D36" s="77"/>
      <c r="E36" s="47">
        <v>93.5</v>
      </c>
      <c r="F36" s="37"/>
      <c r="G36" s="47">
        <v>92</v>
      </c>
      <c r="H36" s="27"/>
      <c r="I36" s="27"/>
      <c r="J36" s="27"/>
      <c r="K36" s="27"/>
      <c r="L36" s="27"/>
      <c r="M36" s="28">
        <f t="shared" si="0"/>
        <v>92.75</v>
      </c>
      <c r="N36" s="28">
        <f t="shared" si="1"/>
        <v>1.5</v>
      </c>
    </row>
    <row r="37" spans="1:14" ht="15">
      <c r="A37" s="66"/>
      <c r="B37" s="67"/>
      <c r="C37" s="22" t="s">
        <v>46</v>
      </c>
      <c r="D37" s="77"/>
      <c r="E37" s="47">
        <v>96.1</v>
      </c>
      <c r="F37" s="37"/>
      <c r="G37" s="47"/>
      <c r="H37" s="27"/>
      <c r="I37" s="27"/>
      <c r="J37" s="27"/>
      <c r="K37" s="27"/>
      <c r="L37" s="27"/>
      <c r="M37" s="28">
        <f t="shared" si="0"/>
        <v>96.1</v>
      </c>
      <c r="N37" s="28"/>
    </row>
    <row r="38" spans="1:14" ht="15">
      <c r="A38" s="66"/>
      <c r="B38" s="67"/>
      <c r="C38" s="22" t="s">
        <v>61</v>
      </c>
      <c r="D38" s="77"/>
      <c r="E38" s="47">
        <v>97.73</v>
      </c>
      <c r="F38" s="37"/>
      <c r="G38" s="47"/>
      <c r="H38" s="27"/>
      <c r="I38" s="27"/>
      <c r="J38" s="27"/>
      <c r="K38" s="27"/>
      <c r="L38" s="27"/>
      <c r="M38" s="28">
        <f t="shared" si="0"/>
        <v>97.73</v>
      </c>
      <c r="N38" s="28"/>
    </row>
    <row r="39" spans="1:14" ht="15">
      <c r="A39" s="66"/>
      <c r="B39" s="67"/>
      <c r="C39" s="22" t="s">
        <v>62</v>
      </c>
      <c r="D39" s="77"/>
      <c r="E39" s="47">
        <v>98.68</v>
      </c>
      <c r="F39" s="37"/>
      <c r="G39" s="47"/>
      <c r="H39" s="27"/>
      <c r="I39" s="27"/>
      <c r="J39" s="27"/>
      <c r="K39" s="27"/>
      <c r="L39" s="27"/>
      <c r="M39" s="28">
        <f t="shared" si="0"/>
        <v>98.68</v>
      </c>
      <c r="N39" s="28"/>
    </row>
    <row r="40" spans="1:14" ht="15">
      <c r="A40" s="66"/>
      <c r="B40" s="67"/>
      <c r="C40" s="22" t="s">
        <v>107</v>
      </c>
      <c r="D40" s="77"/>
      <c r="E40" s="47">
        <v>96.12</v>
      </c>
      <c r="F40" s="37"/>
      <c r="G40" s="47">
        <v>95</v>
      </c>
      <c r="H40" s="27"/>
      <c r="I40" s="27"/>
      <c r="J40" s="27"/>
      <c r="K40" s="27"/>
      <c r="L40" s="27"/>
      <c r="M40" s="28">
        <f t="shared" si="0"/>
        <v>95.56</v>
      </c>
      <c r="N40" s="28">
        <f t="shared" si="1"/>
        <v>1.1200000000000045</v>
      </c>
    </row>
    <row r="41" spans="1:14" ht="15">
      <c r="A41" s="66"/>
      <c r="B41" s="67"/>
      <c r="C41" s="22" t="s">
        <v>47</v>
      </c>
      <c r="D41" s="77"/>
      <c r="E41" s="47">
        <v>97.7</v>
      </c>
      <c r="F41" s="37"/>
      <c r="G41" s="47"/>
      <c r="H41" s="27"/>
      <c r="I41" s="27"/>
      <c r="J41" s="27"/>
      <c r="K41" s="27"/>
      <c r="L41" s="27"/>
      <c r="M41" s="28">
        <f t="shared" si="0"/>
        <v>97.7</v>
      </c>
      <c r="N41" s="28"/>
    </row>
    <row r="42" spans="1:14" ht="15">
      <c r="A42" s="66"/>
      <c r="B42" s="67"/>
      <c r="C42" s="22" t="s">
        <v>63</v>
      </c>
      <c r="D42" s="77"/>
      <c r="E42" s="47">
        <v>98.58</v>
      </c>
      <c r="F42" s="37"/>
      <c r="G42" s="47"/>
      <c r="H42" s="27"/>
      <c r="I42" s="27"/>
      <c r="J42" s="27"/>
      <c r="K42" s="27"/>
      <c r="L42" s="27"/>
      <c r="M42" s="28">
        <f t="shared" si="0"/>
        <v>98.58</v>
      </c>
      <c r="N42" s="28"/>
    </row>
    <row r="43" spans="1:14" ht="15">
      <c r="A43" s="66"/>
      <c r="B43" s="67"/>
      <c r="C43" s="22" t="s">
        <v>64</v>
      </c>
      <c r="D43" s="77"/>
      <c r="E43" s="47">
        <v>99.2</v>
      </c>
      <c r="F43" s="37"/>
      <c r="G43" s="47"/>
      <c r="H43" s="27"/>
      <c r="I43" s="27"/>
      <c r="J43" s="27"/>
      <c r="K43" s="27"/>
      <c r="L43" s="27"/>
      <c r="M43" s="28">
        <f t="shared" si="0"/>
        <v>99.2</v>
      </c>
      <c r="N43" s="28"/>
    </row>
    <row r="44" spans="1:14" ht="15">
      <c r="A44" s="66"/>
      <c r="B44" s="67"/>
      <c r="C44" s="23" t="s">
        <v>103</v>
      </c>
      <c r="D44" s="78" t="s">
        <v>70</v>
      </c>
      <c r="E44" s="47">
        <v>53.65</v>
      </c>
      <c r="F44" s="37">
        <v>43</v>
      </c>
      <c r="G44" s="47">
        <v>55</v>
      </c>
      <c r="H44" s="27"/>
      <c r="I44" s="27"/>
      <c r="J44" s="27"/>
      <c r="K44" s="27"/>
      <c r="L44" s="27"/>
      <c r="M44" s="28">
        <f t="shared" si="0"/>
        <v>50.550000000000004</v>
      </c>
      <c r="N44" s="28">
        <f t="shared" si="1"/>
        <v>12</v>
      </c>
    </row>
    <row r="45" spans="1:14" ht="15">
      <c r="A45" s="66"/>
      <c r="B45" s="67"/>
      <c r="C45" s="23" t="s">
        <v>108</v>
      </c>
      <c r="D45" s="78"/>
      <c r="E45" s="47">
        <v>64.069999999999993</v>
      </c>
      <c r="F45" s="37">
        <v>52</v>
      </c>
      <c r="G45" s="47">
        <v>62</v>
      </c>
      <c r="H45" s="27"/>
      <c r="I45" s="27"/>
      <c r="J45" s="27"/>
      <c r="K45" s="27"/>
      <c r="L45" s="27"/>
      <c r="M45" s="28">
        <f t="shared" si="0"/>
        <v>59.356666666666662</v>
      </c>
      <c r="N45" s="28">
        <f t="shared" si="1"/>
        <v>12.069999999999993</v>
      </c>
    </row>
    <row r="46" spans="1:14" ht="15">
      <c r="A46" s="66"/>
      <c r="B46" s="67"/>
      <c r="C46" s="23" t="s">
        <v>54</v>
      </c>
      <c r="D46" s="78"/>
      <c r="E46" s="47">
        <v>73.48</v>
      </c>
      <c r="F46" s="37">
        <v>60</v>
      </c>
      <c r="G46" s="47">
        <v>70</v>
      </c>
      <c r="H46" s="27"/>
      <c r="I46" s="27"/>
      <c r="J46" s="27"/>
      <c r="K46" s="27"/>
      <c r="L46" s="27"/>
      <c r="M46" s="28">
        <f t="shared" si="0"/>
        <v>67.826666666666668</v>
      </c>
      <c r="N46" s="28">
        <f t="shared" si="1"/>
        <v>13.480000000000004</v>
      </c>
    </row>
    <row r="47" spans="1:14" ht="15">
      <c r="A47" s="66"/>
      <c r="B47" s="67"/>
      <c r="C47" s="23" t="s">
        <v>55</v>
      </c>
      <c r="D47" s="78"/>
      <c r="E47" s="47">
        <v>81.150000000000006</v>
      </c>
      <c r="F47" s="37">
        <v>68</v>
      </c>
      <c r="G47" s="47">
        <v>76</v>
      </c>
      <c r="H47" s="27"/>
      <c r="I47" s="27"/>
      <c r="J47" s="27"/>
      <c r="K47" s="27"/>
      <c r="L47" s="27"/>
      <c r="M47" s="28">
        <f t="shared" si="0"/>
        <v>75.05</v>
      </c>
      <c r="N47" s="28">
        <f t="shared" si="1"/>
        <v>13.150000000000006</v>
      </c>
    </row>
    <row r="48" spans="1:14" ht="15">
      <c r="A48" s="66"/>
      <c r="B48" s="67"/>
      <c r="C48" s="23" t="s">
        <v>104</v>
      </c>
      <c r="D48" s="78"/>
      <c r="E48" s="47">
        <v>78.45</v>
      </c>
      <c r="F48" s="37">
        <v>63</v>
      </c>
      <c r="G48" s="47">
        <v>76</v>
      </c>
      <c r="H48" s="27"/>
      <c r="I48" s="27"/>
      <c r="J48" s="27"/>
      <c r="K48" s="27"/>
      <c r="L48" s="27"/>
      <c r="M48" s="28">
        <f t="shared" si="0"/>
        <v>72.483333333333334</v>
      </c>
      <c r="N48" s="28">
        <f t="shared" si="1"/>
        <v>15.450000000000003</v>
      </c>
    </row>
    <row r="49" spans="1:14" ht="15">
      <c r="A49" s="66"/>
      <c r="B49" s="67"/>
      <c r="C49" s="23" t="s">
        <v>56</v>
      </c>
      <c r="D49" s="78"/>
      <c r="E49" s="47">
        <v>85.15</v>
      </c>
      <c r="F49" s="37">
        <v>70</v>
      </c>
      <c r="G49" s="47"/>
      <c r="H49" s="27"/>
      <c r="I49" s="27"/>
      <c r="J49" s="27"/>
      <c r="K49" s="27"/>
      <c r="L49" s="27"/>
      <c r="M49" s="28">
        <f t="shared" si="0"/>
        <v>77.575000000000003</v>
      </c>
      <c r="N49" s="28">
        <f t="shared" si="1"/>
        <v>15.150000000000006</v>
      </c>
    </row>
    <row r="50" spans="1:14" ht="15">
      <c r="A50" s="66"/>
      <c r="B50" s="67"/>
      <c r="C50" s="23" t="s">
        <v>57</v>
      </c>
      <c r="D50" s="78"/>
      <c r="E50" s="47">
        <v>90.42</v>
      </c>
      <c r="F50" s="37">
        <v>78</v>
      </c>
      <c r="G50" s="47"/>
      <c r="H50" s="27"/>
      <c r="I50" s="27"/>
      <c r="J50" s="27"/>
      <c r="K50" s="27"/>
      <c r="L50" s="27"/>
      <c r="M50" s="28">
        <f t="shared" si="0"/>
        <v>84.210000000000008</v>
      </c>
      <c r="N50" s="28">
        <f t="shared" si="1"/>
        <v>12.420000000000002</v>
      </c>
    </row>
    <row r="51" spans="1:14" ht="15">
      <c r="A51" s="66"/>
      <c r="B51" s="67"/>
      <c r="C51" s="24" t="s">
        <v>58</v>
      </c>
      <c r="D51" s="78"/>
      <c r="E51" s="47">
        <v>94.37</v>
      </c>
      <c r="F51" s="37">
        <v>84</v>
      </c>
      <c r="G51" s="47"/>
      <c r="H51" s="27"/>
      <c r="I51" s="27"/>
      <c r="J51" s="27"/>
      <c r="K51" s="27"/>
      <c r="L51" s="27"/>
      <c r="M51" s="28">
        <f t="shared" si="0"/>
        <v>89.185000000000002</v>
      </c>
      <c r="N51" s="28">
        <f t="shared" si="1"/>
        <v>10.370000000000005</v>
      </c>
    </row>
    <row r="52" spans="1:14" ht="15">
      <c r="A52" s="66"/>
      <c r="B52" s="67"/>
      <c r="C52" s="24" t="s">
        <v>105</v>
      </c>
      <c r="D52" s="78"/>
      <c r="E52" s="47">
        <v>88.4</v>
      </c>
      <c r="F52" s="37">
        <v>75</v>
      </c>
      <c r="G52" s="47">
        <v>86</v>
      </c>
      <c r="H52" s="27"/>
      <c r="I52" s="27"/>
      <c r="J52" s="27"/>
      <c r="K52" s="27"/>
      <c r="L52" s="27"/>
      <c r="M52" s="28">
        <f t="shared" si="0"/>
        <v>83.13333333333334</v>
      </c>
      <c r="N52" s="28">
        <f t="shared" si="1"/>
        <v>13.400000000000006</v>
      </c>
    </row>
    <row r="53" spans="1:14" ht="15">
      <c r="A53" s="66"/>
      <c r="B53" s="67"/>
      <c r="C53" s="24" t="s">
        <v>45</v>
      </c>
      <c r="D53" s="78"/>
      <c r="E53" s="47">
        <v>92.57</v>
      </c>
      <c r="F53" s="37">
        <v>81</v>
      </c>
      <c r="G53" s="47"/>
      <c r="H53" s="27"/>
      <c r="I53" s="27"/>
      <c r="J53" s="27"/>
      <c r="K53" s="27"/>
      <c r="L53" s="27"/>
      <c r="M53" s="28">
        <f t="shared" si="0"/>
        <v>86.784999999999997</v>
      </c>
      <c r="N53" s="28">
        <f t="shared" si="1"/>
        <v>11.569999999999993</v>
      </c>
    </row>
    <row r="54" spans="1:14" ht="15">
      <c r="A54" s="66"/>
      <c r="B54" s="67"/>
      <c r="C54" s="24" t="s">
        <v>59</v>
      </c>
      <c r="D54" s="78"/>
      <c r="E54" s="47">
        <v>95.52</v>
      </c>
      <c r="F54" s="37">
        <v>86.5</v>
      </c>
      <c r="G54" s="47"/>
      <c r="H54" s="27"/>
      <c r="I54" s="27"/>
      <c r="J54" s="27"/>
      <c r="K54" s="27"/>
      <c r="L54" s="27"/>
      <c r="M54" s="28">
        <f t="shared" si="0"/>
        <v>91.009999999999991</v>
      </c>
      <c r="N54" s="28">
        <f t="shared" si="1"/>
        <v>9.019999999999996</v>
      </c>
    </row>
    <row r="55" spans="1:14" ht="15">
      <c r="A55" s="66"/>
      <c r="B55" s="67"/>
      <c r="C55" s="24" t="s">
        <v>60</v>
      </c>
      <c r="D55" s="78"/>
      <c r="E55" s="47">
        <v>97.53</v>
      </c>
      <c r="F55" s="37">
        <v>90</v>
      </c>
      <c r="G55" s="47"/>
      <c r="H55" s="27"/>
      <c r="I55" s="27"/>
      <c r="J55" s="27"/>
      <c r="K55" s="27"/>
      <c r="L55" s="27"/>
      <c r="M55" s="28">
        <f t="shared" si="0"/>
        <v>93.765000000000001</v>
      </c>
      <c r="N55" s="28">
        <f t="shared" si="1"/>
        <v>7.5300000000000011</v>
      </c>
    </row>
    <row r="56" spans="1:14" ht="15">
      <c r="A56" s="66"/>
      <c r="B56" s="67"/>
      <c r="C56" s="24" t="s">
        <v>106</v>
      </c>
      <c r="D56" s="78"/>
      <c r="E56" s="47">
        <v>93.5</v>
      </c>
      <c r="F56" s="37">
        <v>82</v>
      </c>
      <c r="G56" s="47">
        <v>92</v>
      </c>
      <c r="H56" s="27"/>
      <c r="I56" s="27"/>
      <c r="J56" s="27"/>
      <c r="K56" s="27"/>
      <c r="L56" s="27"/>
      <c r="M56" s="28">
        <f t="shared" si="0"/>
        <v>89.166666666666671</v>
      </c>
      <c r="N56" s="28">
        <f t="shared" si="1"/>
        <v>11.5</v>
      </c>
    </row>
    <row r="57" spans="1:14" ht="15">
      <c r="A57" s="66"/>
      <c r="B57" s="67"/>
      <c r="C57" s="24" t="s">
        <v>46</v>
      </c>
      <c r="D57" s="78"/>
      <c r="E57" s="47">
        <v>96.07</v>
      </c>
      <c r="F57" s="37">
        <v>87</v>
      </c>
      <c r="G57" s="47"/>
      <c r="H57" s="27"/>
      <c r="I57" s="27"/>
      <c r="J57" s="27"/>
      <c r="K57" s="27"/>
      <c r="L57" s="27"/>
      <c r="M57" s="28">
        <f t="shared" si="0"/>
        <v>91.534999999999997</v>
      </c>
      <c r="N57" s="28">
        <f t="shared" si="1"/>
        <v>9.0699999999999932</v>
      </c>
    </row>
    <row r="58" spans="1:14" ht="15">
      <c r="A58" s="66"/>
      <c r="B58" s="67"/>
      <c r="C58" s="24" t="s">
        <v>61</v>
      </c>
      <c r="D58" s="78"/>
      <c r="E58" s="47">
        <v>97.77</v>
      </c>
      <c r="F58" s="37">
        <v>91</v>
      </c>
      <c r="G58" s="47"/>
      <c r="H58" s="27"/>
      <c r="I58" s="27"/>
      <c r="J58" s="27"/>
      <c r="K58" s="27"/>
      <c r="L58" s="27"/>
      <c r="M58" s="28">
        <f t="shared" si="0"/>
        <v>94.384999999999991</v>
      </c>
      <c r="N58" s="28">
        <f t="shared" si="1"/>
        <v>6.769999999999996</v>
      </c>
    </row>
    <row r="59" spans="1:14" ht="15">
      <c r="A59" s="66"/>
      <c r="B59" s="67"/>
      <c r="C59" s="24" t="s">
        <v>62</v>
      </c>
      <c r="D59" s="78"/>
      <c r="E59" s="47">
        <v>98.73</v>
      </c>
      <c r="F59" s="37">
        <v>94</v>
      </c>
      <c r="G59" s="47"/>
      <c r="H59" s="27"/>
      <c r="I59" s="27"/>
      <c r="J59" s="27"/>
      <c r="K59" s="27"/>
      <c r="L59" s="27"/>
      <c r="M59" s="28">
        <f t="shared" si="0"/>
        <v>96.365000000000009</v>
      </c>
      <c r="N59" s="28">
        <f t="shared" si="1"/>
        <v>4.730000000000004</v>
      </c>
    </row>
    <row r="60" spans="1:14" ht="15">
      <c r="A60" s="66"/>
      <c r="B60" s="67"/>
      <c r="C60" s="24" t="s">
        <v>107</v>
      </c>
      <c r="D60" s="78"/>
      <c r="E60" s="47">
        <v>96.13</v>
      </c>
      <c r="F60" s="37">
        <v>87</v>
      </c>
      <c r="G60" s="47">
        <v>94</v>
      </c>
      <c r="H60" s="27"/>
      <c r="I60" s="27"/>
      <c r="J60" s="27"/>
      <c r="K60" s="27"/>
      <c r="L60" s="27"/>
      <c r="M60" s="28">
        <f t="shared" si="0"/>
        <v>92.376666666666665</v>
      </c>
      <c r="N60" s="28">
        <f t="shared" si="1"/>
        <v>9.1299999999999955</v>
      </c>
    </row>
    <row r="61" spans="1:14" ht="15">
      <c r="A61" s="66"/>
      <c r="B61" s="67"/>
      <c r="C61" s="24" t="s">
        <v>47</v>
      </c>
      <c r="D61" s="78"/>
      <c r="E61" s="47">
        <v>97.7</v>
      </c>
      <c r="F61" s="37">
        <v>90</v>
      </c>
      <c r="G61" s="47"/>
      <c r="H61" s="27"/>
      <c r="I61" s="27"/>
      <c r="J61" s="27"/>
      <c r="K61" s="27"/>
      <c r="L61" s="27"/>
      <c r="M61" s="28">
        <f t="shared" si="0"/>
        <v>93.85</v>
      </c>
      <c r="N61" s="28">
        <f t="shared" si="1"/>
        <v>7.7000000000000028</v>
      </c>
    </row>
    <row r="62" spans="1:14" ht="15">
      <c r="A62" s="66"/>
      <c r="B62" s="67"/>
      <c r="C62" s="24" t="s">
        <v>63</v>
      </c>
      <c r="D62" s="78"/>
      <c r="E62" s="47">
        <v>98.77</v>
      </c>
      <c r="F62" s="37">
        <v>94</v>
      </c>
      <c r="G62" s="47"/>
      <c r="H62" s="27"/>
      <c r="I62" s="27"/>
      <c r="J62" s="27"/>
      <c r="K62" s="27"/>
      <c r="L62" s="27"/>
      <c r="M62" s="28">
        <f t="shared" si="0"/>
        <v>96.384999999999991</v>
      </c>
      <c r="N62" s="28">
        <f t="shared" si="1"/>
        <v>4.769999999999996</v>
      </c>
    </row>
    <row r="63" spans="1:14" ht="15">
      <c r="A63" s="66"/>
      <c r="B63" s="67"/>
      <c r="C63" s="24" t="s">
        <v>64</v>
      </c>
      <c r="D63" s="78"/>
      <c r="E63" s="47">
        <v>99.42</v>
      </c>
      <c r="F63" s="37">
        <v>96</v>
      </c>
      <c r="G63" s="47"/>
      <c r="H63" s="27"/>
      <c r="I63" s="27"/>
      <c r="J63" s="27"/>
      <c r="K63" s="27"/>
      <c r="L63" s="27"/>
      <c r="M63" s="28">
        <f t="shared" si="0"/>
        <v>97.710000000000008</v>
      </c>
      <c r="N63" s="28">
        <f t="shared" si="1"/>
        <v>3.4200000000000017</v>
      </c>
    </row>
    <row r="64" spans="1:14" ht="15">
      <c r="A64" s="66" t="s">
        <v>101</v>
      </c>
      <c r="B64" s="67" t="s">
        <v>97</v>
      </c>
      <c r="C64" s="14" t="s">
        <v>49</v>
      </c>
      <c r="D64" s="68" t="s">
        <v>68</v>
      </c>
      <c r="E64" s="47">
        <v>4.49</v>
      </c>
      <c r="F64" s="47"/>
      <c r="G64" s="47">
        <v>2.7</v>
      </c>
      <c r="H64" s="30"/>
      <c r="I64" s="30"/>
      <c r="J64" s="30"/>
      <c r="K64" s="29"/>
      <c r="L64" s="29"/>
      <c r="M64" s="28">
        <f t="shared" si="0"/>
        <v>3.5950000000000002</v>
      </c>
      <c r="N64" s="28">
        <f t="shared" si="1"/>
        <v>1.79</v>
      </c>
    </row>
    <row r="65" spans="1:14" ht="15">
      <c r="A65" s="66"/>
      <c r="B65" s="67"/>
      <c r="C65" s="14" t="s">
        <v>50</v>
      </c>
      <c r="D65" s="69"/>
      <c r="E65" s="47">
        <v>5.6</v>
      </c>
      <c r="F65" s="48"/>
      <c r="G65" s="47">
        <v>4.0999999999999996</v>
      </c>
      <c r="H65" s="30"/>
      <c r="I65" s="30"/>
      <c r="J65" s="30"/>
      <c r="K65" s="29"/>
      <c r="L65" s="29"/>
      <c r="M65" s="28">
        <f t="shared" si="0"/>
        <v>4.8499999999999996</v>
      </c>
      <c r="N65" s="28">
        <f t="shared" si="1"/>
        <v>1.5</v>
      </c>
    </row>
    <row r="66" spans="1:14" ht="15">
      <c r="A66" s="66"/>
      <c r="B66" s="67"/>
      <c r="C66" s="14" t="s">
        <v>51</v>
      </c>
      <c r="D66" s="70"/>
      <c r="E66" s="47">
        <v>6.42</v>
      </c>
      <c r="F66" s="47"/>
      <c r="G66" s="47">
        <v>5.2</v>
      </c>
      <c r="H66" s="30"/>
      <c r="I66" s="30"/>
      <c r="J66" s="30"/>
      <c r="K66" s="30"/>
      <c r="L66" s="30"/>
      <c r="M66" s="28">
        <f t="shared" si="0"/>
        <v>5.8100000000000005</v>
      </c>
      <c r="N66" s="28">
        <f t="shared" si="1"/>
        <v>1.2199999999999998</v>
      </c>
    </row>
    <row r="67" spans="1:14" ht="15">
      <c r="A67" s="66"/>
      <c r="B67" s="67"/>
      <c r="C67" s="15" t="s">
        <v>49</v>
      </c>
      <c r="D67" s="71" t="s">
        <v>69</v>
      </c>
      <c r="E67" s="47">
        <v>4.7699999999999996</v>
      </c>
      <c r="F67" s="47"/>
      <c r="G67" s="47">
        <v>5.3</v>
      </c>
      <c r="H67" s="30"/>
      <c r="I67" s="30"/>
      <c r="J67" s="30"/>
      <c r="K67" s="30"/>
      <c r="L67" s="30"/>
      <c r="M67" s="28">
        <f t="shared" si="0"/>
        <v>5.0350000000000001</v>
      </c>
      <c r="N67" s="28">
        <f t="shared" si="1"/>
        <v>0.53000000000000025</v>
      </c>
    </row>
    <row r="68" spans="1:14" ht="15">
      <c r="A68" s="66"/>
      <c r="B68" s="67"/>
      <c r="C68" s="15" t="s">
        <v>50</v>
      </c>
      <c r="D68" s="72"/>
      <c r="E68" s="47">
        <v>6.77</v>
      </c>
      <c r="F68" s="47"/>
      <c r="G68" s="47">
        <v>7.2</v>
      </c>
      <c r="H68" s="30"/>
      <c r="I68" s="30"/>
      <c r="J68" s="30"/>
      <c r="K68" s="30"/>
      <c r="L68" s="30"/>
      <c r="M68" s="28">
        <f t="shared" si="0"/>
        <v>6.9849999999999994</v>
      </c>
      <c r="N68" s="28">
        <f t="shared" si="1"/>
        <v>0.4300000000000006</v>
      </c>
    </row>
    <row r="69" spans="1:14" ht="15">
      <c r="A69" s="66"/>
      <c r="B69" s="67"/>
      <c r="C69" s="15" t="s">
        <v>51</v>
      </c>
      <c r="D69" s="73"/>
      <c r="E69" s="47">
        <v>7.28</v>
      </c>
      <c r="F69" s="47"/>
      <c r="G69" s="47">
        <v>9</v>
      </c>
      <c r="H69" s="30"/>
      <c r="I69" s="30"/>
      <c r="J69" s="30"/>
      <c r="K69" s="30"/>
      <c r="L69" s="30"/>
      <c r="M69" s="28">
        <f t="shared" ref="M69:M72" si="2">AVERAGE(E69:L69)</f>
        <v>8.14</v>
      </c>
      <c r="N69" s="28">
        <f t="shared" ref="N69:N72" si="3">MAX(E69:L69)-MIN(E69:L69)</f>
        <v>1.7199999999999998</v>
      </c>
    </row>
    <row r="70" spans="1:14" ht="15">
      <c r="A70" s="66"/>
      <c r="B70" s="67"/>
      <c r="C70" s="16" t="s">
        <v>49</v>
      </c>
      <c r="D70" s="74" t="s">
        <v>70</v>
      </c>
      <c r="E70" s="47">
        <v>5.0999999999999996</v>
      </c>
      <c r="F70" s="47">
        <v>7</v>
      </c>
      <c r="G70" s="47">
        <v>5.6</v>
      </c>
      <c r="H70" s="30"/>
      <c r="I70" s="30"/>
      <c r="J70" s="30"/>
      <c r="K70" s="30"/>
      <c r="L70" s="30"/>
      <c r="M70" s="28">
        <f t="shared" si="2"/>
        <v>5.8999999999999995</v>
      </c>
      <c r="N70" s="28">
        <f t="shared" si="3"/>
        <v>1.9000000000000004</v>
      </c>
    </row>
    <row r="71" spans="1:14" ht="15">
      <c r="A71" s="66"/>
      <c r="B71" s="67"/>
      <c r="C71" s="16" t="s">
        <v>50</v>
      </c>
      <c r="D71" s="75"/>
      <c r="E71" s="47">
        <v>7.83</v>
      </c>
      <c r="F71" s="47">
        <v>8.4</v>
      </c>
      <c r="G71" s="47">
        <v>7.6</v>
      </c>
      <c r="H71" s="30"/>
      <c r="I71" s="30"/>
      <c r="J71" s="30"/>
      <c r="K71" s="30"/>
      <c r="L71" s="30"/>
      <c r="M71" s="28">
        <f t="shared" si="2"/>
        <v>7.9433333333333325</v>
      </c>
      <c r="N71" s="28">
        <f t="shared" si="3"/>
        <v>0.80000000000000071</v>
      </c>
    </row>
    <row r="72" spans="1:14" ht="15">
      <c r="A72" s="66"/>
      <c r="B72" s="67"/>
      <c r="C72" s="16" t="s">
        <v>51</v>
      </c>
      <c r="D72" s="76"/>
      <c r="E72" s="47">
        <v>8.02</v>
      </c>
      <c r="F72" s="47">
        <v>8.8000000000000007</v>
      </c>
      <c r="G72" s="47">
        <v>8.6999999999999993</v>
      </c>
      <c r="H72" s="30"/>
      <c r="I72" s="30"/>
      <c r="J72" s="30"/>
      <c r="K72" s="30"/>
      <c r="L72" s="30"/>
      <c r="M72" s="28">
        <f t="shared" si="2"/>
        <v>8.5066666666666659</v>
      </c>
      <c r="N72" s="28">
        <f t="shared" si="3"/>
        <v>0.78000000000000114</v>
      </c>
    </row>
    <row r="73" spans="1:14" ht="15">
      <c r="A73" s="9"/>
      <c r="B73" s="9"/>
      <c r="C73" s="9"/>
      <c r="D73" s="9"/>
      <c r="E73" s="9"/>
      <c r="F73" s="9"/>
      <c r="G73" s="9"/>
      <c r="H73" s="9"/>
      <c r="I73" s="9"/>
      <c r="J73" s="9"/>
      <c r="K73" s="9"/>
      <c r="L73" s="9"/>
      <c r="M73" s="9"/>
      <c r="N73" s="9"/>
    </row>
    <row r="74" spans="1:14" ht="15">
      <c r="A74" s="63" t="s">
        <v>78</v>
      </c>
      <c r="B74" s="63"/>
      <c r="C74" s="63"/>
      <c r="D74" s="63"/>
      <c r="E74" s="63"/>
      <c r="F74" s="63"/>
      <c r="G74" s="9"/>
      <c r="H74" s="9"/>
      <c r="I74" s="9"/>
      <c r="J74" s="9"/>
      <c r="K74" s="9"/>
      <c r="L74" s="9"/>
      <c r="M74" s="9"/>
      <c r="N74" s="9"/>
    </row>
  </sheetData>
  <mergeCells count="11">
    <mergeCell ref="A74:F74"/>
    <mergeCell ref="A4:A63"/>
    <mergeCell ref="B4:B63"/>
    <mergeCell ref="D4:D23"/>
    <mergeCell ref="D24:D43"/>
    <mergeCell ref="D44:D63"/>
    <mergeCell ref="A64:A72"/>
    <mergeCell ref="B64:B72"/>
    <mergeCell ref="D64:D66"/>
    <mergeCell ref="D67:D69"/>
    <mergeCell ref="D70:D72"/>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27D5-0B0C-4A90-A8A7-E4EEDA29079B}">
  <dimension ref="A1:B37"/>
  <sheetViews>
    <sheetView topLeftCell="A25" zoomScale="85" zoomScaleNormal="85" workbookViewId="0">
      <selection activeCell="B38" sqref="B38"/>
    </sheetView>
  </sheetViews>
  <sheetFormatPr defaultColWidth="9.125" defaultRowHeight="14.25"/>
  <cols>
    <col min="1" max="1" width="19.125" customWidth="1"/>
    <col min="2" max="2" width="99.625" customWidth="1"/>
  </cols>
  <sheetData>
    <row r="1" spans="1:2" ht="23.25">
      <c r="A1" s="50" t="s">
        <v>116</v>
      </c>
      <c r="B1" s="50"/>
    </row>
    <row r="2" spans="1:2" ht="15.75">
      <c r="A2" s="4" t="s">
        <v>0</v>
      </c>
      <c r="B2" s="4" t="s">
        <v>1</v>
      </c>
    </row>
    <row r="3" spans="1:2" ht="18">
      <c r="A3" s="51" t="s">
        <v>2</v>
      </c>
      <c r="B3" s="51"/>
    </row>
    <row r="4" spans="1:2" ht="15.75">
      <c r="A4" s="5" t="s">
        <v>3</v>
      </c>
      <c r="B4" s="6" t="s">
        <v>4</v>
      </c>
    </row>
    <row r="5" spans="1:2" ht="15.75">
      <c r="A5" s="5" t="s">
        <v>5</v>
      </c>
      <c r="B5" s="6" t="s">
        <v>6</v>
      </c>
    </row>
    <row r="6" spans="1:2" ht="133.5" customHeight="1">
      <c r="A6" s="7" t="s">
        <v>7</v>
      </c>
      <c r="B6" s="6" t="s">
        <v>81</v>
      </c>
    </row>
    <row r="7" spans="1:2" ht="124.5" customHeight="1">
      <c r="A7" s="5" t="s">
        <v>8</v>
      </c>
      <c r="B7" s="6" t="s">
        <v>52</v>
      </c>
    </row>
    <row r="8" spans="1:2" ht="63">
      <c r="A8" s="7" t="s">
        <v>9</v>
      </c>
      <c r="B8" s="6" t="s">
        <v>10</v>
      </c>
    </row>
    <row r="9" spans="1:2" ht="31.5">
      <c r="A9" s="5" t="s">
        <v>11</v>
      </c>
      <c r="B9" s="6" t="s">
        <v>117</v>
      </c>
    </row>
    <row r="10" spans="1:2" ht="47.25">
      <c r="A10" s="5" t="s">
        <v>12</v>
      </c>
      <c r="B10" s="6" t="s">
        <v>13</v>
      </c>
    </row>
    <row r="11" spans="1:2" ht="63" customHeight="1">
      <c r="A11" s="5" t="s">
        <v>118</v>
      </c>
      <c r="B11" s="6" t="s">
        <v>119</v>
      </c>
    </row>
    <row r="12" spans="1:2" ht="252.75" customHeight="1">
      <c r="A12" s="5" t="s">
        <v>126</v>
      </c>
      <c r="B12" s="6"/>
    </row>
    <row r="13" spans="1:2" ht="71.25" customHeight="1">
      <c r="A13" s="5" t="s">
        <v>125</v>
      </c>
      <c r="B13" s="6" t="s">
        <v>82</v>
      </c>
    </row>
    <row r="14" spans="1:2" ht="245.25" customHeight="1">
      <c r="A14" s="35" t="s">
        <v>124</v>
      </c>
      <c r="B14" s="6" t="s">
        <v>83</v>
      </c>
    </row>
    <row r="15" spans="1:2" ht="159.75" customHeight="1">
      <c r="A15" s="35" t="s">
        <v>123</v>
      </c>
      <c r="B15" s="6" t="s">
        <v>120</v>
      </c>
    </row>
    <row r="16" spans="1:2" ht="205.5" customHeight="1">
      <c r="A16" s="35" t="s">
        <v>122</v>
      </c>
      <c r="B16" s="6" t="s">
        <v>121</v>
      </c>
    </row>
    <row r="17" spans="1:2" ht="31.5">
      <c r="A17" s="5" t="s">
        <v>14</v>
      </c>
      <c r="B17" s="6" t="s">
        <v>84</v>
      </c>
    </row>
    <row r="18" spans="1:2" ht="15.75">
      <c r="A18" s="5" t="s">
        <v>15</v>
      </c>
      <c r="B18" s="6" t="s">
        <v>16</v>
      </c>
    </row>
    <row r="19" spans="1:2" ht="47.25">
      <c r="A19" s="5" t="s">
        <v>17</v>
      </c>
      <c r="B19" s="6" t="s">
        <v>127</v>
      </c>
    </row>
    <row r="20" spans="1:2" ht="15.75">
      <c r="A20" s="5" t="s">
        <v>18</v>
      </c>
      <c r="B20" s="6" t="s">
        <v>19</v>
      </c>
    </row>
    <row r="21" spans="1:2" ht="34.5" customHeight="1">
      <c r="A21" s="7" t="s">
        <v>20</v>
      </c>
      <c r="B21" s="6" t="s">
        <v>21</v>
      </c>
    </row>
    <row r="22" spans="1:2" ht="31.5">
      <c r="A22" s="5" t="s">
        <v>22</v>
      </c>
      <c r="B22" s="8" t="s">
        <v>23</v>
      </c>
    </row>
    <row r="23" spans="1:2" ht="15.75" customHeight="1">
      <c r="A23" s="51" t="s">
        <v>24</v>
      </c>
      <c r="B23" s="51"/>
    </row>
    <row r="24" spans="1:2" ht="41.25" customHeight="1">
      <c r="A24" s="7" t="s">
        <v>25</v>
      </c>
      <c r="B24" s="8" t="s">
        <v>85</v>
      </c>
    </row>
    <row r="25" spans="1:2" ht="15.75" customHeight="1">
      <c r="A25" s="51" t="s">
        <v>26</v>
      </c>
      <c r="B25" s="51"/>
    </row>
    <row r="26" spans="1:2" ht="15.75" customHeight="1">
      <c r="A26" s="7" t="s">
        <v>27</v>
      </c>
      <c r="B26" s="8" t="s">
        <v>28</v>
      </c>
    </row>
    <row r="27" spans="1:2" ht="15.75" customHeight="1">
      <c r="A27" s="7" t="s">
        <v>29</v>
      </c>
      <c r="B27" s="8" t="s">
        <v>30</v>
      </c>
    </row>
    <row r="28" spans="1:2" ht="15.75" customHeight="1">
      <c r="A28" s="51" t="s">
        <v>31</v>
      </c>
      <c r="B28" s="51"/>
    </row>
    <row r="29" spans="1:2" ht="46.5" customHeight="1">
      <c r="A29" s="6" t="s">
        <v>32</v>
      </c>
      <c r="B29" s="7" t="s">
        <v>128</v>
      </c>
    </row>
    <row r="30" spans="1:2" ht="80.25" customHeight="1">
      <c r="A30" s="7" t="s">
        <v>33</v>
      </c>
      <c r="B30" s="7" t="s">
        <v>86</v>
      </c>
    </row>
    <row r="31" spans="1:2" ht="15.75" customHeight="1">
      <c r="A31" s="51" t="s">
        <v>88</v>
      </c>
      <c r="B31" s="51"/>
    </row>
    <row r="32" spans="1:2" ht="33" customHeight="1">
      <c r="A32" s="33" t="s">
        <v>89</v>
      </c>
      <c r="B32" s="7" t="s">
        <v>93</v>
      </c>
    </row>
    <row r="33" spans="1:2" ht="23.25" customHeight="1">
      <c r="A33" s="32" t="s">
        <v>90</v>
      </c>
      <c r="B33" s="7" t="s">
        <v>94</v>
      </c>
    </row>
    <row r="34" spans="1:2" ht="39" customHeight="1">
      <c r="A34" s="32" t="s">
        <v>92</v>
      </c>
      <c r="B34" s="7" t="s">
        <v>95</v>
      </c>
    </row>
    <row r="35" spans="1:2" ht="26.25" customHeight="1">
      <c r="A35" s="32" t="s">
        <v>91</v>
      </c>
      <c r="B35" s="7" t="s">
        <v>96</v>
      </c>
    </row>
    <row r="36" spans="1:2" ht="18">
      <c r="A36" s="51" t="s">
        <v>34</v>
      </c>
      <c r="B36" s="51"/>
    </row>
    <row r="37" spans="1:2" ht="141.75">
      <c r="A37" s="5" t="s">
        <v>34</v>
      </c>
      <c r="B37" s="8" t="s">
        <v>129</v>
      </c>
    </row>
  </sheetData>
  <mergeCells count="7">
    <mergeCell ref="A1:B1"/>
    <mergeCell ref="A3:B3"/>
    <mergeCell ref="A23:B23"/>
    <mergeCell ref="A25:B25"/>
    <mergeCell ref="A36:B36"/>
    <mergeCell ref="A28:B28"/>
    <mergeCell ref="A31:B31"/>
  </mergeCells>
  <phoneticPr fontId="2" type="noConversion"/>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4DFD-D42B-4C8E-82D9-5DE3FE624335}">
  <dimension ref="A2:W32"/>
  <sheetViews>
    <sheetView zoomScaleNormal="100" workbookViewId="0">
      <pane xSplit="15" ySplit="3" topLeftCell="P4" activePane="bottomRight" state="frozen"/>
      <selection pane="topRight" activeCell="M1" sqref="M1"/>
      <selection pane="bottomLeft" activeCell="A4" sqref="A4"/>
      <selection pane="bottomRight" activeCell="F28" sqref="F28"/>
    </sheetView>
  </sheetViews>
  <sheetFormatPr defaultColWidth="9" defaultRowHeight="15"/>
  <cols>
    <col min="1" max="1" width="12.625" style="9" customWidth="1"/>
    <col min="2" max="2" width="26.125" style="9" customWidth="1"/>
    <col min="3" max="11" width="9" style="9"/>
    <col min="12" max="13" width="15" style="9" customWidth="1"/>
    <col min="14" max="16384" width="9" style="9"/>
  </cols>
  <sheetData>
    <row r="2" spans="1:23">
      <c r="B2" s="52"/>
      <c r="C2" s="52"/>
      <c r="D2" s="52"/>
      <c r="E2" s="52"/>
      <c r="F2" s="52"/>
      <c r="G2" s="52"/>
      <c r="H2" s="52"/>
      <c r="I2" s="52"/>
      <c r="J2" s="52"/>
    </row>
    <row r="3" spans="1:23">
      <c r="A3" s="11"/>
      <c r="B3" s="11"/>
      <c r="C3" s="11"/>
      <c r="D3" s="12"/>
      <c r="E3" s="11" t="s">
        <v>35</v>
      </c>
      <c r="F3" s="11" t="s">
        <v>36</v>
      </c>
      <c r="G3" s="11" t="s">
        <v>109</v>
      </c>
      <c r="H3" s="11" t="s">
        <v>110</v>
      </c>
      <c r="I3" s="11" t="s">
        <v>111</v>
      </c>
      <c r="J3" s="11" t="s">
        <v>38</v>
      </c>
      <c r="K3" s="11" t="s">
        <v>39</v>
      </c>
      <c r="L3" s="11" t="s">
        <v>40</v>
      </c>
      <c r="M3" s="11" t="s">
        <v>114</v>
      </c>
      <c r="N3" s="11" t="s">
        <v>41</v>
      </c>
      <c r="O3" s="11" t="s">
        <v>100</v>
      </c>
      <c r="P3" s="11" t="s">
        <v>42</v>
      </c>
      <c r="Q3" s="11" t="s">
        <v>43</v>
      </c>
    </row>
    <row r="4" spans="1:23" ht="15.75" customHeight="1">
      <c r="A4" s="59" t="s">
        <v>53</v>
      </c>
      <c r="B4" s="56" t="s">
        <v>66</v>
      </c>
      <c r="C4" s="17" t="s">
        <v>103</v>
      </c>
      <c r="D4" s="64" t="s">
        <v>67</v>
      </c>
      <c r="E4" s="36">
        <v>77.7</v>
      </c>
      <c r="F4" s="36">
        <v>60</v>
      </c>
      <c r="G4" s="37">
        <v>68</v>
      </c>
      <c r="H4" s="37">
        <v>59</v>
      </c>
      <c r="I4" s="37">
        <v>70</v>
      </c>
      <c r="J4" s="36"/>
      <c r="K4" s="36">
        <v>66.39</v>
      </c>
      <c r="L4" s="36"/>
      <c r="M4" s="36">
        <v>66.73</v>
      </c>
      <c r="N4" s="36"/>
      <c r="O4" s="36">
        <v>85.48</v>
      </c>
      <c r="P4" s="36">
        <f>AVERAGE(E4:O4)</f>
        <v>69.162499999999994</v>
      </c>
      <c r="Q4" s="36">
        <f>MAX(E4:O4)-MIN(E4:O4)</f>
        <v>26.480000000000004</v>
      </c>
    </row>
    <row r="5" spans="1:23" ht="15.75" customHeight="1">
      <c r="A5" s="60"/>
      <c r="B5" s="57"/>
      <c r="C5" s="17" t="s">
        <v>44</v>
      </c>
      <c r="D5" s="65"/>
      <c r="E5" s="36">
        <v>88.43</v>
      </c>
      <c r="F5" s="36">
        <v>72</v>
      </c>
      <c r="G5" s="37">
        <v>75</v>
      </c>
      <c r="H5" s="37">
        <v>69</v>
      </c>
      <c r="I5" s="37">
        <v>80</v>
      </c>
      <c r="J5" s="36">
        <v>83.02</v>
      </c>
      <c r="K5" s="36"/>
      <c r="L5" s="36">
        <v>84</v>
      </c>
      <c r="M5" s="36">
        <v>73.05</v>
      </c>
      <c r="N5" s="36"/>
      <c r="O5" s="36"/>
      <c r="P5" s="36">
        <f t="shared" ref="P5:P26" si="0">AVERAGE(E5:O5)</f>
        <v>78.0625</v>
      </c>
      <c r="Q5" s="36">
        <f t="shared" ref="Q5:Q26" si="1">MAX(E5:O5)-MIN(E5:O5)</f>
        <v>19.430000000000007</v>
      </c>
    </row>
    <row r="6" spans="1:23" ht="15.75" customHeight="1">
      <c r="A6" s="60"/>
      <c r="B6" s="57"/>
      <c r="C6" s="17" t="s">
        <v>54</v>
      </c>
      <c r="D6" s="65"/>
      <c r="E6" s="36">
        <v>92.97</v>
      </c>
      <c r="F6" s="36">
        <v>80</v>
      </c>
      <c r="G6" s="37">
        <v>81</v>
      </c>
      <c r="H6" s="37">
        <v>77</v>
      </c>
      <c r="I6" s="37">
        <v>86</v>
      </c>
      <c r="J6" s="36">
        <v>92.49</v>
      </c>
      <c r="K6" s="36"/>
      <c r="L6" s="36">
        <v>88</v>
      </c>
      <c r="M6" s="36">
        <v>77.039999999999992</v>
      </c>
      <c r="N6" s="38"/>
      <c r="O6" s="36"/>
      <c r="P6" s="36">
        <f t="shared" si="0"/>
        <v>84.3125</v>
      </c>
      <c r="Q6" s="36">
        <f t="shared" si="1"/>
        <v>15.969999999999999</v>
      </c>
    </row>
    <row r="7" spans="1:23" ht="15.75" customHeight="1">
      <c r="A7" s="60"/>
      <c r="B7" s="57"/>
      <c r="C7" s="17" t="s">
        <v>55</v>
      </c>
      <c r="D7" s="65"/>
      <c r="E7" s="36">
        <v>95.27</v>
      </c>
      <c r="F7" s="36">
        <v>85</v>
      </c>
      <c r="G7" s="37">
        <v>86</v>
      </c>
      <c r="H7" s="37">
        <v>83</v>
      </c>
      <c r="I7" s="37">
        <v>90</v>
      </c>
      <c r="J7" s="36">
        <v>96.29</v>
      </c>
      <c r="K7" s="36"/>
      <c r="L7" s="36">
        <v>91</v>
      </c>
      <c r="M7" s="36">
        <v>79.569999999999993</v>
      </c>
      <c r="N7" s="36"/>
      <c r="O7" s="36"/>
      <c r="P7" s="36">
        <f t="shared" si="0"/>
        <v>88.266249999999985</v>
      </c>
      <c r="Q7" s="36">
        <f t="shared" si="1"/>
        <v>16.720000000000013</v>
      </c>
    </row>
    <row r="8" spans="1:23" ht="15.75" customHeight="1">
      <c r="A8" s="60"/>
      <c r="B8" s="57"/>
      <c r="C8" s="17" t="s">
        <v>104</v>
      </c>
      <c r="D8" s="65"/>
      <c r="E8" s="36">
        <v>91.18</v>
      </c>
      <c r="F8" s="36">
        <v>77</v>
      </c>
      <c r="G8" s="37">
        <v>84</v>
      </c>
      <c r="H8" s="37">
        <v>78</v>
      </c>
      <c r="I8" s="37">
        <v>86</v>
      </c>
      <c r="J8" s="36"/>
      <c r="K8" s="36">
        <v>88.35</v>
      </c>
      <c r="L8" s="36"/>
      <c r="M8" s="36">
        <v>82.1</v>
      </c>
      <c r="N8" s="36"/>
      <c r="O8" s="36">
        <v>94.02</v>
      </c>
      <c r="P8" s="36">
        <f t="shared" si="0"/>
        <v>85.081249999999997</v>
      </c>
      <c r="Q8" s="36">
        <f t="shared" si="1"/>
        <v>17.019999999999996</v>
      </c>
    </row>
    <row r="9" spans="1:23" ht="15.75" customHeight="1">
      <c r="A9" s="60"/>
      <c r="B9" s="57"/>
      <c r="C9" s="17" t="s">
        <v>56</v>
      </c>
      <c r="D9" s="65"/>
      <c r="E9" s="36">
        <v>94.6</v>
      </c>
      <c r="F9" s="36">
        <v>85</v>
      </c>
      <c r="G9" s="37"/>
      <c r="H9" s="37"/>
      <c r="I9" s="37"/>
      <c r="J9" s="36"/>
      <c r="K9" s="36"/>
      <c r="L9" s="36">
        <v>94</v>
      </c>
      <c r="M9" s="36">
        <v>86.460000000000008</v>
      </c>
      <c r="N9" s="36"/>
      <c r="O9" s="36"/>
      <c r="P9" s="36">
        <f t="shared" si="0"/>
        <v>90.015000000000015</v>
      </c>
      <c r="Q9" s="36">
        <f t="shared" si="1"/>
        <v>9.5999999999999943</v>
      </c>
    </row>
    <row r="10" spans="1:23" ht="15.75" customHeight="1">
      <c r="A10" s="60"/>
      <c r="B10" s="57"/>
      <c r="C10" s="17" t="s">
        <v>57</v>
      </c>
      <c r="D10" s="65"/>
      <c r="E10" s="36">
        <v>96.38</v>
      </c>
      <c r="F10" s="36">
        <v>89.8</v>
      </c>
      <c r="G10" s="37"/>
      <c r="H10" s="37"/>
      <c r="I10" s="37"/>
      <c r="J10" s="36"/>
      <c r="K10" s="36"/>
      <c r="L10" s="36">
        <v>95</v>
      </c>
      <c r="M10" s="36">
        <v>89.2</v>
      </c>
      <c r="N10" s="36"/>
      <c r="O10" s="36"/>
      <c r="P10" s="36">
        <f t="shared" si="0"/>
        <v>92.594999999999999</v>
      </c>
      <c r="Q10" s="36">
        <f t="shared" si="1"/>
        <v>7.1799999999999926</v>
      </c>
      <c r="W10" s="9">
        <v>100</v>
      </c>
    </row>
    <row r="11" spans="1:23" ht="23.25" customHeight="1">
      <c r="A11" s="60"/>
      <c r="B11" s="57"/>
      <c r="C11" s="18" t="s">
        <v>58</v>
      </c>
      <c r="D11" s="65"/>
      <c r="E11" s="36">
        <v>97.48</v>
      </c>
      <c r="F11" s="36">
        <v>92.300000000000011</v>
      </c>
      <c r="G11" s="37"/>
      <c r="H11" s="37"/>
      <c r="I11" s="37"/>
      <c r="J11" s="39"/>
      <c r="K11" s="36"/>
      <c r="L11" s="36">
        <v>96</v>
      </c>
      <c r="M11" s="36">
        <v>91.100000000000009</v>
      </c>
      <c r="N11" s="36"/>
      <c r="O11" s="36"/>
      <c r="P11" s="36">
        <f t="shared" si="0"/>
        <v>94.220000000000013</v>
      </c>
      <c r="Q11" s="36">
        <f t="shared" si="1"/>
        <v>6.3799999999999955</v>
      </c>
    </row>
    <row r="12" spans="1:23" ht="23.25" customHeight="1">
      <c r="A12" s="60"/>
      <c r="B12" s="57"/>
      <c r="C12" s="18" t="s">
        <v>105</v>
      </c>
      <c r="D12" s="65"/>
      <c r="E12" s="36">
        <v>94.53</v>
      </c>
      <c r="F12" s="36">
        <v>85</v>
      </c>
      <c r="G12" s="37">
        <v>91</v>
      </c>
      <c r="H12" s="37">
        <v>87</v>
      </c>
      <c r="I12" s="37">
        <v>92</v>
      </c>
      <c r="J12" s="39"/>
      <c r="K12" s="36"/>
      <c r="L12" s="36"/>
      <c r="M12" s="36">
        <v>88.990000000000009</v>
      </c>
      <c r="N12" s="36"/>
      <c r="O12" s="36">
        <v>96.96</v>
      </c>
      <c r="P12" s="36">
        <f t="shared" si="0"/>
        <v>90.782857142857139</v>
      </c>
      <c r="Q12" s="36">
        <f t="shared" si="1"/>
        <v>11.959999999999994</v>
      </c>
    </row>
    <row r="13" spans="1:23" ht="19.5" customHeight="1">
      <c r="A13" s="60"/>
      <c r="B13" s="57"/>
      <c r="C13" s="18" t="s">
        <v>45</v>
      </c>
      <c r="D13" s="65"/>
      <c r="E13" s="36">
        <v>96.65</v>
      </c>
      <c r="F13" s="36">
        <v>90</v>
      </c>
      <c r="G13" s="37"/>
      <c r="H13" s="37"/>
      <c r="I13" s="37"/>
      <c r="J13" s="39"/>
      <c r="K13" s="36"/>
      <c r="L13" s="36">
        <v>97</v>
      </c>
      <c r="M13" s="36">
        <v>92.24</v>
      </c>
      <c r="N13" s="36"/>
      <c r="O13" s="36"/>
      <c r="P13" s="36">
        <f t="shared" si="0"/>
        <v>93.972499999999997</v>
      </c>
      <c r="Q13" s="36">
        <f t="shared" si="1"/>
        <v>7</v>
      </c>
    </row>
    <row r="14" spans="1:23" ht="21.75" customHeight="1">
      <c r="A14" s="60"/>
      <c r="B14" s="57"/>
      <c r="C14" s="18" t="s">
        <v>59</v>
      </c>
      <c r="D14" s="65"/>
      <c r="E14" s="36">
        <v>97.75</v>
      </c>
      <c r="F14" s="36">
        <v>93.4</v>
      </c>
      <c r="G14" s="37"/>
      <c r="H14" s="37"/>
      <c r="I14" s="37"/>
      <c r="J14" s="39"/>
      <c r="K14" s="36"/>
      <c r="L14" s="36">
        <v>98</v>
      </c>
      <c r="M14" s="36">
        <v>93.97</v>
      </c>
      <c r="N14" s="36"/>
      <c r="O14" s="36"/>
      <c r="P14" s="36">
        <f t="shared" si="0"/>
        <v>95.78</v>
      </c>
      <c r="Q14" s="36">
        <f t="shared" si="1"/>
        <v>4.5999999999999943</v>
      </c>
    </row>
    <row r="15" spans="1:23" ht="15.75" customHeight="1">
      <c r="A15" s="60"/>
      <c r="B15" s="57"/>
      <c r="C15" s="18" t="s">
        <v>60</v>
      </c>
      <c r="D15" s="65"/>
      <c r="E15" s="36">
        <v>98.37</v>
      </c>
      <c r="F15" s="36">
        <v>96</v>
      </c>
      <c r="G15" s="37"/>
      <c r="H15" s="37"/>
      <c r="I15" s="37"/>
      <c r="J15" s="39"/>
      <c r="K15" s="36"/>
      <c r="L15" s="36">
        <v>98</v>
      </c>
      <c r="M15" s="36">
        <v>95.23</v>
      </c>
      <c r="N15" s="36"/>
      <c r="O15" s="36"/>
      <c r="P15" s="36">
        <f t="shared" si="0"/>
        <v>96.9</v>
      </c>
      <c r="Q15" s="36">
        <f t="shared" si="1"/>
        <v>3.1400000000000006</v>
      </c>
    </row>
    <row r="16" spans="1:23" ht="15.75" customHeight="1">
      <c r="A16" s="60"/>
      <c r="B16" s="57"/>
      <c r="C16" s="18" t="s">
        <v>106</v>
      </c>
      <c r="D16" s="65"/>
      <c r="E16" s="36">
        <v>96.27</v>
      </c>
      <c r="F16" s="36">
        <v>89</v>
      </c>
      <c r="G16" s="37">
        <v>94</v>
      </c>
      <c r="H16" s="37">
        <v>92</v>
      </c>
      <c r="I16" s="37">
        <v>95</v>
      </c>
      <c r="J16" s="39"/>
      <c r="K16" s="36">
        <v>97.85</v>
      </c>
      <c r="L16" s="36"/>
      <c r="M16" s="36">
        <v>93.02</v>
      </c>
      <c r="N16" s="36"/>
      <c r="O16" s="36">
        <v>98.2</v>
      </c>
      <c r="P16" s="36">
        <f t="shared" si="0"/>
        <v>94.417500000000004</v>
      </c>
      <c r="Q16" s="36">
        <f t="shared" si="1"/>
        <v>9.2000000000000028</v>
      </c>
    </row>
    <row r="17" spans="1:17" ht="15.75" customHeight="1">
      <c r="A17" s="60"/>
      <c r="B17" s="57"/>
      <c r="C17" s="18" t="s">
        <v>46</v>
      </c>
      <c r="D17" s="65"/>
      <c r="E17" s="36">
        <v>97.67</v>
      </c>
      <c r="F17" s="36">
        <v>93</v>
      </c>
      <c r="G17" s="37"/>
      <c r="H17" s="37"/>
      <c r="I17" s="37"/>
      <c r="J17" s="39"/>
      <c r="K17" s="36"/>
      <c r="L17" s="36">
        <v>98</v>
      </c>
      <c r="M17" s="36">
        <v>95.55</v>
      </c>
      <c r="N17" s="36"/>
      <c r="O17" s="36"/>
      <c r="P17" s="36">
        <f t="shared" si="0"/>
        <v>96.055000000000007</v>
      </c>
      <c r="Q17" s="36">
        <f t="shared" si="1"/>
        <v>5</v>
      </c>
    </row>
    <row r="18" spans="1:17" ht="15.75" customHeight="1">
      <c r="A18" s="60"/>
      <c r="B18" s="57"/>
      <c r="C18" s="18" t="s">
        <v>61</v>
      </c>
      <c r="D18" s="65"/>
      <c r="E18" s="36">
        <v>98.4</v>
      </c>
      <c r="F18" s="36">
        <v>95.3</v>
      </c>
      <c r="G18" s="37"/>
      <c r="H18" s="37"/>
      <c r="I18" s="37"/>
      <c r="J18" s="39"/>
      <c r="K18" s="36"/>
      <c r="L18" s="36">
        <v>98</v>
      </c>
      <c r="M18" s="36">
        <v>96.82</v>
      </c>
      <c r="N18" s="36"/>
      <c r="O18" s="36"/>
      <c r="P18" s="36">
        <f t="shared" si="0"/>
        <v>97.13</v>
      </c>
      <c r="Q18" s="36">
        <f t="shared" si="1"/>
        <v>3.1000000000000085</v>
      </c>
    </row>
    <row r="19" spans="1:17" ht="15.75" customHeight="1">
      <c r="A19" s="60"/>
      <c r="B19" s="57"/>
      <c r="C19" s="18" t="s">
        <v>62</v>
      </c>
      <c r="D19" s="65"/>
      <c r="E19" s="36">
        <v>98.85</v>
      </c>
      <c r="F19" s="36">
        <v>97</v>
      </c>
      <c r="G19" s="37"/>
      <c r="H19" s="37"/>
      <c r="I19" s="37"/>
      <c r="J19" s="39"/>
      <c r="K19" s="36"/>
      <c r="L19" s="36">
        <v>99</v>
      </c>
      <c r="M19" s="36">
        <v>97.71</v>
      </c>
      <c r="N19" s="36"/>
      <c r="O19" s="36"/>
      <c r="P19" s="36">
        <f t="shared" si="0"/>
        <v>98.14</v>
      </c>
      <c r="Q19" s="36">
        <f t="shared" si="1"/>
        <v>2</v>
      </c>
    </row>
    <row r="20" spans="1:17" ht="15.75" customHeight="1">
      <c r="A20" s="60"/>
      <c r="B20" s="57"/>
      <c r="C20" s="18" t="s">
        <v>107</v>
      </c>
      <c r="D20" s="65"/>
      <c r="E20" s="36">
        <v>97.27</v>
      </c>
      <c r="F20" s="36">
        <v>92</v>
      </c>
      <c r="G20" s="37">
        <v>95</v>
      </c>
      <c r="H20" s="37">
        <v>94</v>
      </c>
      <c r="I20" s="37">
        <v>96</v>
      </c>
      <c r="J20" s="39"/>
      <c r="K20" s="36"/>
      <c r="L20" s="36"/>
      <c r="M20" s="36">
        <v>95.67</v>
      </c>
      <c r="N20" s="36"/>
      <c r="O20" s="36">
        <v>98.66</v>
      </c>
      <c r="P20" s="36">
        <f t="shared" si="0"/>
        <v>95.514285714285705</v>
      </c>
      <c r="Q20" s="36">
        <f t="shared" si="1"/>
        <v>6.6599999999999966</v>
      </c>
    </row>
    <row r="21" spans="1:17" ht="15.75" customHeight="1">
      <c r="A21" s="60"/>
      <c r="B21" s="57"/>
      <c r="C21" s="18" t="s">
        <v>47</v>
      </c>
      <c r="D21" s="65"/>
      <c r="E21" s="36">
        <v>98.33</v>
      </c>
      <c r="F21" s="36">
        <v>95</v>
      </c>
      <c r="G21" s="37"/>
      <c r="H21" s="37"/>
      <c r="I21" s="37"/>
      <c r="J21" s="39"/>
      <c r="K21" s="36"/>
      <c r="L21" s="36">
        <v>99</v>
      </c>
      <c r="M21" s="36">
        <v>97.55</v>
      </c>
      <c r="N21" s="36"/>
      <c r="O21" s="36"/>
      <c r="P21" s="36">
        <f t="shared" si="0"/>
        <v>97.47</v>
      </c>
      <c r="Q21" s="36">
        <f t="shared" si="1"/>
        <v>4</v>
      </c>
    </row>
    <row r="22" spans="1:17" ht="24.75" customHeight="1">
      <c r="A22" s="60"/>
      <c r="B22" s="57"/>
      <c r="C22" s="18" t="s">
        <v>63</v>
      </c>
      <c r="D22" s="65"/>
      <c r="E22" s="36">
        <v>98.8</v>
      </c>
      <c r="F22" s="36">
        <v>96.399999999999991</v>
      </c>
      <c r="G22" s="37"/>
      <c r="H22" s="37"/>
      <c r="I22" s="37"/>
      <c r="J22" s="39"/>
      <c r="K22" s="36"/>
      <c r="L22" s="36">
        <v>99</v>
      </c>
      <c r="M22" s="36">
        <v>98.32</v>
      </c>
      <c r="N22" s="36"/>
      <c r="O22" s="36"/>
      <c r="P22" s="36">
        <f t="shared" si="0"/>
        <v>98.13</v>
      </c>
      <c r="Q22" s="36">
        <f t="shared" si="1"/>
        <v>2.6000000000000085</v>
      </c>
    </row>
    <row r="23" spans="1:17" ht="21.75" customHeight="1">
      <c r="A23" s="60"/>
      <c r="B23" s="57"/>
      <c r="C23" s="18" t="s">
        <v>64</v>
      </c>
      <c r="D23" s="65"/>
      <c r="E23" s="36">
        <v>99.1</v>
      </c>
      <c r="F23" s="36">
        <v>98</v>
      </c>
      <c r="G23" s="37"/>
      <c r="H23" s="37"/>
      <c r="I23" s="37"/>
      <c r="J23" s="39"/>
      <c r="K23" s="36"/>
      <c r="L23" s="36">
        <v>99</v>
      </c>
      <c r="M23" s="36">
        <v>98.79</v>
      </c>
      <c r="N23" s="36"/>
      <c r="O23" s="36"/>
      <c r="P23" s="36">
        <f t="shared" si="0"/>
        <v>98.722500000000011</v>
      </c>
      <c r="Q23" s="36">
        <f t="shared" si="1"/>
        <v>1.0999999999999943</v>
      </c>
    </row>
    <row r="24" spans="1:17" ht="15" customHeight="1">
      <c r="A24" s="59" t="s">
        <v>75</v>
      </c>
      <c r="B24" s="56" t="s">
        <v>65</v>
      </c>
      <c r="C24" s="13" t="s">
        <v>49</v>
      </c>
      <c r="D24" s="53" t="s">
        <v>74</v>
      </c>
      <c r="E24" s="36">
        <v>2.5099999999999998</v>
      </c>
      <c r="F24" s="36">
        <v>4.38</v>
      </c>
      <c r="G24" s="36">
        <v>4.9000000000000004</v>
      </c>
      <c r="H24" s="36">
        <v>5.7</v>
      </c>
      <c r="I24" s="36">
        <v>3.4</v>
      </c>
      <c r="J24" s="36">
        <v>2.1509999999999998</v>
      </c>
      <c r="K24" s="36"/>
      <c r="L24" s="40"/>
      <c r="M24" s="40"/>
      <c r="N24" s="36"/>
      <c r="O24" s="36"/>
      <c r="P24" s="36">
        <f t="shared" si="0"/>
        <v>3.8401666666666663</v>
      </c>
      <c r="Q24" s="36">
        <f t="shared" si="1"/>
        <v>3.5490000000000004</v>
      </c>
    </row>
    <row r="25" spans="1:17">
      <c r="A25" s="60"/>
      <c r="B25" s="57"/>
      <c r="C25" s="13" t="s">
        <v>50</v>
      </c>
      <c r="D25" s="54"/>
      <c r="E25" s="36">
        <v>3.07</v>
      </c>
      <c r="F25" s="36">
        <v>5.3</v>
      </c>
      <c r="G25" s="36">
        <v>5.4</v>
      </c>
      <c r="H25" s="36">
        <v>6</v>
      </c>
      <c r="I25" s="36">
        <v>4.2</v>
      </c>
      <c r="J25" s="36">
        <v>2.2360000000000002</v>
      </c>
      <c r="K25" s="36"/>
      <c r="L25" s="36"/>
      <c r="M25" s="36"/>
      <c r="N25" s="36"/>
      <c r="O25" s="36"/>
      <c r="P25" s="36">
        <f t="shared" si="0"/>
        <v>4.3676666666666666</v>
      </c>
      <c r="Q25" s="36">
        <f t="shared" si="1"/>
        <v>3.7639999999999998</v>
      </c>
    </row>
    <row r="26" spans="1:17" ht="60" customHeight="1">
      <c r="A26" s="61"/>
      <c r="B26" s="58"/>
      <c r="C26" s="13" t="s">
        <v>51</v>
      </c>
      <c r="D26" s="55"/>
      <c r="E26" s="36">
        <v>3.23</v>
      </c>
      <c r="F26" s="36">
        <v>5.3</v>
      </c>
      <c r="G26" s="36">
        <v>5</v>
      </c>
      <c r="H26" s="36">
        <v>6</v>
      </c>
      <c r="I26" s="36">
        <v>4.2</v>
      </c>
      <c r="J26" s="36">
        <v>2.419</v>
      </c>
      <c r="K26" s="36"/>
      <c r="L26" s="36"/>
      <c r="M26" s="36"/>
      <c r="N26" s="36"/>
      <c r="O26" s="36"/>
      <c r="P26" s="36">
        <f t="shared" si="0"/>
        <v>4.3581666666666665</v>
      </c>
      <c r="Q26" s="36">
        <f t="shared" si="1"/>
        <v>3.581</v>
      </c>
    </row>
    <row r="28" spans="1:17" ht="32.25" customHeight="1"/>
    <row r="29" spans="1:17" ht="51.75" customHeight="1">
      <c r="A29" s="63" t="s">
        <v>112</v>
      </c>
      <c r="B29" s="63"/>
      <c r="C29" s="63"/>
      <c r="D29" s="63"/>
      <c r="E29" s="63"/>
    </row>
    <row r="31" spans="1:17" ht="60" customHeight="1">
      <c r="A31" s="62" t="s">
        <v>113</v>
      </c>
      <c r="B31" s="62"/>
      <c r="C31" s="62"/>
      <c r="D31" s="62"/>
    </row>
    <row r="32" spans="1:17">
      <c r="A32" s="62"/>
      <c r="B32" s="62"/>
      <c r="C32" s="62"/>
      <c r="D32" s="62"/>
    </row>
  </sheetData>
  <mergeCells count="9">
    <mergeCell ref="B2:J2"/>
    <mergeCell ref="D24:D26"/>
    <mergeCell ref="B24:B26"/>
    <mergeCell ref="A24:A26"/>
    <mergeCell ref="A31:D32"/>
    <mergeCell ref="A29:E29"/>
    <mergeCell ref="D4:D23"/>
    <mergeCell ref="B4:B23"/>
    <mergeCell ref="A4:A23"/>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F2BF-FED3-482E-802E-AE132466A33F}">
  <dimension ref="A2:O74"/>
  <sheetViews>
    <sheetView zoomScaleNormal="100" workbookViewId="0">
      <pane xSplit="13" ySplit="3" topLeftCell="N19" activePane="bottomRight" state="frozen"/>
      <selection pane="topRight" activeCell="M1" sqref="M1"/>
      <selection pane="bottomLeft" activeCell="A4" sqref="A4"/>
      <selection pane="bottomRight" activeCell="I24" sqref="I24"/>
    </sheetView>
  </sheetViews>
  <sheetFormatPr defaultColWidth="9" defaultRowHeight="15"/>
  <cols>
    <col min="1" max="1" width="12.625" style="9" customWidth="1"/>
    <col min="2" max="2" width="26.125" style="9" customWidth="1"/>
    <col min="3" max="3" width="13.75" style="9" customWidth="1"/>
    <col min="4" max="9" width="9" style="9"/>
    <col min="10" max="11" width="11" style="9" customWidth="1"/>
    <col min="12" max="16384" width="9" style="9"/>
  </cols>
  <sheetData>
    <row r="2" spans="1:15">
      <c r="B2" s="52"/>
      <c r="C2" s="52"/>
      <c r="D2" s="52"/>
      <c r="E2" s="52"/>
      <c r="F2" s="52"/>
      <c r="G2" s="52"/>
      <c r="H2" s="52"/>
    </row>
    <row r="3" spans="1:15">
      <c r="A3" s="11"/>
      <c r="B3" s="11"/>
      <c r="C3" s="11"/>
      <c r="D3" s="12"/>
      <c r="E3" s="11" t="s">
        <v>35</v>
      </c>
      <c r="F3" s="11" t="s">
        <v>36</v>
      </c>
      <c r="G3" s="11" t="s">
        <v>37</v>
      </c>
      <c r="H3" s="11" t="s">
        <v>38</v>
      </c>
      <c r="I3" s="11" t="s">
        <v>39</v>
      </c>
      <c r="J3" s="11" t="s">
        <v>40</v>
      </c>
      <c r="K3" s="11" t="s">
        <v>115</v>
      </c>
      <c r="L3" s="11" t="s">
        <v>41</v>
      </c>
      <c r="M3" s="11" t="s">
        <v>87</v>
      </c>
      <c r="N3" s="11" t="s">
        <v>42</v>
      </c>
      <c r="O3" s="11" t="s">
        <v>43</v>
      </c>
    </row>
    <row r="4" spans="1:15" ht="15.75" customHeight="1">
      <c r="A4" s="66" t="s">
        <v>80</v>
      </c>
      <c r="B4" s="67" t="s">
        <v>99</v>
      </c>
      <c r="C4" s="19" t="s">
        <v>103</v>
      </c>
      <c r="D4" s="68" t="s">
        <v>68</v>
      </c>
      <c r="E4" s="36">
        <v>74.53</v>
      </c>
      <c r="F4" s="41"/>
      <c r="G4" s="41">
        <v>64</v>
      </c>
      <c r="H4" s="41"/>
      <c r="I4" s="41">
        <v>49.25</v>
      </c>
      <c r="J4" s="42"/>
      <c r="K4" s="41"/>
      <c r="L4" s="41"/>
      <c r="M4" s="41"/>
      <c r="N4" s="36">
        <f>AVERAGE(E4:M4)</f>
        <v>62.593333333333334</v>
      </c>
      <c r="O4" s="49">
        <f>MAX(E4:M4)-MIN(E4:M4)</f>
        <v>25.28</v>
      </c>
    </row>
    <row r="5" spans="1:15" ht="15.75" customHeight="1">
      <c r="A5" s="66"/>
      <c r="B5" s="67"/>
      <c r="C5" s="19" t="s">
        <v>108</v>
      </c>
      <c r="D5" s="69"/>
      <c r="E5" s="36">
        <v>85.93</v>
      </c>
      <c r="F5" s="41"/>
      <c r="G5" s="41">
        <v>71</v>
      </c>
      <c r="H5" s="41"/>
      <c r="I5" s="43">
        <v>75</v>
      </c>
      <c r="J5" s="42">
        <v>83</v>
      </c>
      <c r="K5" s="41"/>
      <c r="L5" s="41"/>
      <c r="M5" s="41"/>
      <c r="N5" s="36">
        <f t="shared" ref="N5:N68" si="0">AVERAGE(E5:M5)</f>
        <v>78.732500000000002</v>
      </c>
      <c r="O5" s="49">
        <f t="shared" ref="O5:O68" si="1">MAX(E5:M5)-MIN(E5:M5)</f>
        <v>14.930000000000007</v>
      </c>
    </row>
    <row r="6" spans="1:15" ht="19.5" customHeight="1">
      <c r="A6" s="66"/>
      <c r="B6" s="67"/>
      <c r="C6" s="19" t="s">
        <v>54</v>
      </c>
      <c r="D6" s="69"/>
      <c r="E6" s="36">
        <v>91.55</v>
      </c>
      <c r="F6" s="42"/>
      <c r="G6" s="41">
        <v>78</v>
      </c>
      <c r="H6" s="42"/>
      <c r="I6" s="42"/>
      <c r="J6" s="42">
        <v>87</v>
      </c>
      <c r="K6" s="41"/>
      <c r="L6" s="42"/>
      <c r="M6" s="42"/>
      <c r="N6" s="36">
        <f t="shared" si="0"/>
        <v>85.516666666666666</v>
      </c>
      <c r="O6" s="49">
        <f t="shared" si="1"/>
        <v>13.549999999999997</v>
      </c>
    </row>
    <row r="7" spans="1:15" ht="23.25" customHeight="1">
      <c r="A7" s="66"/>
      <c r="B7" s="67"/>
      <c r="C7" s="19" t="s">
        <v>55</v>
      </c>
      <c r="D7" s="69"/>
      <c r="E7" s="36">
        <v>94.53</v>
      </c>
      <c r="F7" s="42"/>
      <c r="G7" s="41">
        <v>83</v>
      </c>
      <c r="H7" s="42"/>
      <c r="I7" s="42"/>
      <c r="J7" s="42">
        <v>90</v>
      </c>
      <c r="K7" s="41"/>
      <c r="L7" s="42"/>
      <c r="M7" s="42"/>
      <c r="N7" s="36">
        <f t="shared" si="0"/>
        <v>89.176666666666662</v>
      </c>
      <c r="O7" s="49">
        <f t="shared" si="1"/>
        <v>11.530000000000001</v>
      </c>
    </row>
    <row r="8" spans="1:15" ht="23.25" customHeight="1">
      <c r="A8" s="66"/>
      <c r="B8" s="67"/>
      <c r="C8" s="19" t="s">
        <v>104</v>
      </c>
      <c r="D8" s="69"/>
      <c r="E8" s="36">
        <v>89.8</v>
      </c>
      <c r="F8" s="42"/>
      <c r="G8" s="41">
        <v>81</v>
      </c>
      <c r="H8" s="42"/>
      <c r="I8" s="42">
        <v>66.45</v>
      </c>
      <c r="J8" s="42"/>
      <c r="K8" s="41"/>
      <c r="L8" s="42"/>
      <c r="M8" s="42"/>
      <c r="N8" s="36">
        <f t="shared" si="0"/>
        <v>79.083333333333329</v>
      </c>
      <c r="O8" s="49">
        <f t="shared" si="1"/>
        <v>23.349999999999994</v>
      </c>
    </row>
    <row r="9" spans="1:15">
      <c r="A9" s="66"/>
      <c r="B9" s="67"/>
      <c r="C9" s="19" t="s">
        <v>56</v>
      </c>
      <c r="D9" s="69"/>
      <c r="E9" s="36">
        <v>93.63</v>
      </c>
      <c r="F9" s="42"/>
      <c r="G9" s="41"/>
      <c r="H9" s="42"/>
      <c r="I9" s="42">
        <v>85.86</v>
      </c>
      <c r="J9" s="42">
        <v>93</v>
      </c>
      <c r="K9" s="41"/>
      <c r="L9" s="42"/>
      <c r="M9" s="42"/>
      <c r="N9" s="36">
        <f t="shared" si="0"/>
        <v>90.83</v>
      </c>
      <c r="O9" s="49">
        <f t="shared" si="1"/>
        <v>7.769999999999996</v>
      </c>
    </row>
    <row r="10" spans="1:15">
      <c r="A10" s="66"/>
      <c r="B10" s="67"/>
      <c r="C10" s="19" t="s">
        <v>57</v>
      </c>
      <c r="D10" s="69"/>
      <c r="E10" s="36">
        <v>96.02</v>
      </c>
      <c r="F10" s="42"/>
      <c r="G10" s="41"/>
      <c r="H10" s="42"/>
      <c r="I10" s="42"/>
      <c r="J10" s="42">
        <v>95</v>
      </c>
      <c r="K10" s="41"/>
      <c r="L10" s="42"/>
      <c r="M10" s="42"/>
      <c r="N10" s="36">
        <f t="shared" si="0"/>
        <v>95.509999999999991</v>
      </c>
      <c r="O10" s="49">
        <f t="shared" si="1"/>
        <v>1.019999999999996</v>
      </c>
    </row>
    <row r="11" spans="1:15" ht="19.5" customHeight="1">
      <c r="A11" s="66"/>
      <c r="B11" s="67"/>
      <c r="C11" s="20" t="s">
        <v>58</v>
      </c>
      <c r="D11" s="69"/>
      <c r="E11" s="36">
        <v>97.25</v>
      </c>
      <c r="F11" s="42"/>
      <c r="G11" s="41"/>
      <c r="H11" s="42"/>
      <c r="I11" s="42"/>
      <c r="J11" s="42">
        <v>96</v>
      </c>
      <c r="K11" s="41"/>
      <c r="L11" s="42"/>
      <c r="M11" s="42"/>
      <c r="N11" s="36">
        <f t="shared" si="0"/>
        <v>96.625</v>
      </c>
      <c r="O11" s="49">
        <f t="shared" si="1"/>
        <v>1.25</v>
      </c>
    </row>
    <row r="12" spans="1:15" ht="19.5" customHeight="1">
      <c r="A12" s="66"/>
      <c r="B12" s="67"/>
      <c r="C12" s="20" t="s">
        <v>105</v>
      </c>
      <c r="D12" s="69"/>
      <c r="E12" s="36">
        <v>93.93</v>
      </c>
      <c r="F12" s="42"/>
      <c r="G12" s="41">
        <v>89</v>
      </c>
      <c r="H12" s="42"/>
      <c r="I12" s="42"/>
      <c r="J12" s="42"/>
      <c r="K12" s="41"/>
      <c r="L12" s="42"/>
      <c r="M12" s="42"/>
      <c r="N12" s="36">
        <f t="shared" si="0"/>
        <v>91.465000000000003</v>
      </c>
      <c r="O12" s="49">
        <f t="shared" si="1"/>
        <v>4.9300000000000068</v>
      </c>
    </row>
    <row r="13" spans="1:15" ht="18" customHeight="1">
      <c r="A13" s="66"/>
      <c r="B13" s="67"/>
      <c r="C13" s="20" t="s">
        <v>45</v>
      </c>
      <c r="D13" s="69"/>
      <c r="E13" s="36">
        <v>96.25</v>
      </c>
      <c r="F13" s="42"/>
      <c r="G13" s="41"/>
      <c r="H13" s="42"/>
      <c r="I13" s="42"/>
      <c r="J13" s="42">
        <v>96</v>
      </c>
      <c r="K13" s="41"/>
      <c r="L13" s="42"/>
      <c r="M13" s="42"/>
      <c r="N13" s="36">
        <f t="shared" si="0"/>
        <v>96.125</v>
      </c>
      <c r="O13" s="49">
        <f t="shared" si="1"/>
        <v>0.25</v>
      </c>
    </row>
    <row r="14" spans="1:15" ht="20.25" customHeight="1">
      <c r="A14" s="66"/>
      <c r="B14" s="67"/>
      <c r="C14" s="20" t="s">
        <v>59</v>
      </c>
      <c r="D14" s="69"/>
      <c r="E14" s="36">
        <v>97.63</v>
      </c>
      <c r="F14" s="42"/>
      <c r="G14" s="41"/>
      <c r="H14" s="42"/>
      <c r="I14" s="42"/>
      <c r="J14" s="42">
        <v>97</v>
      </c>
      <c r="K14" s="41"/>
      <c r="L14" s="42"/>
      <c r="M14" s="42"/>
      <c r="N14" s="36">
        <f t="shared" si="0"/>
        <v>97.314999999999998</v>
      </c>
      <c r="O14" s="49">
        <f t="shared" si="1"/>
        <v>0.62999999999999545</v>
      </c>
    </row>
    <row r="15" spans="1:15">
      <c r="A15" s="66"/>
      <c r="B15" s="67"/>
      <c r="C15" s="20" t="s">
        <v>60</v>
      </c>
      <c r="D15" s="69"/>
      <c r="E15" s="36">
        <v>98.32</v>
      </c>
      <c r="F15" s="42"/>
      <c r="G15" s="41"/>
      <c r="H15" s="42"/>
      <c r="I15" s="42"/>
      <c r="J15" s="42">
        <v>98</v>
      </c>
      <c r="K15" s="41"/>
      <c r="L15" s="42"/>
      <c r="M15" s="42"/>
      <c r="N15" s="36">
        <f t="shared" si="0"/>
        <v>98.16</v>
      </c>
      <c r="O15" s="49">
        <f t="shared" si="1"/>
        <v>0.31999999999999318</v>
      </c>
    </row>
    <row r="16" spans="1:15">
      <c r="A16" s="66"/>
      <c r="B16" s="67"/>
      <c r="C16" s="20" t="s">
        <v>106</v>
      </c>
      <c r="D16" s="69"/>
      <c r="E16" s="36">
        <v>95.98</v>
      </c>
      <c r="F16" s="42"/>
      <c r="G16" s="41">
        <v>92</v>
      </c>
      <c r="H16" s="42"/>
      <c r="I16" s="42">
        <v>86.79</v>
      </c>
      <c r="J16" s="42"/>
      <c r="K16" s="41"/>
      <c r="L16" s="42"/>
      <c r="M16" s="42"/>
      <c r="N16" s="36">
        <f t="shared" si="0"/>
        <v>91.590000000000018</v>
      </c>
      <c r="O16" s="49">
        <f t="shared" si="1"/>
        <v>9.1899999999999977</v>
      </c>
    </row>
    <row r="17" spans="1:15">
      <c r="A17" s="66"/>
      <c r="B17" s="67"/>
      <c r="C17" s="20" t="s">
        <v>46</v>
      </c>
      <c r="D17" s="69"/>
      <c r="E17" s="36">
        <v>97.45</v>
      </c>
      <c r="F17" s="42"/>
      <c r="G17" s="41"/>
      <c r="H17" s="42"/>
      <c r="I17" s="43">
        <v>89.8</v>
      </c>
      <c r="J17" s="42">
        <v>98</v>
      </c>
      <c r="K17" s="41"/>
      <c r="L17" s="42"/>
      <c r="M17" s="42"/>
      <c r="N17" s="36">
        <f t="shared" si="0"/>
        <v>95.083333333333329</v>
      </c>
      <c r="O17" s="49">
        <f t="shared" si="1"/>
        <v>8.2000000000000028</v>
      </c>
    </row>
    <row r="18" spans="1:15">
      <c r="A18" s="66"/>
      <c r="B18" s="67"/>
      <c r="C18" s="20" t="s">
        <v>61</v>
      </c>
      <c r="D18" s="69"/>
      <c r="E18" s="36">
        <v>98.28</v>
      </c>
      <c r="F18" s="42"/>
      <c r="G18" s="41"/>
      <c r="H18" s="42"/>
      <c r="I18" s="42"/>
      <c r="J18" s="42">
        <v>98</v>
      </c>
      <c r="K18" s="41"/>
      <c r="L18" s="42"/>
      <c r="M18" s="42"/>
      <c r="N18" s="36">
        <f t="shared" si="0"/>
        <v>98.14</v>
      </c>
      <c r="O18" s="49">
        <f t="shared" si="1"/>
        <v>0.28000000000000114</v>
      </c>
    </row>
    <row r="19" spans="1:15">
      <c r="A19" s="66"/>
      <c r="B19" s="67"/>
      <c r="C19" s="20" t="s">
        <v>62</v>
      </c>
      <c r="D19" s="69"/>
      <c r="E19" s="36">
        <v>98.8</v>
      </c>
      <c r="F19" s="42"/>
      <c r="G19" s="41"/>
      <c r="H19" s="42"/>
      <c r="I19" s="42"/>
      <c r="J19" s="42">
        <v>99</v>
      </c>
      <c r="K19" s="41"/>
      <c r="L19" s="42"/>
      <c r="M19" s="42"/>
      <c r="N19" s="36">
        <f t="shared" si="0"/>
        <v>98.9</v>
      </c>
      <c r="O19" s="49">
        <f t="shared" si="1"/>
        <v>0.20000000000000284</v>
      </c>
    </row>
    <row r="20" spans="1:15">
      <c r="A20" s="66"/>
      <c r="B20" s="67"/>
      <c r="C20" s="20" t="s">
        <v>107</v>
      </c>
      <c r="D20" s="69"/>
      <c r="E20" s="36">
        <v>96.95</v>
      </c>
      <c r="F20" s="42"/>
      <c r="G20" s="41">
        <v>95</v>
      </c>
      <c r="H20" s="42"/>
      <c r="I20" s="42"/>
      <c r="J20" s="42"/>
      <c r="K20" s="41"/>
      <c r="L20" s="42"/>
      <c r="M20" s="42"/>
      <c r="N20" s="36">
        <f t="shared" si="0"/>
        <v>95.974999999999994</v>
      </c>
      <c r="O20" s="49">
        <f t="shared" si="1"/>
        <v>1.9500000000000028</v>
      </c>
    </row>
    <row r="21" spans="1:15">
      <c r="A21" s="66"/>
      <c r="B21" s="67"/>
      <c r="C21" s="20" t="s">
        <v>47</v>
      </c>
      <c r="D21" s="69"/>
      <c r="E21" s="36">
        <v>98.05</v>
      </c>
      <c r="F21" s="42"/>
      <c r="G21" s="41"/>
      <c r="H21" s="42"/>
      <c r="I21" s="42"/>
      <c r="J21" s="42">
        <v>99</v>
      </c>
      <c r="K21" s="41"/>
      <c r="L21" s="42"/>
      <c r="M21" s="42"/>
      <c r="N21" s="36">
        <f t="shared" si="0"/>
        <v>98.525000000000006</v>
      </c>
      <c r="O21" s="49">
        <f t="shared" si="1"/>
        <v>0.95000000000000284</v>
      </c>
    </row>
    <row r="22" spans="1:15">
      <c r="A22" s="66"/>
      <c r="B22" s="67"/>
      <c r="C22" s="20" t="s">
        <v>63</v>
      </c>
      <c r="D22" s="69"/>
      <c r="E22" s="36">
        <v>98.62</v>
      </c>
      <c r="F22" s="42"/>
      <c r="G22" s="41"/>
      <c r="H22" s="42"/>
      <c r="I22" s="42"/>
      <c r="J22" s="42">
        <v>99</v>
      </c>
      <c r="K22" s="41"/>
      <c r="L22" s="42"/>
      <c r="M22" s="42"/>
      <c r="N22" s="36">
        <f t="shared" si="0"/>
        <v>98.81</v>
      </c>
      <c r="O22" s="49">
        <f t="shared" si="1"/>
        <v>0.37999999999999545</v>
      </c>
    </row>
    <row r="23" spans="1:15">
      <c r="A23" s="66"/>
      <c r="B23" s="67"/>
      <c r="C23" s="20" t="s">
        <v>64</v>
      </c>
      <c r="D23" s="69"/>
      <c r="E23" s="36">
        <v>99.05</v>
      </c>
      <c r="F23" s="42"/>
      <c r="G23" s="41"/>
      <c r="H23" s="42"/>
      <c r="I23" s="42"/>
      <c r="J23" s="42">
        <v>99</v>
      </c>
      <c r="K23" s="41"/>
      <c r="L23" s="42"/>
      <c r="M23" s="42"/>
      <c r="N23" s="36">
        <f t="shared" si="0"/>
        <v>99.025000000000006</v>
      </c>
      <c r="O23" s="49">
        <f t="shared" si="1"/>
        <v>4.9999999999997158E-2</v>
      </c>
    </row>
    <row r="24" spans="1:15">
      <c r="A24" s="66"/>
      <c r="B24" s="67"/>
      <c r="C24" s="21" t="s">
        <v>103</v>
      </c>
      <c r="D24" s="77" t="s">
        <v>69</v>
      </c>
      <c r="E24" s="36">
        <v>66.03</v>
      </c>
      <c r="F24" s="42"/>
      <c r="G24" s="41">
        <v>61</v>
      </c>
      <c r="H24" s="42"/>
      <c r="I24" s="42">
        <v>68.34</v>
      </c>
      <c r="J24" s="42"/>
      <c r="K24" s="42">
        <v>28.5</v>
      </c>
      <c r="L24" s="42"/>
      <c r="M24" s="42"/>
      <c r="N24" s="36">
        <f t="shared" si="0"/>
        <v>55.967500000000001</v>
      </c>
      <c r="O24" s="49">
        <f t="shared" si="1"/>
        <v>39.840000000000003</v>
      </c>
    </row>
    <row r="25" spans="1:15">
      <c r="A25" s="66"/>
      <c r="B25" s="67"/>
      <c r="C25" s="21" t="s">
        <v>102</v>
      </c>
      <c r="D25" s="77"/>
      <c r="E25" s="36">
        <v>78.45</v>
      </c>
      <c r="F25" s="42"/>
      <c r="G25" s="41">
        <v>68</v>
      </c>
      <c r="H25" s="42"/>
      <c r="I25" s="42">
        <v>76.180000000000007</v>
      </c>
      <c r="J25" s="42">
        <v>74</v>
      </c>
      <c r="K25" s="42">
        <v>34.510000000000005</v>
      </c>
      <c r="L25" s="42"/>
      <c r="M25" s="42"/>
      <c r="N25" s="36">
        <f t="shared" si="0"/>
        <v>66.227999999999994</v>
      </c>
      <c r="O25" s="49">
        <f t="shared" si="1"/>
        <v>43.94</v>
      </c>
    </row>
    <row r="26" spans="1:15">
      <c r="A26" s="66"/>
      <c r="B26" s="67"/>
      <c r="C26" s="21" t="s">
        <v>54</v>
      </c>
      <c r="D26" s="77"/>
      <c r="E26" s="36">
        <v>85.77</v>
      </c>
      <c r="F26" s="42"/>
      <c r="G26" s="41">
        <v>76</v>
      </c>
      <c r="H26" s="42"/>
      <c r="I26" s="42"/>
      <c r="J26" s="42">
        <v>80</v>
      </c>
      <c r="K26" s="42">
        <v>38.979999999999997</v>
      </c>
      <c r="L26" s="42"/>
      <c r="M26" s="42"/>
      <c r="N26" s="36">
        <f t="shared" si="0"/>
        <v>70.1875</v>
      </c>
      <c r="O26" s="49">
        <f t="shared" si="1"/>
        <v>46.79</v>
      </c>
    </row>
    <row r="27" spans="1:15">
      <c r="A27" s="66"/>
      <c r="B27" s="67"/>
      <c r="C27" s="21" t="s">
        <v>55</v>
      </c>
      <c r="D27" s="77"/>
      <c r="E27" s="36">
        <v>90.37</v>
      </c>
      <c r="F27" s="42"/>
      <c r="G27" s="41">
        <v>81</v>
      </c>
      <c r="H27" s="42"/>
      <c r="I27" s="42"/>
      <c r="J27" s="42">
        <v>84</v>
      </c>
      <c r="K27" s="42">
        <v>42.75</v>
      </c>
      <c r="L27" s="42"/>
      <c r="M27" s="42"/>
      <c r="N27" s="36">
        <f t="shared" si="0"/>
        <v>74.53</v>
      </c>
      <c r="O27" s="49">
        <f t="shared" si="1"/>
        <v>47.620000000000005</v>
      </c>
    </row>
    <row r="28" spans="1:15">
      <c r="A28" s="66"/>
      <c r="B28" s="67"/>
      <c r="C28" s="21" t="s">
        <v>104</v>
      </c>
      <c r="D28" s="77"/>
      <c r="E28" s="36">
        <v>84.95</v>
      </c>
      <c r="F28" s="42"/>
      <c r="G28" s="41">
        <v>79</v>
      </c>
      <c r="H28" s="42"/>
      <c r="I28" s="83">
        <v>88.32</v>
      </c>
      <c r="J28" s="42"/>
      <c r="K28" s="42">
        <v>46.760000000000005</v>
      </c>
      <c r="L28" s="42"/>
      <c r="M28" s="42"/>
      <c r="N28" s="36">
        <f t="shared" si="0"/>
        <v>74.757499999999993</v>
      </c>
      <c r="O28" s="49">
        <f t="shared" si="1"/>
        <v>41.559999999999988</v>
      </c>
    </row>
    <row r="29" spans="1:15">
      <c r="A29" s="66"/>
      <c r="B29" s="67"/>
      <c r="C29" s="21" t="s">
        <v>56</v>
      </c>
      <c r="D29" s="77"/>
      <c r="E29" s="36">
        <v>89.98</v>
      </c>
      <c r="F29" s="42"/>
      <c r="G29" s="41"/>
      <c r="H29" s="42"/>
      <c r="I29" s="83">
        <v>85.64</v>
      </c>
      <c r="J29" s="42">
        <v>88</v>
      </c>
      <c r="K29" s="42">
        <v>53.72</v>
      </c>
      <c r="L29" s="42"/>
      <c r="M29" s="42"/>
      <c r="N29" s="36">
        <f t="shared" si="0"/>
        <v>79.335000000000008</v>
      </c>
      <c r="O29" s="49">
        <f t="shared" si="1"/>
        <v>36.260000000000005</v>
      </c>
    </row>
    <row r="30" spans="1:15">
      <c r="A30" s="66"/>
      <c r="B30" s="67"/>
      <c r="C30" s="21" t="s">
        <v>57</v>
      </c>
      <c r="D30" s="77"/>
      <c r="E30" s="36">
        <v>93.3</v>
      </c>
      <c r="F30" s="42"/>
      <c r="G30" s="41"/>
      <c r="H30" s="42"/>
      <c r="I30" s="83"/>
      <c r="J30" s="42">
        <v>91</v>
      </c>
      <c r="K30" s="42">
        <v>59.17</v>
      </c>
      <c r="L30" s="42"/>
      <c r="M30" s="42"/>
      <c r="N30" s="36">
        <f t="shared" si="0"/>
        <v>81.15666666666668</v>
      </c>
      <c r="O30" s="49">
        <f t="shared" si="1"/>
        <v>34.129999999999995</v>
      </c>
    </row>
    <row r="31" spans="1:15">
      <c r="A31" s="66"/>
      <c r="B31" s="67"/>
      <c r="C31" s="22" t="s">
        <v>58</v>
      </c>
      <c r="D31" s="77"/>
      <c r="E31" s="36">
        <v>95.33</v>
      </c>
      <c r="F31" s="42"/>
      <c r="G31" s="41"/>
      <c r="H31" s="42"/>
      <c r="I31" s="83"/>
      <c r="J31" s="42">
        <v>93</v>
      </c>
      <c r="K31" s="42">
        <v>63.639999999999993</v>
      </c>
      <c r="L31" s="42"/>
      <c r="M31" s="42"/>
      <c r="N31" s="36">
        <f t="shared" si="0"/>
        <v>83.99</v>
      </c>
      <c r="O31" s="49">
        <f t="shared" si="1"/>
        <v>31.690000000000005</v>
      </c>
    </row>
    <row r="32" spans="1:15">
      <c r="A32" s="66"/>
      <c r="B32" s="67"/>
      <c r="C32" s="22" t="s">
        <v>105</v>
      </c>
      <c r="D32" s="77"/>
      <c r="E32" s="36">
        <v>91.33</v>
      </c>
      <c r="F32" s="42"/>
      <c r="G32" s="41">
        <v>87</v>
      </c>
      <c r="H32" s="42"/>
      <c r="I32" s="83"/>
      <c r="J32" s="42">
        <v>0</v>
      </c>
      <c r="K32" s="42">
        <v>59.39</v>
      </c>
      <c r="L32" s="42"/>
      <c r="M32" s="42"/>
      <c r="N32" s="36">
        <f t="shared" si="0"/>
        <v>59.429999999999993</v>
      </c>
      <c r="O32" s="49">
        <f t="shared" si="1"/>
        <v>91.33</v>
      </c>
    </row>
    <row r="33" spans="1:15">
      <c r="A33" s="66"/>
      <c r="B33" s="67"/>
      <c r="C33" s="22" t="s">
        <v>45</v>
      </c>
      <c r="D33" s="77"/>
      <c r="E33" s="36">
        <v>94.43</v>
      </c>
      <c r="F33" s="42"/>
      <c r="G33" s="41"/>
      <c r="H33" s="42"/>
      <c r="I33" s="83"/>
      <c r="J33" s="42">
        <v>93</v>
      </c>
      <c r="K33" s="42">
        <v>65.98</v>
      </c>
      <c r="L33" s="42"/>
      <c r="M33" s="42"/>
      <c r="N33" s="36">
        <f t="shared" si="0"/>
        <v>84.470000000000013</v>
      </c>
      <c r="O33" s="49">
        <f t="shared" si="1"/>
        <v>28.450000000000003</v>
      </c>
    </row>
    <row r="34" spans="1:15">
      <c r="A34" s="66"/>
      <c r="B34" s="67"/>
      <c r="C34" s="22" t="s">
        <v>59</v>
      </c>
      <c r="D34" s="77"/>
      <c r="E34" s="36">
        <v>96.25</v>
      </c>
      <c r="F34" s="42"/>
      <c r="G34" s="41"/>
      <c r="H34" s="42"/>
      <c r="I34" s="83"/>
      <c r="J34" s="42">
        <v>95</v>
      </c>
      <c r="K34" s="42">
        <v>71.430000000000007</v>
      </c>
      <c r="L34" s="42"/>
      <c r="M34" s="42"/>
      <c r="N34" s="36">
        <f t="shared" si="0"/>
        <v>87.56</v>
      </c>
      <c r="O34" s="49">
        <f t="shared" si="1"/>
        <v>24.819999999999993</v>
      </c>
    </row>
    <row r="35" spans="1:15">
      <c r="A35" s="66"/>
      <c r="B35" s="67"/>
      <c r="C35" s="22" t="s">
        <v>60</v>
      </c>
      <c r="D35" s="77"/>
      <c r="E35" s="36">
        <v>97.4</v>
      </c>
      <c r="F35" s="42"/>
      <c r="G35" s="41"/>
      <c r="H35" s="42"/>
      <c r="I35" s="83"/>
      <c r="J35" s="42">
        <v>96</v>
      </c>
      <c r="K35" s="42">
        <v>75.27000000000001</v>
      </c>
      <c r="L35" s="42"/>
      <c r="M35" s="42"/>
      <c r="N35" s="36">
        <f t="shared" si="0"/>
        <v>89.556666666666672</v>
      </c>
      <c r="O35" s="49">
        <f t="shared" si="1"/>
        <v>22.129999999999995</v>
      </c>
    </row>
    <row r="36" spans="1:15">
      <c r="A36" s="66"/>
      <c r="B36" s="67"/>
      <c r="C36" s="22" t="s">
        <v>106</v>
      </c>
      <c r="D36" s="77"/>
      <c r="E36" s="36">
        <v>94.38</v>
      </c>
      <c r="F36" s="42"/>
      <c r="G36" s="41">
        <v>91</v>
      </c>
      <c r="H36" s="42"/>
      <c r="I36" s="83">
        <v>97.21</v>
      </c>
      <c r="J36" s="42"/>
      <c r="K36" s="42">
        <v>66.56</v>
      </c>
      <c r="L36" s="42"/>
      <c r="M36" s="42"/>
      <c r="N36" s="36">
        <f t="shared" si="0"/>
        <v>87.287499999999994</v>
      </c>
      <c r="O36" s="49">
        <f t="shared" si="1"/>
        <v>30.649999999999991</v>
      </c>
    </row>
    <row r="37" spans="1:15">
      <c r="A37" s="66"/>
      <c r="B37" s="67"/>
      <c r="C37" s="22" t="s">
        <v>46</v>
      </c>
      <c r="D37" s="77"/>
      <c r="E37" s="36">
        <v>96.32</v>
      </c>
      <c r="F37" s="42"/>
      <c r="G37" s="41"/>
      <c r="H37" s="42"/>
      <c r="I37" s="83">
        <v>90.21</v>
      </c>
      <c r="J37" s="42">
        <v>96</v>
      </c>
      <c r="K37" s="42">
        <v>72.960000000000008</v>
      </c>
      <c r="L37" s="42"/>
      <c r="M37" s="42"/>
      <c r="N37" s="36">
        <f t="shared" si="0"/>
        <v>88.872500000000002</v>
      </c>
      <c r="O37" s="49">
        <f t="shared" si="1"/>
        <v>23.359999999999985</v>
      </c>
    </row>
    <row r="38" spans="1:15">
      <c r="A38" s="66"/>
      <c r="B38" s="67"/>
      <c r="C38" s="22" t="s">
        <v>61</v>
      </c>
      <c r="D38" s="77"/>
      <c r="E38" s="36">
        <v>97.45</v>
      </c>
      <c r="F38" s="42"/>
      <c r="G38" s="41"/>
      <c r="H38" s="42"/>
      <c r="I38" s="42"/>
      <c r="J38" s="42">
        <v>97</v>
      </c>
      <c r="K38" s="42">
        <v>77.97</v>
      </c>
      <c r="L38" s="42"/>
      <c r="M38" s="42"/>
      <c r="N38" s="36">
        <f t="shared" si="0"/>
        <v>90.806666666666658</v>
      </c>
      <c r="O38" s="49">
        <f t="shared" si="1"/>
        <v>19.480000000000004</v>
      </c>
    </row>
    <row r="39" spans="1:15">
      <c r="A39" s="66"/>
      <c r="B39" s="67"/>
      <c r="C39" s="22" t="s">
        <v>62</v>
      </c>
      <c r="D39" s="77"/>
      <c r="E39" s="36">
        <v>98.13</v>
      </c>
      <c r="F39" s="42"/>
      <c r="G39" s="41"/>
      <c r="H39" s="42"/>
      <c r="I39" s="42"/>
      <c r="J39" s="42">
        <v>98</v>
      </c>
      <c r="K39" s="42">
        <v>81.760000000000005</v>
      </c>
      <c r="L39" s="42"/>
      <c r="M39" s="42"/>
      <c r="N39" s="36">
        <f t="shared" si="0"/>
        <v>92.63</v>
      </c>
      <c r="O39" s="49">
        <f t="shared" si="1"/>
        <v>16.36999999999999</v>
      </c>
    </row>
    <row r="40" spans="1:15">
      <c r="A40" s="66"/>
      <c r="B40" s="67"/>
      <c r="C40" s="22" t="s">
        <v>107</v>
      </c>
      <c r="D40" s="77"/>
      <c r="E40" s="36">
        <v>95.75</v>
      </c>
      <c r="F40" s="42"/>
      <c r="G40" s="41">
        <v>94</v>
      </c>
      <c r="H40" s="42"/>
      <c r="I40" s="42"/>
      <c r="J40" s="42"/>
      <c r="K40" s="42">
        <v>75.03</v>
      </c>
      <c r="L40" s="42"/>
      <c r="M40" s="42"/>
      <c r="N40" s="36">
        <f t="shared" si="0"/>
        <v>88.259999999999991</v>
      </c>
      <c r="O40" s="49">
        <f t="shared" si="1"/>
        <v>20.72</v>
      </c>
    </row>
    <row r="41" spans="1:15">
      <c r="A41" s="66"/>
      <c r="B41" s="67"/>
      <c r="C41" s="22" t="s">
        <v>47</v>
      </c>
      <c r="D41" s="77"/>
      <c r="E41" s="36">
        <v>97.27</v>
      </c>
      <c r="F41" s="42"/>
      <c r="G41" s="41"/>
      <c r="H41" s="42"/>
      <c r="I41" s="42"/>
      <c r="J41" s="42">
        <v>97</v>
      </c>
      <c r="K41" s="42">
        <v>80.739999999999995</v>
      </c>
      <c r="L41" s="42"/>
      <c r="M41" s="42"/>
      <c r="N41" s="36">
        <f t="shared" si="0"/>
        <v>91.67</v>
      </c>
      <c r="O41" s="49">
        <f t="shared" si="1"/>
        <v>16.53</v>
      </c>
    </row>
    <row r="42" spans="1:15">
      <c r="A42" s="66"/>
      <c r="B42" s="67"/>
      <c r="C42" s="22" t="s">
        <v>63</v>
      </c>
      <c r="D42" s="77"/>
      <c r="E42" s="36">
        <v>98.08</v>
      </c>
      <c r="F42" s="42"/>
      <c r="G42" s="41"/>
      <c r="H42" s="42"/>
      <c r="I42" s="42"/>
      <c r="J42" s="42">
        <v>98</v>
      </c>
      <c r="K42" s="42">
        <v>84.92</v>
      </c>
      <c r="L42" s="42"/>
      <c r="M42" s="42"/>
      <c r="N42" s="36">
        <f t="shared" si="0"/>
        <v>93.666666666666671</v>
      </c>
      <c r="O42" s="49">
        <f t="shared" si="1"/>
        <v>13.159999999999997</v>
      </c>
    </row>
    <row r="43" spans="1:15">
      <c r="A43" s="66"/>
      <c r="B43" s="67"/>
      <c r="C43" s="22" t="s">
        <v>64</v>
      </c>
      <c r="D43" s="77"/>
      <c r="E43" s="36">
        <v>98.55</v>
      </c>
      <c r="F43" s="42"/>
      <c r="G43" s="41"/>
      <c r="H43" s="42"/>
      <c r="I43" s="42"/>
      <c r="J43" s="42">
        <v>99</v>
      </c>
      <c r="K43" s="42">
        <v>87.58</v>
      </c>
      <c r="L43" s="42"/>
      <c r="M43" s="42"/>
      <c r="N43" s="36">
        <f t="shared" si="0"/>
        <v>95.043333333333337</v>
      </c>
      <c r="O43" s="49">
        <f t="shared" si="1"/>
        <v>11.420000000000002</v>
      </c>
    </row>
    <row r="44" spans="1:15">
      <c r="A44" s="66"/>
      <c r="B44" s="67"/>
      <c r="C44" s="23" t="s">
        <v>103</v>
      </c>
      <c r="D44" s="34"/>
      <c r="E44" s="36">
        <v>64.92</v>
      </c>
      <c r="F44" s="42">
        <v>48</v>
      </c>
      <c r="G44" s="41">
        <v>58</v>
      </c>
      <c r="H44" s="36">
        <v>60.75</v>
      </c>
      <c r="I44" s="42">
        <v>45.68</v>
      </c>
      <c r="J44" s="42"/>
      <c r="K44" s="42"/>
      <c r="L44" s="42"/>
      <c r="M44" s="42"/>
      <c r="N44" s="36">
        <f t="shared" si="0"/>
        <v>55.470000000000006</v>
      </c>
      <c r="O44" s="49">
        <f t="shared" si="1"/>
        <v>19.240000000000002</v>
      </c>
    </row>
    <row r="45" spans="1:15">
      <c r="A45" s="66"/>
      <c r="B45" s="67"/>
      <c r="C45" s="23" t="s">
        <v>44</v>
      </c>
      <c r="D45" s="78" t="s">
        <v>70</v>
      </c>
      <c r="E45" s="36">
        <v>76.97</v>
      </c>
      <c r="F45" s="42">
        <v>59</v>
      </c>
      <c r="G45" s="41">
        <v>66</v>
      </c>
      <c r="H45" s="37">
        <v>72.87</v>
      </c>
      <c r="I45" s="42">
        <v>76.260000000000005</v>
      </c>
      <c r="J45" s="42">
        <v>73</v>
      </c>
      <c r="K45" s="42"/>
      <c r="L45" s="42"/>
      <c r="M45" s="42"/>
      <c r="N45" s="36">
        <f t="shared" si="0"/>
        <v>70.683333333333337</v>
      </c>
      <c r="O45" s="49">
        <f t="shared" si="1"/>
        <v>17.97</v>
      </c>
    </row>
    <row r="46" spans="1:15">
      <c r="A46" s="66"/>
      <c r="B46" s="67"/>
      <c r="C46" s="23" t="s">
        <v>54</v>
      </c>
      <c r="D46" s="78"/>
      <c r="E46" s="36">
        <v>84.42</v>
      </c>
      <c r="F46" s="42">
        <v>69</v>
      </c>
      <c r="G46" s="41">
        <v>73</v>
      </c>
      <c r="H46" s="37">
        <v>81.84</v>
      </c>
      <c r="I46" s="42"/>
      <c r="J46" s="42">
        <v>79</v>
      </c>
      <c r="K46" s="42"/>
      <c r="L46" s="42"/>
      <c r="M46" s="42"/>
      <c r="N46" s="36">
        <f t="shared" si="0"/>
        <v>77.451999999999998</v>
      </c>
      <c r="O46" s="49">
        <f t="shared" si="1"/>
        <v>15.420000000000002</v>
      </c>
    </row>
    <row r="47" spans="1:15">
      <c r="A47" s="66"/>
      <c r="B47" s="67"/>
      <c r="C47" s="23" t="s">
        <v>55</v>
      </c>
      <c r="D47" s="78"/>
      <c r="E47" s="36">
        <v>89.32</v>
      </c>
      <c r="F47" s="42">
        <v>77</v>
      </c>
      <c r="G47" s="41">
        <v>79</v>
      </c>
      <c r="H47" s="42"/>
      <c r="I47" s="42"/>
      <c r="J47" s="42">
        <v>83</v>
      </c>
      <c r="K47" s="42"/>
      <c r="L47" s="42"/>
      <c r="M47" s="42"/>
      <c r="N47" s="36">
        <f t="shared" si="0"/>
        <v>82.08</v>
      </c>
      <c r="O47" s="49">
        <f t="shared" si="1"/>
        <v>12.319999999999993</v>
      </c>
    </row>
    <row r="48" spans="1:15">
      <c r="A48" s="66"/>
      <c r="B48" s="67"/>
      <c r="C48" s="23" t="s">
        <v>104</v>
      </c>
      <c r="D48" s="78"/>
      <c r="E48" s="36">
        <v>83.38</v>
      </c>
      <c r="F48" s="42">
        <v>66</v>
      </c>
      <c r="G48" s="41">
        <v>78</v>
      </c>
      <c r="H48" s="42"/>
      <c r="I48" s="42">
        <v>65.760000000000005</v>
      </c>
      <c r="J48" s="42"/>
      <c r="K48" s="42"/>
      <c r="L48" s="42"/>
      <c r="M48" s="42"/>
      <c r="N48" s="36">
        <f t="shared" si="0"/>
        <v>73.284999999999997</v>
      </c>
      <c r="O48" s="49">
        <f t="shared" si="1"/>
        <v>17.61999999999999</v>
      </c>
    </row>
    <row r="49" spans="1:15">
      <c r="A49" s="66"/>
      <c r="B49" s="67"/>
      <c r="C49" s="23" t="s">
        <v>56</v>
      </c>
      <c r="D49" s="78"/>
      <c r="E49" s="36">
        <v>88.75</v>
      </c>
      <c r="F49" s="42">
        <v>76</v>
      </c>
      <c r="G49" s="41"/>
      <c r="H49" s="42"/>
      <c r="I49" s="42">
        <v>84.42</v>
      </c>
      <c r="J49" s="42">
        <v>88</v>
      </c>
      <c r="K49" s="42"/>
      <c r="L49" s="42"/>
      <c r="M49" s="42"/>
      <c r="N49" s="36">
        <f t="shared" si="0"/>
        <v>84.292500000000004</v>
      </c>
      <c r="O49" s="49">
        <f t="shared" si="1"/>
        <v>12.75</v>
      </c>
    </row>
    <row r="50" spans="1:15">
      <c r="A50" s="66"/>
      <c r="B50" s="67"/>
      <c r="C50" s="23" t="s">
        <v>57</v>
      </c>
      <c r="D50" s="78"/>
      <c r="E50" s="36">
        <v>92.27</v>
      </c>
      <c r="F50" s="42">
        <v>83</v>
      </c>
      <c r="G50" s="41"/>
      <c r="H50" s="42"/>
      <c r="I50" s="42"/>
      <c r="J50" s="42">
        <v>91</v>
      </c>
      <c r="K50" s="42"/>
      <c r="L50" s="42"/>
      <c r="M50" s="42"/>
      <c r="N50" s="36">
        <f t="shared" si="0"/>
        <v>88.756666666666661</v>
      </c>
      <c r="O50" s="49">
        <f t="shared" si="1"/>
        <v>9.269999999999996</v>
      </c>
    </row>
    <row r="51" spans="1:15">
      <c r="A51" s="66"/>
      <c r="B51" s="67"/>
      <c r="C51" s="24" t="s">
        <v>58</v>
      </c>
      <c r="D51" s="78"/>
      <c r="E51" s="36">
        <v>94.57</v>
      </c>
      <c r="F51" s="42">
        <v>88</v>
      </c>
      <c r="G51" s="41"/>
      <c r="H51" s="42"/>
      <c r="I51" s="42"/>
      <c r="J51" s="42">
        <v>93</v>
      </c>
      <c r="K51" s="42"/>
      <c r="L51" s="42"/>
      <c r="M51" s="42"/>
      <c r="N51" s="36">
        <f t="shared" si="0"/>
        <v>91.856666666666669</v>
      </c>
      <c r="O51" s="49">
        <f t="shared" si="1"/>
        <v>6.5699999999999932</v>
      </c>
    </row>
    <row r="52" spans="1:15">
      <c r="A52" s="66"/>
      <c r="B52" s="67"/>
      <c r="C52" s="24" t="s">
        <v>105</v>
      </c>
      <c r="D52" s="78"/>
      <c r="E52" s="36">
        <v>90.07</v>
      </c>
      <c r="F52" s="42">
        <v>76</v>
      </c>
      <c r="G52" s="41">
        <v>86</v>
      </c>
      <c r="H52" s="42"/>
      <c r="I52" s="42">
        <v>83.17</v>
      </c>
      <c r="J52" s="42"/>
      <c r="K52" s="42"/>
      <c r="L52" s="42"/>
      <c r="M52" s="42"/>
      <c r="N52" s="36">
        <f t="shared" si="0"/>
        <v>83.81</v>
      </c>
      <c r="O52" s="49">
        <f t="shared" si="1"/>
        <v>14.069999999999993</v>
      </c>
    </row>
    <row r="53" spans="1:15">
      <c r="A53" s="66"/>
      <c r="B53" s="67"/>
      <c r="C53" s="24" t="s">
        <v>45</v>
      </c>
      <c r="D53" s="78"/>
      <c r="E53" s="36">
        <v>93.55</v>
      </c>
      <c r="F53" s="42">
        <v>84</v>
      </c>
      <c r="G53" s="41"/>
      <c r="H53" s="42"/>
      <c r="I53" s="42">
        <v>92.58</v>
      </c>
      <c r="J53" s="42">
        <v>93</v>
      </c>
      <c r="K53" s="42"/>
      <c r="L53" s="42"/>
      <c r="M53" s="42"/>
      <c r="N53" s="36">
        <f t="shared" si="0"/>
        <v>90.782499999999999</v>
      </c>
      <c r="O53" s="49">
        <f t="shared" si="1"/>
        <v>9.5499999999999972</v>
      </c>
    </row>
    <row r="54" spans="1:15">
      <c r="A54" s="66"/>
      <c r="B54" s="67"/>
      <c r="C54" s="24" t="s">
        <v>59</v>
      </c>
      <c r="D54" s="78"/>
      <c r="E54" s="36">
        <v>95.72</v>
      </c>
      <c r="F54" s="42">
        <v>89</v>
      </c>
      <c r="G54" s="41"/>
      <c r="H54" s="42"/>
      <c r="I54" s="42"/>
      <c r="J54" s="42">
        <v>95</v>
      </c>
      <c r="K54" s="42"/>
      <c r="L54" s="42"/>
      <c r="M54" s="42"/>
      <c r="N54" s="36">
        <f t="shared" si="0"/>
        <v>93.240000000000009</v>
      </c>
      <c r="O54" s="49">
        <f t="shared" si="1"/>
        <v>6.7199999999999989</v>
      </c>
    </row>
    <row r="55" spans="1:15">
      <c r="A55" s="66"/>
      <c r="B55" s="67"/>
      <c r="C55" s="24" t="s">
        <v>60</v>
      </c>
      <c r="D55" s="78"/>
      <c r="E55" s="36">
        <v>97.08</v>
      </c>
      <c r="F55" s="42">
        <v>92.600000000000009</v>
      </c>
      <c r="G55" s="41"/>
      <c r="H55" s="42"/>
      <c r="I55" s="42"/>
      <c r="J55" s="42">
        <v>96</v>
      </c>
      <c r="K55" s="42"/>
      <c r="L55" s="42"/>
      <c r="M55" s="42"/>
      <c r="N55" s="36">
        <f t="shared" si="0"/>
        <v>95.226666666666674</v>
      </c>
      <c r="O55" s="49">
        <f t="shared" si="1"/>
        <v>4.4799999999999898</v>
      </c>
    </row>
    <row r="56" spans="1:15">
      <c r="A56" s="66"/>
      <c r="B56" s="67"/>
      <c r="C56" s="24" t="s">
        <v>106</v>
      </c>
      <c r="D56" s="78"/>
      <c r="E56" s="36">
        <v>93.43</v>
      </c>
      <c r="F56" s="42">
        <v>82</v>
      </c>
      <c r="G56" s="41">
        <v>90</v>
      </c>
      <c r="H56" s="42"/>
      <c r="I56" s="42"/>
      <c r="J56" s="42"/>
      <c r="K56" s="42"/>
      <c r="L56" s="42"/>
      <c r="M56" s="42"/>
      <c r="N56" s="36">
        <f t="shared" si="0"/>
        <v>88.476666666666674</v>
      </c>
      <c r="O56" s="49">
        <f t="shared" si="1"/>
        <v>11.430000000000007</v>
      </c>
    </row>
    <row r="57" spans="1:15">
      <c r="A57" s="66"/>
      <c r="B57" s="67"/>
      <c r="C57" s="24" t="s">
        <v>46</v>
      </c>
      <c r="D57" s="78"/>
      <c r="E57" s="36">
        <v>95.62</v>
      </c>
      <c r="F57" s="42">
        <v>89</v>
      </c>
      <c r="G57" s="41"/>
      <c r="H57" s="42"/>
      <c r="I57" s="42"/>
      <c r="J57" s="42">
        <v>96</v>
      </c>
      <c r="K57" s="42"/>
      <c r="L57" s="42"/>
      <c r="M57" s="42"/>
      <c r="N57" s="36">
        <f t="shared" si="0"/>
        <v>93.54</v>
      </c>
      <c r="O57" s="49">
        <f t="shared" si="1"/>
        <v>7</v>
      </c>
    </row>
    <row r="58" spans="1:15">
      <c r="A58" s="66"/>
      <c r="B58" s="67"/>
      <c r="C58" s="24" t="s">
        <v>61</v>
      </c>
      <c r="D58" s="78"/>
      <c r="E58" s="36">
        <v>96.95</v>
      </c>
      <c r="F58" s="42">
        <v>92</v>
      </c>
      <c r="G58" s="41"/>
      <c r="H58" s="42"/>
      <c r="I58" s="42"/>
      <c r="J58" s="42">
        <v>97</v>
      </c>
      <c r="K58" s="42"/>
      <c r="L58" s="42"/>
      <c r="M58" s="42"/>
      <c r="N58" s="36">
        <f t="shared" si="0"/>
        <v>95.316666666666663</v>
      </c>
      <c r="O58" s="49">
        <f t="shared" si="1"/>
        <v>5</v>
      </c>
    </row>
    <row r="59" spans="1:15">
      <c r="A59" s="66"/>
      <c r="B59" s="67"/>
      <c r="C59" s="24" t="s">
        <v>62</v>
      </c>
      <c r="D59" s="78"/>
      <c r="E59" s="36">
        <v>97.83</v>
      </c>
      <c r="F59" s="42">
        <v>94.699999999999989</v>
      </c>
      <c r="G59" s="41"/>
      <c r="H59" s="42"/>
      <c r="I59" s="42"/>
      <c r="J59" s="42">
        <v>98</v>
      </c>
      <c r="K59" s="42"/>
      <c r="L59" s="42"/>
      <c r="M59" s="42"/>
      <c r="N59" s="36">
        <f t="shared" si="0"/>
        <v>96.84333333333332</v>
      </c>
      <c r="O59" s="49">
        <f t="shared" si="1"/>
        <v>3.3000000000000114</v>
      </c>
    </row>
    <row r="60" spans="1:15">
      <c r="A60" s="66"/>
      <c r="B60" s="67"/>
      <c r="C60" s="24" t="s">
        <v>107</v>
      </c>
      <c r="D60" s="78"/>
      <c r="E60" s="36">
        <v>95.12</v>
      </c>
      <c r="F60" s="42">
        <v>87</v>
      </c>
      <c r="G60" s="41">
        <v>93</v>
      </c>
      <c r="H60" s="42"/>
      <c r="I60" s="42"/>
      <c r="J60" s="42"/>
      <c r="K60" s="42"/>
      <c r="L60" s="42"/>
      <c r="M60" s="42"/>
      <c r="N60" s="36">
        <f t="shared" si="0"/>
        <v>91.706666666666663</v>
      </c>
      <c r="O60" s="49">
        <f t="shared" si="1"/>
        <v>8.1200000000000045</v>
      </c>
    </row>
    <row r="61" spans="1:15">
      <c r="A61" s="66"/>
      <c r="B61" s="67"/>
      <c r="C61" s="24" t="s">
        <v>47</v>
      </c>
      <c r="D61" s="78"/>
      <c r="E61" s="36">
        <v>96.83</v>
      </c>
      <c r="F61" s="42">
        <v>91</v>
      </c>
      <c r="G61" s="41"/>
      <c r="H61" s="42"/>
      <c r="I61" s="42"/>
      <c r="J61" s="42">
        <v>97</v>
      </c>
      <c r="K61" s="42"/>
      <c r="L61" s="42"/>
      <c r="M61" s="42"/>
      <c r="N61" s="36">
        <f t="shared" si="0"/>
        <v>94.943333333333328</v>
      </c>
      <c r="O61" s="49">
        <f t="shared" si="1"/>
        <v>6</v>
      </c>
    </row>
    <row r="62" spans="1:15">
      <c r="A62" s="66"/>
      <c r="B62" s="67"/>
      <c r="C62" s="24" t="s">
        <v>63</v>
      </c>
      <c r="D62" s="78"/>
      <c r="E62" s="36">
        <v>97.67</v>
      </c>
      <c r="F62" s="42">
        <v>94</v>
      </c>
      <c r="G62" s="41"/>
      <c r="H62" s="42"/>
      <c r="I62" s="42"/>
      <c r="J62" s="42">
        <v>98</v>
      </c>
      <c r="K62" s="42"/>
      <c r="L62" s="42"/>
      <c r="M62" s="42"/>
      <c r="N62" s="36">
        <f t="shared" si="0"/>
        <v>96.556666666666672</v>
      </c>
      <c r="O62" s="49">
        <f t="shared" si="1"/>
        <v>4</v>
      </c>
    </row>
    <row r="63" spans="1:15">
      <c r="A63" s="66"/>
      <c r="B63" s="67"/>
      <c r="C63" s="24" t="s">
        <v>64</v>
      </c>
      <c r="D63" s="78"/>
      <c r="E63" s="36">
        <v>98.35</v>
      </c>
      <c r="F63" s="42">
        <v>96.2</v>
      </c>
      <c r="G63" s="41"/>
      <c r="H63" s="42"/>
      <c r="I63" s="42"/>
      <c r="J63" s="42">
        <v>99</v>
      </c>
      <c r="K63" s="42"/>
      <c r="L63" s="42"/>
      <c r="M63" s="42"/>
      <c r="N63" s="36">
        <f t="shared" si="0"/>
        <v>97.850000000000009</v>
      </c>
      <c r="O63" s="49">
        <f t="shared" si="1"/>
        <v>2.7999999999999972</v>
      </c>
    </row>
    <row r="64" spans="1:15">
      <c r="A64" s="66" t="s">
        <v>48</v>
      </c>
      <c r="B64" s="67" t="s">
        <v>97</v>
      </c>
      <c r="C64" s="14" t="s">
        <v>49</v>
      </c>
      <c r="D64" s="68" t="s">
        <v>68</v>
      </c>
      <c r="E64" s="36">
        <v>3.57</v>
      </c>
      <c r="F64" s="44"/>
      <c r="G64" s="41">
        <v>6.1</v>
      </c>
      <c r="H64" s="45"/>
      <c r="I64" s="44">
        <v>7.71</v>
      </c>
      <c r="J64" s="45"/>
      <c r="K64" s="45"/>
      <c r="L64" s="45"/>
      <c r="M64" s="45"/>
      <c r="N64" s="36">
        <f t="shared" si="0"/>
        <v>5.793333333333333</v>
      </c>
      <c r="O64" s="49">
        <f t="shared" si="1"/>
        <v>4.1400000000000006</v>
      </c>
    </row>
    <row r="65" spans="1:15">
      <c r="A65" s="66"/>
      <c r="B65" s="67"/>
      <c r="C65" s="14" t="s">
        <v>72</v>
      </c>
      <c r="D65" s="69"/>
      <c r="E65" s="36">
        <v>4.0599999999999996</v>
      </c>
      <c r="F65" s="46"/>
      <c r="G65" s="41">
        <v>7.8</v>
      </c>
      <c r="H65" s="45"/>
      <c r="I65" s="44">
        <v>7.12</v>
      </c>
      <c r="J65" s="45"/>
      <c r="K65" s="45"/>
      <c r="L65" s="45"/>
      <c r="M65" s="45"/>
      <c r="N65" s="36">
        <f t="shared" si="0"/>
        <v>6.3266666666666671</v>
      </c>
      <c r="O65" s="49">
        <f t="shared" si="1"/>
        <v>3.74</v>
      </c>
    </row>
    <row r="66" spans="1:15">
      <c r="A66" s="66"/>
      <c r="B66" s="67"/>
      <c r="C66" s="14" t="s">
        <v>73</v>
      </c>
      <c r="D66" s="70"/>
      <c r="E66" s="36">
        <v>4.3</v>
      </c>
      <c r="F66" s="44"/>
      <c r="G66" s="41">
        <v>8.5</v>
      </c>
      <c r="H66" s="45"/>
      <c r="I66" s="44"/>
      <c r="J66" s="45"/>
      <c r="K66" s="45"/>
      <c r="L66" s="45"/>
      <c r="M66" s="45"/>
      <c r="N66" s="36">
        <f t="shared" si="0"/>
        <v>6.4</v>
      </c>
      <c r="O66" s="49">
        <f t="shared" si="1"/>
        <v>4.2</v>
      </c>
    </row>
    <row r="67" spans="1:15">
      <c r="A67" s="66"/>
      <c r="B67" s="67"/>
      <c r="C67" s="15" t="s">
        <v>49</v>
      </c>
      <c r="D67" s="71" t="s">
        <v>69</v>
      </c>
      <c r="E67" s="36">
        <v>4.9800000000000004</v>
      </c>
      <c r="F67" s="44"/>
      <c r="G67" s="41">
        <v>6.2</v>
      </c>
      <c r="H67" s="45"/>
      <c r="I67" s="44">
        <v>3.54</v>
      </c>
      <c r="J67" s="45"/>
      <c r="K67" s="45"/>
      <c r="L67" s="45"/>
      <c r="M67" s="45"/>
      <c r="N67" s="36">
        <f t="shared" si="0"/>
        <v>4.9066666666666663</v>
      </c>
      <c r="O67" s="49">
        <f t="shared" si="1"/>
        <v>2.66</v>
      </c>
    </row>
    <row r="68" spans="1:15">
      <c r="A68" s="66"/>
      <c r="B68" s="67"/>
      <c r="C68" s="15" t="s">
        <v>72</v>
      </c>
      <c r="D68" s="72"/>
      <c r="E68" s="36">
        <v>5.54</v>
      </c>
      <c r="F68" s="44"/>
      <c r="G68" s="41">
        <v>6.4</v>
      </c>
      <c r="H68" s="45"/>
      <c r="I68" s="44">
        <v>3.66</v>
      </c>
      <c r="J68" s="45"/>
      <c r="K68" s="45"/>
      <c r="L68" s="45"/>
      <c r="M68" s="45"/>
      <c r="N68" s="36">
        <f t="shared" si="0"/>
        <v>5.2</v>
      </c>
      <c r="O68" s="49">
        <f t="shared" si="1"/>
        <v>2.74</v>
      </c>
    </row>
    <row r="69" spans="1:15">
      <c r="A69" s="66"/>
      <c r="B69" s="67"/>
      <c r="C69" s="15" t="s">
        <v>73</v>
      </c>
      <c r="D69" s="73"/>
      <c r="E69" s="36">
        <v>5.37</v>
      </c>
      <c r="F69" s="44"/>
      <c r="G69" s="41">
        <v>6.4</v>
      </c>
      <c r="H69" s="45"/>
      <c r="I69" s="44"/>
      <c r="J69" s="45"/>
      <c r="K69" s="45"/>
      <c r="L69" s="45"/>
      <c r="M69" s="45"/>
      <c r="N69" s="36">
        <f t="shared" ref="N69:N72" si="2">AVERAGE(E69:M69)</f>
        <v>5.8849999999999998</v>
      </c>
      <c r="O69" s="49">
        <f t="shared" ref="O69:O72" si="3">MAX(E69:M69)-MIN(E69:M69)</f>
        <v>1.0300000000000002</v>
      </c>
    </row>
    <row r="70" spans="1:15" ht="15" customHeight="1">
      <c r="A70" s="66"/>
      <c r="B70" s="67"/>
      <c r="C70" s="16" t="s">
        <v>71</v>
      </c>
      <c r="D70" s="74" t="s">
        <v>70</v>
      </c>
      <c r="E70" s="36">
        <v>5.72</v>
      </c>
      <c r="F70" s="44">
        <v>7.3</v>
      </c>
      <c r="G70" s="41">
        <v>7.6</v>
      </c>
      <c r="H70" s="47">
        <v>7.25</v>
      </c>
      <c r="I70" s="44">
        <v>8.23</v>
      </c>
      <c r="J70" s="45"/>
      <c r="K70" s="45"/>
      <c r="L70" s="45"/>
      <c r="M70" s="45"/>
      <c r="N70" s="36">
        <f t="shared" si="2"/>
        <v>7.2199999999999989</v>
      </c>
      <c r="O70" s="49">
        <f t="shared" si="3"/>
        <v>2.5100000000000007</v>
      </c>
    </row>
    <row r="71" spans="1:15">
      <c r="A71" s="66"/>
      <c r="B71" s="67"/>
      <c r="C71" s="16" t="s">
        <v>50</v>
      </c>
      <c r="D71" s="75"/>
      <c r="E71" s="36">
        <v>6.13</v>
      </c>
      <c r="F71" s="44">
        <v>8.3000000000000007</v>
      </c>
      <c r="G71" s="41">
        <v>8.3000000000000007</v>
      </c>
      <c r="H71" s="47">
        <v>7.4059999999999997</v>
      </c>
      <c r="I71" s="44">
        <v>7.72</v>
      </c>
      <c r="J71" s="45"/>
      <c r="K71" s="45"/>
      <c r="L71" s="45"/>
      <c r="M71" s="45"/>
      <c r="N71" s="36">
        <f t="shared" si="2"/>
        <v>7.5712000000000002</v>
      </c>
      <c r="O71" s="49">
        <f t="shared" si="3"/>
        <v>2.1700000000000008</v>
      </c>
    </row>
    <row r="72" spans="1:15">
      <c r="A72" s="66"/>
      <c r="B72" s="67"/>
      <c r="C72" s="16" t="s">
        <v>51</v>
      </c>
      <c r="D72" s="76"/>
      <c r="E72" s="36">
        <v>6.19</v>
      </c>
      <c r="F72" s="44">
        <v>8.3000000000000007</v>
      </c>
      <c r="G72" s="41">
        <v>9.3000000000000007</v>
      </c>
      <c r="H72" s="47">
        <v>7.444</v>
      </c>
      <c r="I72" s="45"/>
      <c r="J72" s="45"/>
      <c r="K72" s="45"/>
      <c r="L72" s="45"/>
      <c r="M72" s="45"/>
      <c r="N72" s="36">
        <f t="shared" si="2"/>
        <v>7.8085000000000004</v>
      </c>
      <c r="O72" s="49">
        <f t="shared" si="3"/>
        <v>3.1100000000000003</v>
      </c>
    </row>
    <row r="74" spans="1:15" ht="32.25" customHeight="1">
      <c r="A74" s="63" t="s">
        <v>79</v>
      </c>
      <c r="B74" s="63"/>
      <c r="C74" s="63"/>
      <c r="D74" s="63"/>
      <c r="E74" s="63"/>
      <c r="F74" s="63"/>
    </row>
  </sheetData>
  <mergeCells count="12">
    <mergeCell ref="B2:H2"/>
    <mergeCell ref="A4:A63"/>
    <mergeCell ref="B4:B63"/>
    <mergeCell ref="D24:D43"/>
    <mergeCell ref="D45:D63"/>
    <mergeCell ref="D4:D23"/>
    <mergeCell ref="A74:F74"/>
    <mergeCell ref="A64:A72"/>
    <mergeCell ref="B64:B72"/>
    <mergeCell ref="D64:D66"/>
    <mergeCell ref="D67:D69"/>
    <mergeCell ref="D70:D72"/>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3F43-EE0A-4453-AD81-EA48C2D2C747}">
  <dimension ref="A2:O74"/>
  <sheetViews>
    <sheetView zoomScaleNormal="100" workbookViewId="0">
      <pane xSplit="13" ySplit="3" topLeftCell="N46" activePane="bottomRight" state="frozen"/>
      <selection pane="topRight" activeCell="M1" sqref="M1"/>
      <selection pane="bottomLeft" activeCell="A4" sqref="A4"/>
      <selection pane="bottomRight" activeCell="E44" sqref="E44:J63"/>
    </sheetView>
  </sheetViews>
  <sheetFormatPr defaultColWidth="9" defaultRowHeight="15"/>
  <cols>
    <col min="1" max="1" width="12.625" style="9" customWidth="1"/>
    <col min="2" max="2" width="26.125" style="9" customWidth="1"/>
    <col min="3" max="9" width="9" style="9"/>
    <col min="10" max="11" width="15" style="9" customWidth="1"/>
    <col min="12" max="16384" width="9" style="9"/>
  </cols>
  <sheetData>
    <row r="2" spans="1:15">
      <c r="B2" s="52"/>
      <c r="C2" s="52"/>
      <c r="D2" s="52"/>
      <c r="E2" s="52"/>
      <c r="F2" s="52"/>
      <c r="G2" s="52"/>
      <c r="H2" s="52"/>
    </row>
    <row r="3" spans="1:15">
      <c r="A3" s="11"/>
      <c r="B3" s="11"/>
      <c r="C3" s="11"/>
      <c r="D3" s="12"/>
      <c r="E3" s="11" t="s">
        <v>35</v>
      </c>
      <c r="F3" s="11" t="s">
        <v>36</v>
      </c>
      <c r="G3" s="11" t="s">
        <v>37</v>
      </c>
      <c r="H3" s="11" t="s">
        <v>38</v>
      </c>
      <c r="I3" s="11" t="s">
        <v>39</v>
      </c>
      <c r="J3" s="11" t="s">
        <v>40</v>
      </c>
      <c r="K3" s="11" t="s">
        <v>115</v>
      </c>
      <c r="L3" s="11" t="s">
        <v>41</v>
      </c>
      <c r="M3" s="11" t="s">
        <v>100</v>
      </c>
      <c r="N3" s="11" t="s">
        <v>42</v>
      </c>
      <c r="O3" s="11" t="s">
        <v>43</v>
      </c>
    </row>
    <row r="4" spans="1:15" ht="15.75" customHeight="1">
      <c r="A4" s="59" t="s">
        <v>76</v>
      </c>
      <c r="B4" s="56" t="s">
        <v>99</v>
      </c>
      <c r="C4" s="19" t="s">
        <v>103</v>
      </c>
      <c r="D4" s="68" t="s">
        <v>68</v>
      </c>
      <c r="E4" s="37">
        <v>59.8</v>
      </c>
      <c r="F4" s="36"/>
      <c r="G4" s="37">
        <v>64</v>
      </c>
      <c r="H4" s="45"/>
      <c r="I4" s="36"/>
      <c r="J4" s="37"/>
      <c r="K4" s="37"/>
      <c r="L4" s="36"/>
      <c r="M4" s="37">
        <v>77.22</v>
      </c>
      <c r="N4" s="36">
        <f>AVERAGE(E4:M4)</f>
        <v>67.006666666666661</v>
      </c>
      <c r="O4" s="36">
        <f>MAX(E4:M4)-MIN(E4:M4)</f>
        <v>17.420000000000002</v>
      </c>
    </row>
    <row r="5" spans="1:15" ht="24" customHeight="1">
      <c r="A5" s="60"/>
      <c r="B5" s="57"/>
      <c r="C5" s="19" t="s">
        <v>108</v>
      </c>
      <c r="D5" s="69"/>
      <c r="E5" s="37">
        <v>70.48</v>
      </c>
      <c r="F5" s="37"/>
      <c r="G5" s="37">
        <v>71</v>
      </c>
      <c r="H5" s="45"/>
      <c r="I5" s="37"/>
      <c r="J5" s="37">
        <v>81</v>
      </c>
      <c r="K5" s="37"/>
      <c r="L5" s="37"/>
      <c r="M5" s="37"/>
      <c r="N5" s="36">
        <f t="shared" ref="N5:N68" si="0">AVERAGE(E5:M5)</f>
        <v>74.160000000000011</v>
      </c>
      <c r="O5" s="36">
        <f t="shared" ref="O5:O68" si="1">MAX(E5:M5)-MIN(E5:M5)</f>
        <v>10.519999999999996</v>
      </c>
    </row>
    <row r="6" spans="1:15" ht="21" customHeight="1">
      <c r="A6" s="60"/>
      <c r="B6" s="57"/>
      <c r="C6" s="19" t="s">
        <v>54</v>
      </c>
      <c r="D6" s="69"/>
      <c r="E6" s="37">
        <v>79.569999999999993</v>
      </c>
      <c r="F6" s="37"/>
      <c r="G6" s="37">
        <v>78</v>
      </c>
      <c r="H6" s="45"/>
      <c r="I6" s="37"/>
      <c r="J6" s="37">
        <v>87</v>
      </c>
      <c r="K6" s="37"/>
      <c r="L6" s="37"/>
      <c r="M6" s="37"/>
      <c r="N6" s="36">
        <f t="shared" si="0"/>
        <v>81.523333333333326</v>
      </c>
      <c r="O6" s="36">
        <f t="shared" si="1"/>
        <v>9</v>
      </c>
    </row>
    <row r="7" spans="1:15">
      <c r="A7" s="60"/>
      <c r="B7" s="57"/>
      <c r="C7" s="19" t="s">
        <v>55</v>
      </c>
      <c r="D7" s="69"/>
      <c r="E7" s="37">
        <v>86.28</v>
      </c>
      <c r="F7" s="37"/>
      <c r="G7" s="37">
        <v>83</v>
      </c>
      <c r="H7" s="37"/>
      <c r="I7" s="37"/>
      <c r="J7" s="37">
        <v>90</v>
      </c>
      <c r="K7" s="37"/>
      <c r="L7" s="37"/>
      <c r="M7" s="38"/>
      <c r="N7" s="36">
        <f t="shared" si="0"/>
        <v>86.426666666666662</v>
      </c>
      <c r="O7" s="36">
        <f t="shared" si="1"/>
        <v>7</v>
      </c>
    </row>
    <row r="8" spans="1:15">
      <c r="A8" s="60"/>
      <c r="B8" s="57"/>
      <c r="C8" s="19" t="s">
        <v>104</v>
      </c>
      <c r="D8" s="69"/>
      <c r="E8" s="37">
        <v>82.5</v>
      </c>
      <c r="F8" s="37"/>
      <c r="G8" s="37">
        <v>81</v>
      </c>
      <c r="H8" s="37"/>
      <c r="I8" s="37"/>
      <c r="J8" s="37"/>
      <c r="K8" s="37"/>
      <c r="L8" s="37"/>
      <c r="M8" s="37">
        <v>91.36</v>
      </c>
      <c r="N8" s="36">
        <f t="shared" si="0"/>
        <v>84.953333333333333</v>
      </c>
      <c r="O8" s="36">
        <f t="shared" si="1"/>
        <v>10.36</v>
      </c>
    </row>
    <row r="9" spans="1:15" ht="19.5" customHeight="1">
      <c r="A9" s="60"/>
      <c r="B9" s="57"/>
      <c r="C9" s="19" t="s">
        <v>56</v>
      </c>
      <c r="D9" s="69"/>
      <c r="E9" s="37">
        <v>88.63</v>
      </c>
      <c r="F9" s="37"/>
      <c r="G9" s="37"/>
      <c r="H9" s="37"/>
      <c r="I9" s="37"/>
      <c r="J9" s="37">
        <v>92</v>
      </c>
      <c r="K9" s="37"/>
      <c r="L9" s="37"/>
      <c r="M9" s="37"/>
      <c r="N9" s="36">
        <f t="shared" si="0"/>
        <v>90.314999999999998</v>
      </c>
      <c r="O9" s="36">
        <f t="shared" si="1"/>
        <v>3.3700000000000045</v>
      </c>
    </row>
    <row r="10" spans="1:15" ht="17.25" customHeight="1">
      <c r="A10" s="60"/>
      <c r="B10" s="57"/>
      <c r="C10" s="19" t="s">
        <v>57</v>
      </c>
      <c r="D10" s="69"/>
      <c r="E10" s="37">
        <v>92.65</v>
      </c>
      <c r="F10" s="37"/>
      <c r="G10" s="37"/>
      <c r="H10" s="37"/>
      <c r="I10" s="37"/>
      <c r="J10" s="37">
        <v>95</v>
      </c>
      <c r="K10" s="37"/>
      <c r="L10" s="37"/>
      <c r="M10" s="37"/>
      <c r="N10" s="36">
        <f t="shared" si="0"/>
        <v>93.825000000000003</v>
      </c>
      <c r="O10" s="36">
        <f t="shared" si="1"/>
        <v>2.3499999999999943</v>
      </c>
    </row>
    <row r="11" spans="1:15" ht="18" customHeight="1">
      <c r="A11" s="60"/>
      <c r="B11" s="57"/>
      <c r="C11" s="20" t="s">
        <v>58</v>
      </c>
      <c r="D11" s="69"/>
      <c r="E11" s="37">
        <v>95.38</v>
      </c>
      <c r="F11" s="37"/>
      <c r="G11" s="37"/>
      <c r="H11" s="37"/>
      <c r="I11" s="37"/>
      <c r="J11" s="37">
        <v>96</v>
      </c>
      <c r="K11" s="37"/>
      <c r="L11" s="37"/>
      <c r="M11" s="37"/>
      <c r="N11" s="36">
        <f t="shared" si="0"/>
        <v>95.69</v>
      </c>
      <c r="O11" s="36">
        <f t="shared" si="1"/>
        <v>0.62000000000000455</v>
      </c>
    </row>
    <row r="12" spans="1:15">
      <c r="A12" s="60"/>
      <c r="B12" s="57"/>
      <c r="C12" s="20" t="s">
        <v>105</v>
      </c>
      <c r="D12" s="69"/>
      <c r="E12" s="37">
        <v>89.85</v>
      </c>
      <c r="F12" s="37"/>
      <c r="G12" s="37">
        <v>89</v>
      </c>
      <c r="H12" s="37"/>
      <c r="I12" s="37"/>
      <c r="J12" s="37"/>
      <c r="K12" s="37"/>
      <c r="L12" s="37"/>
      <c r="M12" s="37">
        <v>95.16</v>
      </c>
      <c r="N12" s="36">
        <f t="shared" si="0"/>
        <v>91.336666666666659</v>
      </c>
      <c r="O12" s="36">
        <f t="shared" si="1"/>
        <v>6.1599999999999966</v>
      </c>
    </row>
    <row r="13" spans="1:15">
      <c r="A13" s="60"/>
      <c r="B13" s="57"/>
      <c r="C13" s="20" t="s">
        <v>45</v>
      </c>
      <c r="D13" s="69"/>
      <c r="E13" s="37">
        <v>93.72</v>
      </c>
      <c r="F13" s="37"/>
      <c r="G13" s="37"/>
      <c r="H13" s="37"/>
      <c r="I13" s="37"/>
      <c r="J13" s="37">
        <v>96</v>
      </c>
      <c r="K13" s="37"/>
      <c r="L13" s="37"/>
      <c r="M13" s="37"/>
      <c r="N13" s="36">
        <f t="shared" si="0"/>
        <v>94.86</v>
      </c>
      <c r="O13" s="36">
        <f t="shared" si="1"/>
        <v>2.2800000000000011</v>
      </c>
    </row>
    <row r="14" spans="1:15">
      <c r="A14" s="60"/>
      <c r="B14" s="57"/>
      <c r="C14" s="20" t="s">
        <v>59</v>
      </c>
      <c r="D14" s="69"/>
      <c r="E14" s="37">
        <v>96.17</v>
      </c>
      <c r="F14" s="37"/>
      <c r="G14" s="37"/>
      <c r="H14" s="37"/>
      <c r="I14" s="37"/>
      <c r="J14" s="37">
        <v>97</v>
      </c>
      <c r="K14" s="37"/>
      <c r="L14" s="37"/>
      <c r="M14" s="37"/>
      <c r="N14" s="36">
        <f t="shared" si="0"/>
        <v>96.585000000000008</v>
      </c>
      <c r="O14" s="36">
        <f t="shared" si="1"/>
        <v>0.82999999999999829</v>
      </c>
    </row>
    <row r="15" spans="1:15">
      <c r="A15" s="60"/>
      <c r="B15" s="57"/>
      <c r="C15" s="20" t="s">
        <v>60</v>
      </c>
      <c r="D15" s="69"/>
      <c r="E15" s="37">
        <v>97.4</v>
      </c>
      <c r="F15" s="37"/>
      <c r="G15" s="37"/>
      <c r="H15" s="37"/>
      <c r="I15" s="37"/>
      <c r="J15" s="37">
        <v>98</v>
      </c>
      <c r="K15" s="37"/>
      <c r="L15" s="37"/>
      <c r="M15" s="37"/>
      <c r="N15" s="36">
        <f t="shared" si="0"/>
        <v>97.7</v>
      </c>
      <c r="O15" s="36">
        <f t="shared" si="1"/>
        <v>0.59999999999999432</v>
      </c>
    </row>
    <row r="16" spans="1:15">
      <c r="A16" s="60"/>
      <c r="B16" s="57"/>
      <c r="C16" s="20" t="s">
        <v>106</v>
      </c>
      <c r="D16" s="69"/>
      <c r="E16" s="37">
        <v>93.98</v>
      </c>
      <c r="F16" s="37"/>
      <c r="G16" s="37">
        <v>92</v>
      </c>
      <c r="H16" s="37"/>
      <c r="I16" s="37"/>
      <c r="J16" s="37"/>
      <c r="K16" s="37"/>
      <c r="L16" s="37"/>
      <c r="M16" s="37">
        <v>96.84</v>
      </c>
      <c r="N16" s="36">
        <f t="shared" si="0"/>
        <v>94.273333333333355</v>
      </c>
      <c r="O16" s="36">
        <f t="shared" si="1"/>
        <v>4.8400000000000034</v>
      </c>
    </row>
    <row r="17" spans="1:15">
      <c r="A17" s="60"/>
      <c r="B17" s="57"/>
      <c r="C17" s="20" t="s">
        <v>46</v>
      </c>
      <c r="D17" s="69"/>
      <c r="E17" s="37">
        <v>96.1</v>
      </c>
      <c r="F17" s="37"/>
      <c r="G17" s="37"/>
      <c r="H17" s="37"/>
      <c r="I17" s="37"/>
      <c r="J17" s="37">
        <v>98</v>
      </c>
      <c r="K17" s="37"/>
      <c r="L17" s="37"/>
      <c r="M17" s="37"/>
      <c r="N17" s="36">
        <f t="shared" si="0"/>
        <v>97.05</v>
      </c>
      <c r="O17" s="36">
        <f t="shared" si="1"/>
        <v>1.9000000000000057</v>
      </c>
    </row>
    <row r="18" spans="1:15">
      <c r="A18" s="60"/>
      <c r="B18" s="57"/>
      <c r="C18" s="20" t="s">
        <v>61</v>
      </c>
      <c r="D18" s="69"/>
      <c r="E18" s="37">
        <v>97.4</v>
      </c>
      <c r="F18" s="37"/>
      <c r="G18" s="37"/>
      <c r="H18" s="37"/>
      <c r="I18" s="37"/>
      <c r="J18" s="37">
        <v>98</v>
      </c>
      <c r="K18" s="37"/>
      <c r="L18" s="37"/>
      <c r="M18" s="37"/>
      <c r="N18" s="36">
        <f t="shared" si="0"/>
        <v>97.7</v>
      </c>
      <c r="O18" s="36">
        <f t="shared" si="1"/>
        <v>0.59999999999999432</v>
      </c>
    </row>
    <row r="19" spans="1:15">
      <c r="A19" s="60"/>
      <c r="B19" s="57"/>
      <c r="C19" s="20" t="s">
        <v>62</v>
      </c>
      <c r="D19" s="69"/>
      <c r="E19" s="37">
        <v>98.2</v>
      </c>
      <c r="F19" s="37"/>
      <c r="G19" s="37"/>
      <c r="H19" s="37"/>
      <c r="I19" s="37"/>
      <c r="J19" s="37">
        <v>99</v>
      </c>
      <c r="K19" s="37"/>
      <c r="L19" s="37"/>
      <c r="M19" s="37"/>
      <c r="N19" s="36">
        <f t="shared" si="0"/>
        <v>98.6</v>
      </c>
      <c r="O19" s="36">
        <f t="shared" si="1"/>
        <v>0.79999999999999716</v>
      </c>
    </row>
    <row r="20" spans="1:15">
      <c r="A20" s="60"/>
      <c r="B20" s="57"/>
      <c r="C20" s="20" t="s">
        <v>107</v>
      </c>
      <c r="D20" s="69"/>
      <c r="E20" s="37">
        <v>96.03</v>
      </c>
      <c r="F20" s="37"/>
      <c r="G20" s="37">
        <v>95</v>
      </c>
      <c r="H20" s="37"/>
      <c r="I20" s="37"/>
      <c r="J20" s="37"/>
      <c r="K20" s="37"/>
      <c r="L20" s="37"/>
      <c r="M20" s="37">
        <v>97.46</v>
      </c>
      <c r="N20" s="36">
        <f t="shared" si="0"/>
        <v>96.163333333333341</v>
      </c>
      <c r="O20" s="36">
        <f t="shared" si="1"/>
        <v>2.4599999999999937</v>
      </c>
    </row>
    <row r="21" spans="1:15">
      <c r="A21" s="60"/>
      <c r="B21" s="57"/>
      <c r="C21" s="20" t="s">
        <v>47</v>
      </c>
      <c r="D21" s="69"/>
      <c r="E21" s="37">
        <v>97.37</v>
      </c>
      <c r="F21" s="37"/>
      <c r="G21" s="37"/>
      <c r="H21" s="37"/>
      <c r="I21" s="37"/>
      <c r="J21" s="37">
        <v>98</v>
      </c>
      <c r="K21" s="37"/>
      <c r="L21" s="37"/>
      <c r="M21" s="37"/>
      <c r="N21" s="36">
        <f t="shared" si="0"/>
        <v>97.685000000000002</v>
      </c>
      <c r="O21" s="36">
        <f t="shared" si="1"/>
        <v>0.62999999999999545</v>
      </c>
    </row>
    <row r="22" spans="1:15">
      <c r="A22" s="60"/>
      <c r="B22" s="57"/>
      <c r="C22" s="20" t="s">
        <v>63</v>
      </c>
      <c r="D22" s="69"/>
      <c r="E22" s="37">
        <v>98.07</v>
      </c>
      <c r="F22" s="37"/>
      <c r="G22" s="37"/>
      <c r="H22" s="37"/>
      <c r="I22" s="37"/>
      <c r="J22" s="37">
        <v>99</v>
      </c>
      <c r="K22" s="37"/>
      <c r="L22" s="37"/>
      <c r="M22" s="37"/>
      <c r="N22" s="36">
        <f t="shared" si="0"/>
        <v>98.534999999999997</v>
      </c>
      <c r="O22" s="36">
        <f t="shared" si="1"/>
        <v>0.93000000000000682</v>
      </c>
    </row>
    <row r="23" spans="1:15">
      <c r="A23" s="60"/>
      <c r="B23" s="57"/>
      <c r="C23" s="20" t="s">
        <v>64</v>
      </c>
      <c r="D23" s="70"/>
      <c r="E23" s="37">
        <v>98.7</v>
      </c>
      <c r="F23" s="37"/>
      <c r="G23" s="37"/>
      <c r="H23" s="37"/>
      <c r="I23" s="37"/>
      <c r="J23" s="37">
        <v>99</v>
      </c>
      <c r="K23" s="37"/>
      <c r="L23" s="37"/>
      <c r="M23" s="37"/>
      <c r="N23" s="36">
        <f t="shared" si="0"/>
        <v>98.85</v>
      </c>
      <c r="O23" s="36">
        <f t="shared" si="1"/>
        <v>0.29999999999999716</v>
      </c>
    </row>
    <row r="24" spans="1:15">
      <c r="A24" s="60"/>
      <c r="B24" s="57"/>
      <c r="C24" s="21" t="s">
        <v>103</v>
      </c>
      <c r="D24" s="71" t="s">
        <v>69</v>
      </c>
      <c r="E24" s="37">
        <v>55.05</v>
      </c>
      <c r="F24" s="37"/>
      <c r="G24" s="37">
        <v>51</v>
      </c>
      <c r="H24" s="37"/>
      <c r="I24" s="37"/>
      <c r="J24" s="37"/>
      <c r="K24" s="37">
        <v>24.490000000000002</v>
      </c>
      <c r="L24" s="37"/>
      <c r="M24" s="37"/>
      <c r="N24" s="36">
        <f t="shared" si="0"/>
        <v>43.513333333333328</v>
      </c>
      <c r="O24" s="36">
        <f t="shared" si="1"/>
        <v>30.559999999999995</v>
      </c>
    </row>
    <row r="25" spans="1:15">
      <c r="A25" s="60"/>
      <c r="B25" s="57"/>
      <c r="C25" s="21" t="s">
        <v>102</v>
      </c>
      <c r="D25" s="72"/>
      <c r="E25" s="37">
        <v>64.98</v>
      </c>
      <c r="F25" s="37"/>
      <c r="G25" s="37">
        <v>59</v>
      </c>
      <c r="H25" s="37"/>
      <c r="I25" s="37"/>
      <c r="J25" s="37">
        <v>62</v>
      </c>
      <c r="K25" s="37">
        <v>29.45</v>
      </c>
      <c r="L25" s="37"/>
      <c r="M25" s="37"/>
      <c r="N25" s="36">
        <f t="shared" si="0"/>
        <v>53.857500000000002</v>
      </c>
      <c r="O25" s="36">
        <f t="shared" si="1"/>
        <v>35.53</v>
      </c>
    </row>
    <row r="26" spans="1:15">
      <c r="A26" s="60"/>
      <c r="B26" s="57"/>
      <c r="C26" s="21" t="s">
        <v>54</v>
      </c>
      <c r="D26" s="72"/>
      <c r="E26" s="37">
        <v>73.75</v>
      </c>
      <c r="F26" s="37"/>
      <c r="G26" s="37">
        <v>67</v>
      </c>
      <c r="H26" s="37"/>
      <c r="I26" s="37"/>
      <c r="J26" s="37">
        <v>69</v>
      </c>
      <c r="K26" s="37">
        <v>34.380000000000003</v>
      </c>
      <c r="L26" s="37"/>
      <c r="M26" s="37"/>
      <c r="N26" s="36">
        <f t="shared" si="0"/>
        <v>61.032499999999999</v>
      </c>
      <c r="O26" s="36">
        <f t="shared" si="1"/>
        <v>39.369999999999997</v>
      </c>
    </row>
    <row r="27" spans="1:15">
      <c r="A27" s="60"/>
      <c r="B27" s="57"/>
      <c r="C27" s="21" t="s">
        <v>55</v>
      </c>
      <c r="D27" s="72"/>
      <c r="E27" s="37">
        <v>81.180000000000007</v>
      </c>
      <c r="F27" s="37"/>
      <c r="G27" s="37">
        <v>73</v>
      </c>
      <c r="H27" s="37"/>
      <c r="I27" s="37"/>
      <c r="J27" s="37">
        <v>75</v>
      </c>
      <c r="K27" s="37">
        <v>38.82</v>
      </c>
      <c r="L27" s="37"/>
      <c r="M27" s="37"/>
      <c r="N27" s="36">
        <f t="shared" si="0"/>
        <v>67</v>
      </c>
      <c r="O27" s="36">
        <f t="shared" si="1"/>
        <v>42.360000000000007</v>
      </c>
    </row>
    <row r="28" spans="1:15">
      <c r="A28" s="60"/>
      <c r="B28" s="57"/>
      <c r="C28" s="21" t="s">
        <v>104</v>
      </c>
      <c r="D28" s="72"/>
      <c r="E28" s="37">
        <v>78.180000000000007</v>
      </c>
      <c r="F28" s="37"/>
      <c r="G28" s="37">
        <v>73</v>
      </c>
      <c r="H28" s="37"/>
      <c r="I28" s="37"/>
      <c r="J28" s="37"/>
      <c r="K28" s="37">
        <v>41.27</v>
      </c>
      <c r="L28" s="37"/>
      <c r="M28" s="37"/>
      <c r="N28" s="36">
        <f t="shared" si="0"/>
        <v>64.150000000000006</v>
      </c>
      <c r="O28" s="36">
        <f t="shared" si="1"/>
        <v>36.910000000000004</v>
      </c>
    </row>
    <row r="29" spans="1:15">
      <c r="A29" s="60"/>
      <c r="B29" s="57"/>
      <c r="C29" s="21" t="s">
        <v>56</v>
      </c>
      <c r="D29" s="72"/>
      <c r="E29" s="37">
        <v>84.43</v>
      </c>
      <c r="F29" s="37"/>
      <c r="G29" s="37"/>
      <c r="H29" s="37"/>
      <c r="I29" s="37"/>
      <c r="J29" s="37">
        <v>80</v>
      </c>
      <c r="K29" s="37">
        <v>47.5</v>
      </c>
      <c r="L29" s="37"/>
      <c r="M29" s="37"/>
      <c r="N29" s="36">
        <f t="shared" si="0"/>
        <v>70.643333333333331</v>
      </c>
      <c r="O29" s="36">
        <f t="shared" si="1"/>
        <v>36.930000000000007</v>
      </c>
    </row>
    <row r="30" spans="1:15">
      <c r="A30" s="60"/>
      <c r="B30" s="57"/>
      <c r="C30" s="21" t="s">
        <v>57</v>
      </c>
      <c r="D30" s="72"/>
      <c r="E30" s="37">
        <v>88.82</v>
      </c>
      <c r="F30" s="37"/>
      <c r="G30" s="37"/>
      <c r="H30" s="37"/>
      <c r="I30" s="37"/>
      <c r="J30" s="37">
        <v>85</v>
      </c>
      <c r="K30" s="37">
        <v>53.690000000000005</v>
      </c>
      <c r="L30" s="37"/>
      <c r="M30" s="37"/>
      <c r="N30" s="36">
        <f t="shared" si="0"/>
        <v>75.836666666666659</v>
      </c>
      <c r="O30" s="36">
        <f t="shared" si="1"/>
        <v>35.129999999999988</v>
      </c>
    </row>
    <row r="31" spans="1:15">
      <c r="A31" s="60"/>
      <c r="B31" s="57"/>
      <c r="C31" s="22" t="s">
        <v>58</v>
      </c>
      <c r="D31" s="72"/>
      <c r="E31" s="37">
        <v>92.12</v>
      </c>
      <c r="F31" s="37"/>
      <c r="G31" s="37"/>
      <c r="H31" s="37"/>
      <c r="I31" s="37"/>
      <c r="J31" s="37">
        <v>89</v>
      </c>
      <c r="K31" s="37">
        <v>59.14</v>
      </c>
      <c r="L31" s="37"/>
      <c r="M31" s="37"/>
      <c r="N31" s="36">
        <f t="shared" si="0"/>
        <v>80.086666666666659</v>
      </c>
      <c r="O31" s="36">
        <f t="shared" si="1"/>
        <v>32.980000000000004</v>
      </c>
    </row>
    <row r="32" spans="1:15">
      <c r="A32" s="60"/>
      <c r="B32" s="57"/>
      <c r="C32" s="22" t="s">
        <v>105</v>
      </c>
      <c r="D32" s="72"/>
      <c r="E32" s="37">
        <v>87</v>
      </c>
      <c r="F32" s="37"/>
      <c r="G32" s="37">
        <v>83</v>
      </c>
      <c r="H32" s="37"/>
      <c r="I32" s="37"/>
      <c r="J32" s="37"/>
      <c r="K32" s="37">
        <v>53.7</v>
      </c>
      <c r="L32" s="37"/>
      <c r="M32" s="37"/>
      <c r="N32" s="36">
        <f t="shared" si="0"/>
        <v>74.566666666666663</v>
      </c>
      <c r="O32" s="36">
        <f t="shared" si="1"/>
        <v>33.299999999999997</v>
      </c>
    </row>
    <row r="33" spans="1:15">
      <c r="A33" s="60"/>
      <c r="B33" s="57"/>
      <c r="C33" s="22" t="s">
        <v>45</v>
      </c>
      <c r="D33" s="72"/>
      <c r="E33" s="37">
        <v>91.03</v>
      </c>
      <c r="F33" s="37"/>
      <c r="G33" s="37"/>
      <c r="H33" s="37"/>
      <c r="I33" s="37"/>
      <c r="J33" s="37">
        <v>87</v>
      </c>
      <c r="K33" s="37">
        <v>60.209999999999994</v>
      </c>
      <c r="L33" s="37"/>
      <c r="M33" s="37"/>
      <c r="N33" s="36">
        <f t="shared" si="0"/>
        <v>79.413333333333341</v>
      </c>
      <c r="O33" s="36">
        <f t="shared" si="1"/>
        <v>30.820000000000007</v>
      </c>
    </row>
    <row r="34" spans="1:15">
      <c r="A34" s="60"/>
      <c r="B34" s="57"/>
      <c r="C34" s="22" t="s">
        <v>59</v>
      </c>
      <c r="D34" s="72"/>
      <c r="E34" s="37">
        <v>93.93</v>
      </c>
      <c r="F34" s="37"/>
      <c r="G34" s="37"/>
      <c r="H34" s="37"/>
      <c r="I34" s="37"/>
      <c r="J34" s="37">
        <v>91</v>
      </c>
      <c r="K34" s="37">
        <v>65.900000000000006</v>
      </c>
      <c r="L34" s="37"/>
      <c r="M34" s="37"/>
      <c r="N34" s="36">
        <f t="shared" si="0"/>
        <v>83.61</v>
      </c>
      <c r="O34" s="36">
        <f t="shared" si="1"/>
        <v>28.03</v>
      </c>
    </row>
    <row r="35" spans="1:15">
      <c r="A35" s="60"/>
      <c r="B35" s="57"/>
      <c r="C35" s="22" t="s">
        <v>60</v>
      </c>
      <c r="D35" s="72"/>
      <c r="E35" s="37">
        <v>95.93</v>
      </c>
      <c r="F35" s="37"/>
      <c r="G35" s="37"/>
      <c r="H35" s="37"/>
      <c r="I35" s="37"/>
      <c r="J35" s="37">
        <v>93</v>
      </c>
      <c r="K35" s="37">
        <v>70.92</v>
      </c>
      <c r="L35" s="37"/>
      <c r="M35" s="37"/>
      <c r="N35" s="36">
        <f t="shared" si="0"/>
        <v>86.616666666666674</v>
      </c>
      <c r="O35" s="36">
        <f t="shared" si="1"/>
        <v>25.010000000000005</v>
      </c>
    </row>
    <row r="36" spans="1:15">
      <c r="A36" s="60"/>
      <c r="B36" s="57"/>
      <c r="C36" s="22" t="s">
        <v>106</v>
      </c>
      <c r="D36" s="72"/>
      <c r="E36" s="37">
        <v>92.03</v>
      </c>
      <c r="F36" s="37"/>
      <c r="G36" s="37">
        <v>89</v>
      </c>
      <c r="H36" s="37"/>
      <c r="I36" s="37"/>
      <c r="J36" s="37"/>
      <c r="K36" s="37">
        <v>63.570000000000007</v>
      </c>
      <c r="L36" s="37"/>
      <c r="M36" s="37"/>
      <c r="N36" s="36">
        <f t="shared" si="0"/>
        <v>81.533333333333346</v>
      </c>
      <c r="O36" s="36">
        <f t="shared" si="1"/>
        <v>28.459999999999994</v>
      </c>
    </row>
    <row r="37" spans="1:15">
      <c r="A37" s="60"/>
      <c r="B37" s="57"/>
      <c r="C37" s="22" t="s">
        <v>46</v>
      </c>
      <c r="D37" s="72"/>
      <c r="E37" s="37">
        <v>94.62</v>
      </c>
      <c r="F37" s="37"/>
      <c r="G37" s="37"/>
      <c r="H37" s="37"/>
      <c r="I37" s="37"/>
      <c r="J37" s="37">
        <v>91</v>
      </c>
      <c r="K37" s="37">
        <v>70.33</v>
      </c>
      <c r="L37" s="37"/>
      <c r="M37" s="37"/>
      <c r="N37" s="36">
        <f t="shared" si="0"/>
        <v>85.316666666666663</v>
      </c>
      <c r="O37" s="36">
        <f t="shared" si="1"/>
        <v>24.290000000000006</v>
      </c>
    </row>
    <row r="38" spans="1:15">
      <c r="A38" s="60"/>
      <c r="B38" s="57"/>
      <c r="C38" s="22" t="s">
        <v>61</v>
      </c>
      <c r="D38" s="72"/>
      <c r="E38" s="37">
        <v>96.37</v>
      </c>
      <c r="F38" s="37"/>
      <c r="G38" s="37"/>
      <c r="H38" s="37"/>
      <c r="I38" s="37"/>
      <c r="J38" s="37">
        <v>94</v>
      </c>
      <c r="K38" s="37">
        <v>75.8</v>
      </c>
      <c r="L38" s="37"/>
      <c r="M38" s="37"/>
      <c r="N38" s="36">
        <f t="shared" si="0"/>
        <v>88.723333333333343</v>
      </c>
      <c r="O38" s="36">
        <f t="shared" si="1"/>
        <v>20.570000000000007</v>
      </c>
    </row>
    <row r="39" spans="1:15">
      <c r="A39" s="60"/>
      <c r="B39" s="57"/>
      <c r="C39" s="22" t="s">
        <v>62</v>
      </c>
      <c r="D39" s="72"/>
      <c r="E39" s="37">
        <v>97.43</v>
      </c>
      <c r="F39" s="37"/>
      <c r="G39" s="37"/>
      <c r="H39" s="37"/>
      <c r="I39" s="37"/>
      <c r="J39" s="37">
        <v>96</v>
      </c>
      <c r="K39" s="37">
        <v>79.86999999999999</v>
      </c>
      <c r="L39" s="37"/>
      <c r="M39" s="37"/>
      <c r="N39" s="36">
        <f t="shared" si="0"/>
        <v>91.100000000000009</v>
      </c>
      <c r="O39" s="36">
        <f t="shared" si="1"/>
        <v>17.560000000000016</v>
      </c>
    </row>
    <row r="40" spans="1:15">
      <c r="A40" s="60"/>
      <c r="B40" s="57"/>
      <c r="C40" s="22" t="s">
        <v>107</v>
      </c>
      <c r="D40" s="72"/>
      <c r="E40" s="37">
        <v>94.32</v>
      </c>
      <c r="F40" s="37"/>
      <c r="G40" s="37">
        <v>92</v>
      </c>
      <c r="H40" s="37"/>
      <c r="I40" s="37"/>
      <c r="J40" s="37"/>
      <c r="K40" s="37">
        <v>69.599999999999994</v>
      </c>
      <c r="L40" s="37"/>
      <c r="M40" s="37"/>
      <c r="N40" s="36">
        <f t="shared" si="0"/>
        <v>85.306666666666658</v>
      </c>
      <c r="O40" s="36">
        <f t="shared" si="1"/>
        <v>24.72</v>
      </c>
    </row>
    <row r="41" spans="1:15">
      <c r="A41" s="60"/>
      <c r="B41" s="57"/>
      <c r="C41" s="22" t="s">
        <v>47</v>
      </c>
      <c r="D41" s="72"/>
      <c r="E41" s="37">
        <v>96.22</v>
      </c>
      <c r="F41" s="37"/>
      <c r="G41" s="37"/>
      <c r="H41" s="37"/>
      <c r="I41" s="37"/>
      <c r="J41" s="37">
        <v>94</v>
      </c>
      <c r="K41" s="37">
        <v>75.83</v>
      </c>
      <c r="L41" s="37"/>
      <c r="M41" s="37"/>
      <c r="N41" s="36">
        <f t="shared" si="0"/>
        <v>88.683333333333337</v>
      </c>
      <c r="O41" s="36">
        <f t="shared" si="1"/>
        <v>20.39</v>
      </c>
    </row>
    <row r="42" spans="1:15">
      <c r="A42" s="60"/>
      <c r="B42" s="57"/>
      <c r="C42" s="22" t="s">
        <v>63</v>
      </c>
      <c r="D42" s="72"/>
      <c r="E42" s="37">
        <v>97.35</v>
      </c>
      <c r="F42" s="37"/>
      <c r="G42" s="37"/>
      <c r="H42" s="37"/>
      <c r="I42" s="37"/>
      <c r="J42" s="37">
        <v>96</v>
      </c>
      <c r="K42" s="37">
        <v>81.2</v>
      </c>
      <c r="L42" s="37"/>
      <c r="M42" s="37"/>
      <c r="N42" s="36">
        <f t="shared" si="0"/>
        <v>91.516666666666666</v>
      </c>
      <c r="O42" s="36">
        <f t="shared" si="1"/>
        <v>16.149999999999991</v>
      </c>
    </row>
    <row r="43" spans="1:15">
      <c r="A43" s="60"/>
      <c r="B43" s="57"/>
      <c r="C43" s="22" t="s">
        <v>64</v>
      </c>
      <c r="D43" s="73"/>
      <c r="E43" s="37">
        <v>98.03</v>
      </c>
      <c r="F43" s="37"/>
      <c r="G43" s="37"/>
      <c r="H43" s="37"/>
      <c r="I43" s="37"/>
      <c r="J43" s="37">
        <v>97</v>
      </c>
      <c r="K43" s="37">
        <v>84.850000000000009</v>
      </c>
      <c r="L43" s="37"/>
      <c r="M43" s="37"/>
      <c r="N43" s="36">
        <f t="shared" si="0"/>
        <v>93.293333333333337</v>
      </c>
      <c r="O43" s="36">
        <f t="shared" si="1"/>
        <v>13.179999999999993</v>
      </c>
    </row>
    <row r="44" spans="1:15" ht="15" customHeight="1">
      <c r="A44" s="60"/>
      <c r="B44" s="57"/>
      <c r="C44" s="23" t="s">
        <v>103</v>
      </c>
      <c r="D44" s="79" t="s">
        <v>70</v>
      </c>
      <c r="E44" s="37">
        <v>56.45</v>
      </c>
      <c r="F44" s="37">
        <v>38</v>
      </c>
      <c r="G44" s="37">
        <v>50</v>
      </c>
      <c r="H44" s="36"/>
      <c r="I44" s="37"/>
      <c r="J44" s="37"/>
      <c r="K44" s="37"/>
      <c r="L44" s="37"/>
      <c r="M44" s="37"/>
      <c r="N44" s="36">
        <f t="shared" si="0"/>
        <v>48.15</v>
      </c>
      <c r="O44" s="36">
        <f t="shared" si="1"/>
        <v>18.450000000000003</v>
      </c>
    </row>
    <row r="45" spans="1:15">
      <c r="A45" s="60"/>
      <c r="B45" s="57"/>
      <c r="C45" s="23" t="s">
        <v>102</v>
      </c>
      <c r="D45" s="80"/>
      <c r="E45" s="37">
        <v>66.88</v>
      </c>
      <c r="F45" s="37">
        <v>47</v>
      </c>
      <c r="G45" s="37">
        <v>57</v>
      </c>
      <c r="H45" s="37"/>
      <c r="I45" s="37"/>
      <c r="J45" s="37">
        <v>61</v>
      </c>
      <c r="K45" s="37"/>
      <c r="L45" s="37"/>
      <c r="M45" s="37"/>
      <c r="N45" s="36">
        <f t="shared" si="0"/>
        <v>57.97</v>
      </c>
      <c r="O45" s="36">
        <f t="shared" si="1"/>
        <v>19.879999999999995</v>
      </c>
    </row>
    <row r="46" spans="1:15" ht="15" customHeight="1">
      <c r="A46" s="60"/>
      <c r="B46" s="57"/>
      <c r="C46" s="23" t="s">
        <v>54</v>
      </c>
      <c r="D46" s="80"/>
      <c r="E46" s="37">
        <v>76.05</v>
      </c>
      <c r="F46" s="37">
        <v>55.000000000000007</v>
      </c>
      <c r="G46" s="37">
        <v>65</v>
      </c>
      <c r="H46" s="37"/>
      <c r="I46" s="37"/>
      <c r="J46" s="37">
        <v>68</v>
      </c>
      <c r="K46" s="37"/>
      <c r="L46" s="37"/>
      <c r="M46" s="37"/>
      <c r="N46" s="36">
        <f t="shared" si="0"/>
        <v>66.012500000000003</v>
      </c>
      <c r="O46" s="36">
        <f t="shared" si="1"/>
        <v>21.04999999999999</v>
      </c>
    </row>
    <row r="47" spans="1:15">
      <c r="A47" s="60"/>
      <c r="B47" s="57"/>
      <c r="C47" s="23" t="s">
        <v>55</v>
      </c>
      <c r="D47" s="80"/>
      <c r="E47" s="37">
        <v>82.98</v>
      </c>
      <c r="F47" s="37">
        <v>62</v>
      </c>
      <c r="G47" s="37">
        <v>71</v>
      </c>
      <c r="H47" s="37"/>
      <c r="I47" s="37"/>
      <c r="J47" s="37">
        <v>73</v>
      </c>
      <c r="K47" s="37"/>
      <c r="L47" s="37"/>
      <c r="M47" s="37"/>
      <c r="N47" s="36">
        <f t="shared" si="0"/>
        <v>72.245000000000005</v>
      </c>
      <c r="O47" s="36">
        <f t="shared" si="1"/>
        <v>20.980000000000004</v>
      </c>
    </row>
    <row r="48" spans="1:15">
      <c r="A48" s="60"/>
      <c r="B48" s="57"/>
      <c r="C48" s="23" t="s">
        <v>104</v>
      </c>
      <c r="D48" s="80"/>
      <c r="E48" s="37">
        <v>79.400000000000006</v>
      </c>
      <c r="F48" s="37">
        <v>57.999999999999993</v>
      </c>
      <c r="G48" s="37">
        <v>71</v>
      </c>
      <c r="H48" s="37"/>
      <c r="I48" s="37"/>
      <c r="J48" s="37"/>
      <c r="K48" s="37"/>
      <c r="L48" s="37"/>
      <c r="M48" s="37"/>
      <c r="N48" s="36">
        <f t="shared" si="0"/>
        <v>69.466666666666669</v>
      </c>
      <c r="O48" s="36">
        <f t="shared" si="1"/>
        <v>21.400000000000013</v>
      </c>
    </row>
    <row r="49" spans="1:15">
      <c r="A49" s="60"/>
      <c r="B49" s="57"/>
      <c r="C49" s="23" t="s">
        <v>56</v>
      </c>
      <c r="D49" s="80"/>
      <c r="E49" s="37">
        <v>85.27</v>
      </c>
      <c r="F49" s="37">
        <v>65</v>
      </c>
      <c r="G49" s="37"/>
      <c r="H49" s="37"/>
      <c r="I49" s="37"/>
      <c r="J49" s="37">
        <v>79</v>
      </c>
      <c r="K49" s="37"/>
      <c r="L49" s="37"/>
      <c r="M49" s="37"/>
      <c r="N49" s="36">
        <f t="shared" si="0"/>
        <v>76.423333333333332</v>
      </c>
      <c r="O49" s="36">
        <f t="shared" si="1"/>
        <v>20.269999999999996</v>
      </c>
    </row>
    <row r="50" spans="1:15">
      <c r="A50" s="60"/>
      <c r="B50" s="57"/>
      <c r="C50" s="23" t="s">
        <v>57</v>
      </c>
      <c r="D50" s="80"/>
      <c r="E50" s="37">
        <v>89.95</v>
      </c>
      <c r="F50" s="37">
        <v>73</v>
      </c>
      <c r="G50" s="37"/>
      <c r="H50" s="37"/>
      <c r="I50" s="37"/>
      <c r="J50" s="37">
        <v>84</v>
      </c>
      <c r="K50" s="37"/>
      <c r="L50" s="37"/>
      <c r="M50" s="37"/>
      <c r="N50" s="36">
        <f t="shared" si="0"/>
        <v>82.316666666666663</v>
      </c>
      <c r="O50" s="36">
        <f t="shared" si="1"/>
        <v>16.950000000000003</v>
      </c>
    </row>
    <row r="51" spans="1:15">
      <c r="A51" s="60"/>
      <c r="B51" s="57"/>
      <c r="C51" s="24" t="s">
        <v>58</v>
      </c>
      <c r="D51" s="80"/>
      <c r="E51" s="37">
        <v>93.02</v>
      </c>
      <c r="F51" s="37">
        <v>80</v>
      </c>
      <c r="G51" s="37"/>
      <c r="H51" s="37"/>
      <c r="I51" s="37"/>
      <c r="J51" s="37">
        <v>88</v>
      </c>
      <c r="K51" s="37"/>
      <c r="L51" s="37"/>
      <c r="M51" s="37"/>
      <c r="N51" s="36">
        <f t="shared" si="0"/>
        <v>87.006666666666661</v>
      </c>
      <c r="O51" s="36">
        <f t="shared" si="1"/>
        <v>13.019999999999996</v>
      </c>
    </row>
    <row r="52" spans="1:15">
      <c r="A52" s="60"/>
      <c r="B52" s="57"/>
      <c r="C52" s="24" t="s">
        <v>105</v>
      </c>
      <c r="D52" s="80"/>
      <c r="E52" s="37">
        <v>87.63</v>
      </c>
      <c r="F52" s="37">
        <v>69</v>
      </c>
      <c r="G52" s="37">
        <v>81</v>
      </c>
      <c r="H52" s="37"/>
      <c r="I52" s="37"/>
      <c r="J52" s="37"/>
      <c r="K52" s="37"/>
      <c r="L52" s="37"/>
      <c r="M52" s="37"/>
      <c r="N52" s="36">
        <f t="shared" si="0"/>
        <v>79.209999999999994</v>
      </c>
      <c r="O52" s="36">
        <f t="shared" si="1"/>
        <v>18.629999999999995</v>
      </c>
    </row>
    <row r="53" spans="1:15">
      <c r="A53" s="60"/>
      <c r="B53" s="57"/>
      <c r="C53" s="24" t="s">
        <v>45</v>
      </c>
      <c r="D53" s="80"/>
      <c r="E53" s="37">
        <v>91.45</v>
      </c>
      <c r="F53" s="37">
        <v>76</v>
      </c>
      <c r="G53" s="37"/>
      <c r="H53" s="37"/>
      <c r="I53" s="37"/>
      <c r="J53" s="37">
        <v>87</v>
      </c>
      <c r="K53" s="37"/>
      <c r="L53" s="37"/>
      <c r="M53" s="37"/>
      <c r="N53" s="36">
        <f t="shared" si="0"/>
        <v>84.816666666666663</v>
      </c>
      <c r="O53" s="36">
        <f t="shared" si="1"/>
        <v>15.450000000000003</v>
      </c>
    </row>
    <row r="54" spans="1:15">
      <c r="A54" s="60"/>
      <c r="B54" s="57"/>
      <c r="C54" s="24" t="s">
        <v>59</v>
      </c>
      <c r="D54" s="80"/>
      <c r="E54" s="37">
        <v>94.33</v>
      </c>
      <c r="F54" s="37">
        <v>82</v>
      </c>
      <c r="G54" s="37"/>
      <c r="H54" s="37"/>
      <c r="I54" s="37"/>
      <c r="J54" s="37">
        <v>90</v>
      </c>
      <c r="K54" s="37"/>
      <c r="L54" s="37"/>
      <c r="M54" s="37"/>
      <c r="N54" s="36">
        <f t="shared" si="0"/>
        <v>88.776666666666657</v>
      </c>
      <c r="O54" s="36">
        <f t="shared" si="1"/>
        <v>12.329999999999998</v>
      </c>
    </row>
    <row r="55" spans="1:15">
      <c r="A55" s="60"/>
      <c r="B55" s="57"/>
      <c r="C55" s="24" t="s">
        <v>60</v>
      </c>
      <c r="D55" s="80"/>
      <c r="E55" s="37">
        <v>96.1</v>
      </c>
      <c r="F55" s="37">
        <v>87</v>
      </c>
      <c r="G55" s="37"/>
      <c r="H55" s="37"/>
      <c r="I55" s="37"/>
      <c r="J55" s="37">
        <v>93</v>
      </c>
      <c r="K55" s="37"/>
      <c r="L55" s="37"/>
      <c r="M55" s="37"/>
      <c r="N55" s="36">
        <f t="shared" si="0"/>
        <v>92.033333333333346</v>
      </c>
      <c r="O55" s="36">
        <f t="shared" si="1"/>
        <v>9.0999999999999943</v>
      </c>
    </row>
    <row r="56" spans="1:15">
      <c r="A56" s="60"/>
      <c r="B56" s="57"/>
      <c r="C56" s="24" t="s">
        <v>106</v>
      </c>
      <c r="D56" s="80"/>
      <c r="E56" s="37">
        <v>91.85</v>
      </c>
      <c r="F56" s="37">
        <v>77</v>
      </c>
      <c r="G56" s="37">
        <v>87</v>
      </c>
      <c r="H56" s="37"/>
      <c r="I56" s="37"/>
      <c r="J56" s="37"/>
      <c r="K56" s="37"/>
      <c r="L56" s="37"/>
      <c r="M56" s="37"/>
      <c r="N56" s="36">
        <f t="shared" si="0"/>
        <v>85.283333333333331</v>
      </c>
      <c r="O56" s="36">
        <f t="shared" si="1"/>
        <v>14.849999999999994</v>
      </c>
    </row>
    <row r="57" spans="1:15">
      <c r="A57" s="60"/>
      <c r="B57" s="57"/>
      <c r="C57" s="24" t="s">
        <v>46</v>
      </c>
      <c r="D57" s="80"/>
      <c r="E57" s="37">
        <v>94.13</v>
      </c>
      <c r="F57" s="37">
        <v>83</v>
      </c>
      <c r="G57" s="37"/>
      <c r="H57" s="37"/>
      <c r="I57" s="37"/>
      <c r="J57" s="37">
        <v>91</v>
      </c>
      <c r="K57" s="37"/>
      <c r="L57" s="37"/>
      <c r="M57" s="37"/>
      <c r="N57" s="36">
        <f t="shared" si="0"/>
        <v>89.376666666666665</v>
      </c>
      <c r="O57" s="36">
        <f t="shared" si="1"/>
        <v>11.129999999999995</v>
      </c>
    </row>
    <row r="58" spans="1:15">
      <c r="A58" s="60"/>
      <c r="B58" s="57"/>
      <c r="C58" s="24" t="s">
        <v>61</v>
      </c>
      <c r="D58" s="80"/>
      <c r="E58" s="37">
        <v>95.73</v>
      </c>
      <c r="F58" s="37">
        <v>87</v>
      </c>
      <c r="G58" s="37"/>
      <c r="H58" s="37"/>
      <c r="I58" s="37"/>
      <c r="J58" s="37">
        <v>94</v>
      </c>
      <c r="K58" s="37"/>
      <c r="L58" s="37"/>
      <c r="M58" s="37"/>
      <c r="N58" s="36">
        <f t="shared" si="0"/>
        <v>92.243333333333339</v>
      </c>
      <c r="O58" s="36">
        <f t="shared" si="1"/>
        <v>8.730000000000004</v>
      </c>
    </row>
    <row r="59" spans="1:15">
      <c r="A59" s="60"/>
      <c r="B59" s="57"/>
      <c r="C59" s="24" t="s">
        <v>62</v>
      </c>
      <c r="D59" s="80"/>
      <c r="E59" s="37">
        <v>96.98</v>
      </c>
      <c r="F59" s="37">
        <v>90</v>
      </c>
      <c r="G59" s="37"/>
      <c r="H59" s="37"/>
      <c r="I59" s="37"/>
      <c r="J59" s="37">
        <v>95</v>
      </c>
      <c r="K59" s="37"/>
      <c r="L59" s="37"/>
      <c r="M59" s="37"/>
      <c r="N59" s="36">
        <f t="shared" si="0"/>
        <v>93.993333333333339</v>
      </c>
      <c r="O59" s="36">
        <f t="shared" si="1"/>
        <v>6.980000000000004</v>
      </c>
    </row>
    <row r="60" spans="1:15">
      <c r="A60" s="60"/>
      <c r="B60" s="57"/>
      <c r="C60" s="24" t="s">
        <v>107</v>
      </c>
      <c r="D60" s="80"/>
      <c r="E60" s="37">
        <v>94.22</v>
      </c>
      <c r="F60" s="37">
        <v>82</v>
      </c>
      <c r="G60" s="37">
        <v>91</v>
      </c>
      <c r="H60" s="37"/>
      <c r="I60" s="37"/>
      <c r="J60" s="37"/>
      <c r="K60" s="37"/>
      <c r="L60" s="37"/>
      <c r="M60" s="37"/>
      <c r="N60" s="36">
        <f t="shared" si="0"/>
        <v>89.073333333333338</v>
      </c>
      <c r="O60" s="36">
        <f t="shared" si="1"/>
        <v>12.219999999999999</v>
      </c>
    </row>
    <row r="61" spans="1:15">
      <c r="A61" s="60"/>
      <c r="B61" s="57"/>
      <c r="C61" s="24" t="s">
        <v>47</v>
      </c>
      <c r="D61" s="80"/>
      <c r="E61" s="37">
        <v>95.77</v>
      </c>
      <c r="F61" s="37">
        <v>87</v>
      </c>
      <c r="G61" s="37"/>
      <c r="H61" s="37"/>
      <c r="I61" s="37"/>
      <c r="J61" s="37">
        <v>93</v>
      </c>
      <c r="K61" s="37"/>
      <c r="L61" s="37"/>
      <c r="M61" s="37"/>
      <c r="N61" s="36">
        <f t="shared" si="0"/>
        <v>91.923333333333332</v>
      </c>
      <c r="O61" s="36">
        <f t="shared" si="1"/>
        <v>8.769999999999996</v>
      </c>
    </row>
    <row r="62" spans="1:15">
      <c r="A62" s="60"/>
      <c r="B62" s="57"/>
      <c r="C62" s="24" t="s">
        <v>63</v>
      </c>
      <c r="D62" s="80"/>
      <c r="E62" s="37">
        <v>96.95</v>
      </c>
      <c r="F62" s="37">
        <v>91</v>
      </c>
      <c r="G62" s="37"/>
      <c r="H62" s="37"/>
      <c r="I62" s="37"/>
      <c r="J62" s="37">
        <v>95</v>
      </c>
      <c r="K62" s="37"/>
      <c r="L62" s="37"/>
      <c r="M62" s="37"/>
      <c r="N62" s="36">
        <f t="shared" si="0"/>
        <v>94.316666666666663</v>
      </c>
      <c r="O62" s="36">
        <f t="shared" si="1"/>
        <v>5.9500000000000028</v>
      </c>
    </row>
    <row r="63" spans="1:15">
      <c r="A63" s="61"/>
      <c r="B63" s="58"/>
      <c r="C63" s="24" t="s">
        <v>64</v>
      </c>
      <c r="D63" s="81"/>
      <c r="E63" s="37">
        <v>97.77</v>
      </c>
      <c r="F63" s="37">
        <v>93</v>
      </c>
      <c r="G63" s="37"/>
      <c r="H63" s="37"/>
      <c r="I63" s="37"/>
      <c r="J63" s="37">
        <v>97</v>
      </c>
      <c r="K63" s="37"/>
      <c r="L63" s="37"/>
      <c r="M63" s="37"/>
      <c r="N63" s="36">
        <f t="shared" si="0"/>
        <v>95.923333333333332</v>
      </c>
      <c r="O63" s="36">
        <f t="shared" si="1"/>
        <v>4.769999999999996</v>
      </c>
    </row>
    <row r="64" spans="1:15" ht="15" customHeight="1">
      <c r="A64" s="59" t="s">
        <v>48</v>
      </c>
      <c r="B64" s="56" t="s">
        <v>97</v>
      </c>
      <c r="C64" s="14" t="s">
        <v>49</v>
      </c>
      <c r="D64" s="68" t="s">
        <v>68</v>
      </c>
      <c r="E64" s="37">
        <v>4.16</v>
      </c>
      <c r="F64" s="47"/>
      <c r="G64" s="37">
        <v>5.7</v>
      </c>
      <c r="H64" s="40"/>
      <c r="I64" s="40"/>
      <c r="J64" s="40"/>
      <c r="K64" s="40"/>
      <c r="L64" s="40"/>
      <c r="M64" s="40"/>
      <c r="N64" s="36">
        <f t="shared" si="0"/>
        <v>4.93</v>
      </c>
      <c r="O64" s="36">
        <f t="shared" si="1"/>
        <v>1.54</v>
      </c>
    </row>
    <row r="65" spans="1:15">
      <c r="A65" s="60"/>
      <c r="B65" s="57"/>
      <c r="C65" s="14" t="s">
        <v>72</v>
      </c>
      <c r="D65" s="69"/>
      <c r="E65" s="37">
        <v>4.53</v>
      </c>
      <c r="F65" s="48"/>
      <c r="G65" s="37">
        <v>6.7</v>
      </c>
      <c r="H65" s="40"/>
      <c r="I65" s="40"/>
      <c r="J65" s="40"/>
      <c r="K65" s="40"/>
      <c r="L65" s="40"/>
      <c r="M65" s="40"/>
      <c r="N65" s="36">
        <f t="shared" si="0"/>
        <v>5.6150000000000002</v>
      </c>
      <c r="O65" s="36">
        <f t="shared" si="1"/>
        <v>2.17</v>
      </c>
    </row>
    <row r="66" spans="1:15">
      <c r="A66" s="60"/>
      <c r="B66" s="57"/>
      <c r="C66" s="14" t="s">
        <v>73</v>
      </c>
      <c r="D66" s="70"/>
      <c r="E66" s="37">
        <v>4.5599999999999996</v>
      </c>
      <c r="F66" s="47"/>
      <c r="G66" s="37">
        <v>6.6</v>
      </c>
      <c r="H66" s="40"/>
      <c r="I66" s="40"/>
      <c r="J66" s="40"/>
      <c r="K66" s="40"/>
      <c r="L66" s="40"/>
      <c r="M66" s="40"/>
      <c r="N66" s="36">
        <f t="shared" si="0"/>
        <v>5.58</v>
      </c>
      <c r="O66" s="36">
        <f t="shared" si="1"/>
        <v>2.04</v>
      </c>
    </row>
    <row r="67" spans="1:15">
      <c r="A67" s="60"/>
      <c r="B67" s="57"/>
      <c r="C67" s="15" t="s">
        <v>49</v>
      </c>
      <c r="D67" s="71" t="s">
        <v>69</v>
      </c>
      <c r="E67" s="37">
        <v>5.44</v>
      </c>
      <c r="F67" s="47"/>
      <c r="G67" s="37">
        <v>7.2</v>
      </c>
      <c r="H67" s="40"/>
      <c r="I67" s="40"/>
      <c r="J67" s="40"/>
      <c r="K67" s="40"/>
      <c r="L67" s="40"/>
      <c r="M67" s="40"/>
      <c r="N67" s="36">
        <f t="shared" si="0"/>
        <v>6.32</v>
      </c>
      <c r="O67" s="36">
        <f t="shared" si="1"/>
        <v>1.7599999999999998</v>
      </c>
    </row>
    <row r="68" spans="1:15">
      <c r="A68" s="60"/>
      <c r="B68" s="57"/>
      <c r="C68" s="15" t="s">
        <v>72</v>
      </c>
      <c r="D68" s="72"/>
      <c r="E68" s="37">
        <v>5.81</v>
      </c>
      <c r="F68" s="47"/>
      <c r="G68" s="37">
        <v>7.2</v>
      </c>
      <c r="H68" s="40"/>
      <c r="I68" s="40"/>
      <c r="J68" s="40"/>
      <c r="K68" s="40"/>
      <c r="L68" s="40"/>
      <c r="M68" s="40"/>
      <c r="N68" s="36">
        <f t="shared" si="0"/>
        <v>6.5049999999999999</v>
      </c>
      <c r="O68" s="36">
        <f t="shared" si="1"/>
        <v>1.3900000000000006</v>
      </c>
    </row>
    <row r="69" spans="1:15">
      <c r="A69" s="60"/>
      <c r="B69" s="57"/>
      <c r="C69" s="15" t="s">
        <v>73</v>
      </c>
      <c r="D69" s="73"/>
      <c r="E69" s="37">
        <v>5.68</v>
      </c>
      <c r="F69" s="47"/>
      <c r="G69" s="37">
        <v>7</v>
      </c>
      <c r="H69" s="40"/>
      <c r="I69" s="40"/>
      <c r="J69" s="40"/>
      <c r="K69" s="40"/>
      <c r="L69" s="40"/>
      <c r="M69" s="40"/>
      <c r="N69" s="36">
        <f t="shared" ref="N69:N72" si="2">AVERAGE(E69:M69)</f>
        <v>6.34</v>
      </c>
      <c r="O69" s="36">
        <f t="shared" ref="O69:O72" si="3">MAX(E69:M69)-MIN(E69:M69)</f>
        <v>1.3200000000000003</v>
      </c>
    </row>
    <row r="70" spans="1:15" ht="15" customHeight="1">
      <c r="A70" s="60"/>
      <c r="B70" s="57"/>
      <c r="C70" s="16" t="s">
        <v>71</v>
      </c>
      <c r="D70" s="74" t="s">
        <v>70</v>
      </c>
      <c r="E70" s="37">
        <v>5.8</v>
      </c>
      <c r="F70" s="47">
        <v>7.3</v>
      </c>
      <c r="G70" s="37">
        <v>7.7</v>
      </c>
      <c r="H70" s="40"/>
      <c r="I70" s="40"/>
      <c r="J70" s="40"/>
      <c r="K70" s="40"/>
      <c r="L70" s="40"/>
      <c r="M70" s="40"/>
      <c r="N70" s="36">
        <f t="shared" si="2"/>
        <v>6.9333333333333336</v>
      </c>
      <c r="O70" s="36">
        <f t="shared" si="3"/>
        <v>1.9000000000000004</v>
      </c>
    </row>
    <row r="71" spans="1:15">
      <c r="A71" s="60"/>
      <c r="B71" s="57"/>
      <c r="C71" s="16" t="s">
        <v>50</v>
      </c>
      <c r="D71" s="75"/>
      <c r="E71" s="37">
        <v>6.31</v>
      </c>
      <c r="F71" s="47">
        <v>8</v>
      </c>
      <c r="G71" s="37">
        <v>8.1999999999999993</v>
      </c>
      <c r="H71" s="40"/>
      <c r="I71" s="40"/>
      <c r="J71" s="40"/>
      <c r="K71" s="40"/>
      <c r="L71" s="40"/>
      <c r="M71" s="40"/>
      <c r="N71" s="36">
        <f t="shared" si="2"/>
        <v>7.503333333333333</v>
      </c>
      <c r="O71" s="36">
        <f t="shared" si="3"/>
        <v>1.8899999999999997</v>
      </c>
    </row>
    <row r="72" spans="1:15">
      <c r="A72" s="61"/>
      <c r="B72" s="58"/>
      <c r="C72" s="16" t="s">
        <v>51</v>
      </c>
      <c r="D72" s="76"/>
      <c r="E72" s="37">
        <v>6.09</v>
      </c>
      <c r="F72" s="47">
        <v>8.5</v>
      </c>
      <c r="G72" s="37">
        <v>8.4</v>
      </c>
      <c r="H72" s="40"/>
      <c r="I72" s="40"/>
      <c r="J72" s="40"/>
      <c r="K72" s="40"/>
      <c r="L72" s="40"/>
      <c r="M72" s="40"/>
      <c r="N72" s="36">
        <f t="shared" si="2"/>
        <v>7.663333333333334</v>
      </c>
      <c r="O72" s="36">
        <f t="shared" si="3"/>
        <v>2.41</v>
      </c>
    </row>
    <row r="74" spans="1:15" ht="32.25" customHeight="1">
      <c r="A74" s="63" t="s">
        <v>77</v>
      </c>
      <c r="B74" s="63"/>
      <c r="C74" s="63"/>
      <c r="D74" s="63"/>
      <c r="E74" s="63"/>
      <c r="F74" s="63"/>
    </row>
  </sheetData>
  <mergeCells count="12">
    <mergeCell ref="B2:H2"/>
    <mergeCell ref="A4:A63"/>
    <mergeCell ref="B4:B63"/>
    <mergeCell ref="D24:D43"/>
    <mergeCell ref="D44:D63"/>
    <mergeCell ref="D4:D23"/>
    <mergeCell ref="A74:F74"/>
    <mergeCell ref="A64:A72"/>
    <mergeCell ref="B64:B72"/>
    <mergeCell ref="D64:D66"/>
    <mergeCell ref="D67:D69"/>
    <mergeCell ref="D70:D72"/>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2521-F22E-4442-8C21-E36BBFF551D9}">
  <dimension ref="A2:N74"/>
  <sheetViews>
    <sheetView zoomScale="85" zoomScaleNormal="85" workbookViewId="0">
      <pane xSplit="12" ySplit="3" topLeftCell="M43" activePane="bottomRight" state="frozen"/>
      <selection pane="topRight" activeCell="M1" sqref="M1"/>
      <selection pane="bottomLeft" activeCell="A4" sqref="A4"/>
      <selection pane="bottomRight" activeCell="E70" sqref="E70:G72"/>
    </sheetView>
  </sheetViews>
  <sheetFormatPr defaultColWidth="9" defaultRowHeight="15"/>
  <cols>
    <col min="1" max="1" width="12.625" style="9" customWidth="1"/>
    <col min="2" max="2" width="26.125" style="9" customWidth="1"/>
    <col min="3" max="3" width="11.375" style="9" customWidth="1"/>
    <col min="4" max="9" width="9" style="9"/>
    <col min="10" max="10" width="15" style="9" customWidth="1"/>
    <col min="11" max="16384" width="9" style="9"/>
  </cols>
  <sheetData>
    <row r="2" spans="1:14">
      <c r="B2" s="52"/>
      <c r="C2" s="52"/>
      <c r="D2" s="52"/>
      <c r="E2" s="52"/>
      <c r="F2" s="52"/>
      <c r="G2" s="52"/>
      <c r="H2" s="52"/>
    </row>
    <row r="3" spans="1:14">
      <c r="A3" s="11"/>
      <c r="B3" s="11"/>
      <c r="C3" s="11"/>
      <c r="D3" s="12"/>
      <c r="E3" s="11" t="s">
        <v>35</v>
      </c>
      <c r="F3" s="11" t="s">
        <v>36</v>
      </c>
      <c r="G3" s="11" t="s">
        <v>37</v>
      </c>
      <c r="H3" s="11" t="s">
        <v>38</v>
      </c>
      <c r="I3" s="11" t="s">
        <v>39</v>
      </c>
      <c r="J3" s="11" t="s">
        <v>40</v>
      </c>
      <c r="K3" s="11" t="s">
        <v>41</v>
      </c>
      <c r="L3" s="11" t="s">
        <v>87</v>
      </c>
      <c r="M3" s="11" t="s">
        <v>42</v>
      </c>
      <c r="N3" s="11" t="s">
        <v>43</v>
      </c>
    </row>
    <row r="4" spans="1:14" ht="15.75" customHeight="1">
      <c r="A4" s="66" t="s">
        <v>76</v>
      </c>
      <c r="B4" s="67" t="s">
        <v>98</v>
      </c>
      <c r="C4" s="19" t="s">
        <v>103</v>
      </c>
      <c r="D4" s="82" t="s">
        <v>68</v>
      </c>
      <c r="E4" s="37">
        <v>58.4</v>
      </c>
      <c r="F4" s="36"/>
      <c r="G4" s="37">
        <v>65</v>
      </c>
      <c r="H4" s="36"/>
      <c r="I4" s="36"/>
      <c r="J4" s="37"/>
      <c r="K4" s="36"/>
      <c r="L4" s="36"/>
      <c r="M4" s="36">
        <f>AVERAGE(E4:L4)</f>
        <v>61.7</v>
      </c>
      <c r="N4" s="36">
        <f>MAX(E4:L4)-MIN(E4:L4)</f>
        <v>6.6000000000000014</v>
      </c>
    </row>
    <row r="5" spans="1:14" ht="13.5" customHeight="1">
      <c r="A5" s="66"/>
      <c r="B5" s="67"/>
      <c r="C5" s="19" t="s">
        <v>108</v>
      </c>
      <c r="D5" s="82"/>
      <c r="E5" s="37">
        <v>68.72</v>
      </c>
      <c r="F5" s="37"/>
      <c r="G5" s="37">
        <v>73</v>
      </c>
      <c r="H5" s="37"/>
      <c r="I5" s="37"/>
      <c r="J5" s="37">
        <v>76</v>
      </c>
      <c r="K5" s="38"/>
      <c r="L5" s="37"/>
      <c r="M5" s="36">
        <f t="shared" ref="M5:M68" si="0">AVERAGE(E5:L5)</f>
        <v>72.573333333333338</v>
      </c>
      <c r="N5" s="36">
        <f t="shared" ref="N5:N68" si="1">MAX(E5:L5)-MIN(E5:L5)</f>
        <v>7.2800000000000011</v>
      </c>
    </row>
    <row r="6" spans="1:14" ht="13.5" customHeight="1">
      <c r="A6" s="66"/>
      <c r="B6" s="67"/>
      <c r="C6" s="19" t="s">
        <v>54</v>
      </c>
      <c r="D6" s="82"/>
      <c r="E6" s="37">
        <v>77.72</v>
      </c>
      <c r="F6" s="37"/>
      <c r="G6" s="37">
        <v>80</v>
      </c>
      <c r="H6" s="37"/>
      <c r="I6" s="37"/>
      <c r="J6" s="37">
        <v>82</v>
      </c>
      <c r="K6" s="37"/>
      <c r="L6" s="37"/>
      <c r="M6" s="36">
        <f t="shared" si="0"/>
        <v>79.906666666666666</v>
      </c>
      <c r="N6" s="36">
        <f t="shared" si="1"/>
        <v>4.2800000000000011</v>
      </c>
    </row>
    <row r="7" spans="1:14">
      <c r="A7" s="66"/>
      <c r="B7" s="67"/>
      <c r="C7" s="19" t="s">
        <v>55</v>
      </c>
      <c r="D7" s="82"/>
      <c r="E7" s="37">
        <v>85.08</v>
      </c>
      <c r="F7" s="37"/>
      <c r="G7" s="37">
        <v>85</v>
      </c>
      <c r="H7" s="37"/>
      <c r="I7" s="37"/>
      <c r="J7" s="37">
        <v>86</v>
      </c>
      <c r="K7" s="37"/>
      <c r="L7" s="37"/>
      <c r="M7" s="36">
        <f t="shared" si="0"/>
        <v>85.36</v>
      </c>
      <c r="N7" s="36">
        <f t="shared" si="1"/>
        <v>1</v>
      </c>
    </row>
    <row r="8" spans="1:14">
      <c r="A8" s="66"/>
      <c r="B8" s="67"/>
      <c r="C8" s="19" t="s">
        <v>104</v>
      </c>
      <c r="D8" s="82"/>
      <c r="E8" s="37">
        <v>82.15</v>
      </c>
      <c r="F8" s="37"/>
      <c r="G8" s="37">
        <v>83</v>
      </c>
      <c r="H8" s="37"/>
      <c r="I8" s="37"/>
      <c r="J8" s="37"/>
      <c r="K8" s="37"/>
      <c r="L8" s="37"/>
      <c r="M8" s="36">
        <f t="shared" si="0"/>
        <v>82.575000000000003</v>
      </c>
      <c r="N8" s="36">
        <f t="shared" si="1"/>
        <v>0.84999999999999432</v>
      </c>
    </row>
    <row r="9" spans="1:14" ht="15" customHeight="1">
      <c r="A9" s="66"/>
      <c r="B9" s="67"/>
      <c r="C9" s="19" t="s">
        <v>56</v>
      </c>
      <c r="D9" s="82"/>
      <c r="E9" s="37">
        <v>88</v>
      </c>
      <c r="F9" s="37"/>
      <c r="G9" s="37"/>
      <c r="H9" s="37"/>
      <c r="I9" s="37"/>
      <c r="J9" s="37">
        <v>89</v>
      </c>
      <c r="K9" s="37"/>
      <c r="L9" s="37"/>
      <c r="M9" s="36">
        <f t="shared" si="0"/>
        <v>88.5</v>
      </c>
      <c r="N9" s="36">
        <f t="shared" si="1"/>
        <v>1</v>
      </c>
    </row>
    <row r="10" spans="1:14" ht="14.25" customHeight="1">
      <c r="A10" s="66"/>
      <c r="B10" s="67"/>
      <c r="C10" s="19" t="s">
        <v>57</v>
      </c>
      <c r="D10" s="82"/>
      <c r="E10" s="37">
        <v>91.9</v>
      </c>
      <c r="F10" s="37"/>
      <c r="G10" s="37"/>
      <c r="H10" s="37"/>
      <c r="I10" s="37"/>
      <c r="J10" s="37">
        <v>91</v>
      </c>
      <c r="K10" s="37"/>
      <c r="L10" s="37"/>
      <c r="M10" s="36">
        <f t="shared" si="0"/>
        <v>91.45</v>
      </c>
      <c r="N10" s="36">
        <f t="shared" si="1"/>
        <v>0.90000000000000568</v>
      </c>
    </row>
    <row r="11" spans="1:14" ht="14.25" customHeight="1">
      <c r="A11" s="66"/>
      <c r="B11" s="67"/>
      <c r="C11" s="20" t="s">
        <v>58</v>
      </c>
      <c r="D11" s="82"/>
      <c r="E11" s="37">
        <v>94.82</v>
      </c>
      <c r="F11" s="37"/>
      <c r="G11" s="37"/>
      <c r="H11" s="37"/>
      <c r="I11" s="37"/>
      <c r="J11" s="37">
        <v>93</v>
      </c>
      <c r="K11" s="37"/>
      <c r="L11" s="37"/>
      <c r="M11" s="36">
        <f t="shared" si="0"/>
        <v>93.91</v>
      </c>
      <c r="N11" s="36">
        <f t="shared" si="1"/>
        <v>1.8199999999999932</v>
      </c>
    </row>
    <row r="12" spans="1:14">
      <c r="A12" s="66"/>
      <c r="B12" s="67"/>
      <c r="C12" s="20" t="s">
        <v>105</v>
      </c>
      <c r="D12" s="82"/>
      <c r="E12" s="37">
        <v>89.43</v>
      </c>
      <c r="F12" s="37"/>
      <c r="G12" s="37">
        <v>90</v>
      </c>
      <c r="H12" s="37"/>
      <c r="I12" s="37"/>
      <c r="J12" s="37"/>
      <c r="K12" s="37"/>
      <c r="L12" s="37"/>
      <c r="M12" s="36">
        <f t="shared" si="0"/>
        <v>89.715000000000003</v>
      </c>
      <c r="N12" s="36">
        <f t="shared" si="1"/>
        <v>0.56999999999999318</v>
      </c>
    </row>
    <row r="13" spans="1:14">
      <c r="A13" s="66"/>
      <c r="B13" s="67"/>
      <c r="C13" s="20" t="s">
        <v>45</v>
      </c>
      <c r="D13" s="82"/>
      <c r="E13" s="37">
        <v>93.12</v>
      </c>
      <c r="F13" s="37"/>
      <c r="G13" s="37"/>
      <c r="H13" s="37"/>
      <c r="I13" s="37"/>
      <c r="J13" s="37">
        <v>94</v>
      </c>
      <c r="K13" s="37"/>
      <c r="L13" s="37"/>
      <c r="M13" s="36">
        <f t="shared" si="0"/>
        <v>93.56</v>
      </c>
      <c r="N13" s="36">
        <f t="shared" si="1"/>
        <v>0.87999999999999545</v>
      </c>
    </row>
    <row r="14" spans="1:14">
      <c r="A14" s="66"/>
      <c r="B14" s="67"/>
      <c r="C14" s="20" t="s">
        <v>59</v>
      </c>
      <c r="D14" s="82"/>
      <c r="E14" s="37">
        <v>95.48</v>
      </c>
      <c r="F14" s="37"/>
      <c r="G14" s="37"/>
      <c r="H14" s="37"/>
      <c r="I14" s="37"/>
      <c r="J14" s="37">
        <v>95</v>
      </c>
      <c r="K14" s="37"/>
      <c r="L14" s="37"/>
      <c r="M14" s="36">
        <f t="shared" si="0"/>
        <v>95.240000000000009</v>
      </c>
      <c r="N14" s="36">
        <f t="shared" si="1"/>
        <v>0.48000000000000398</v>
      </c>
    </row>
    <row r="15" spans="1:14">
      <c r="A15" s="66"/>
      <c r="B15" s="67"/>
      <c r="C15" s="20" t="s">
        <v>60</v>
      </c>
      <c r="D15" s="82"/>
      <c r="E15" s="37">
        <v>97</v>
      </c>
      <c r="F15" s="37"/>
      <c r="G15" s="37"/>
      <c r="H15" s="37"/>
      <c r="I15" s="37"/>
      <c r="J15" s="37">
        <v>96</v>
      </c>
      <c r="K15" s="37"/>
      <c r="L15" s="37"/>
      <c r="M15" s="36">
        <f t="shared" si="0"/>
        <v>96.5</v>
      </c>
      <c r="N15" s="36">
        <f t="shared" si="1"/>
        <v>1</v>
      </c>
    </row>
    <row r="16" spans="1:14">
      <c r="A16" s="66"/>
      <c r="B16" s="67"/>
      <c r="C16" s="20" t="s">
        <v>106</v>
      </c>
      <c r="D16" s="82"/>
      <c r="E16" s="37">
        <v>93.65</v>
      </c>
      <c r="F16" s="37"/>
      <c r="G16" s="37">
        <v>93</v>
      </c>
      <c r="H16" s="37"/>
      <c r="I16" s="37"/>
      <c r="J16" s="37"/>
      <c r="K16" s="37"/>
      <c r="L16" s="37"/>
      <c r="M16" s="36">
        <f t="shared" si="0"/>
        <v>93.325000000000003</v>
      </c>
      <c r="N16" s="36">
        <f t="shared" si="1"/>
        <v>0.65000000000000568</v>
      </c>
    </row>
    <row r="17" spans="1:14">
      <c r="A17" s="66"/>
      <c r="B17" s="67"/>
      <c r="C17" s="20" t="s">
        <v>46</v>
      </c>
      <c r="D17" s="82"/>
      <c r="E17" s="37">
        <v>95.82</v>
      </c>
      <c r="F17" s="37"/>
      <c r="G17" s="37"/>
      <c r="H17" s="37"/>
      <c r="I17" s="37"/>
      <c r="J17" s="37">
        <v>96</v>
      </c>
      <c r="K17" s="37"/>
      <c r="L17" s="37"/>
      <c r="M17" s="36">
        <f t="shared" si="0"/>
        <v>95.91</v>
      </c>
      <c r="N17" s="36">
        <f t="shared" si="1"/>
        <v>0.18000000000000682</v>
      </c>
    </row>
    <row r="18" spans="1:14">
      <c r="A18" s="66"/>
      <c r="B18" s="67"/>
      <c r="C18" s="20" t="s">
        <v>61</v>
      </c>
      <c r="D18" s="82"/>
      <c r="E18" s="37">
        <v>97.12</v>
      </c>
      <c r="F18" s="37"/>
      <c r="G18" s="37"/>
      <c r="H18" s="37"/>
      <c r="I18" s="37"/>
      <c r="J18" s="37">
        <v>97</v>
      </c>
      <c r="K18" s="37"/>
      <c r="L18" s="37"/>
      <c r="M18" s="36">
        <f t="shared" si="0"/>
        <v>97.06</v>
      </c>
      <c r="N18" s="36">
        <f t="shared" si="1"/>
        <v>0.12000000000000455</v>
      </c>
    </row>
    <row r="19" spans="1:14">
      <c r="A19" s="66"/>
      <c r="B19" s="67"/>
      <c r="C19" s="20" t="s">
        <v>62</v>
      </c>
      <c r="D19" s="82"/>
      <c r="E19" s="37">
        <v>98.07</v>
      </c>
      <c r="F19" s="37"/>
      <c r="G19" s="37"/>
      <c r="H19" s="37"/>
      <c r="I19" s="37"/>
      <c r="J19" s="37">
        <v>98</v>
      </c>
      <c r="K19" s="37"/>
      <c r="L19" s="37"/>
      <c r="M19" s="36">
        <f t="shared" si="0"/>
        <v>98.034999999999997</v>
      </c>
      <c r="N19" s="36">
        <f t="shared" si="1"/>
        <v>6.9999999999993179E-2</v>
      </c>
    </row>
    <row r="20" spans="1:14">
      <c r="A20" s="66"/>
      <c r="B20" s="67"/>
      <c r="C20" s="20" t="s">
        <v>107</v>
      </c>
      <c r="D20" s="82"/>
      <c r="E20" s="37">
        <v>95.48</v>
      </c>
      <c r="F20" s="37"/>
      <c r="G20" s="37">
        <v>95</v>
      </c>
      <c r="H20" s="37"/>
      <c r="I20" s="37"/>
      <c r="J20" s="37"/>
      <c r="K20" s="37"/>
      <c r="L20" s="37"/>
      <c r="M20" s="36">
        <f t="shared" si="0"/>
        <v>95.240000000000009</v>
      </c>
      <c r="N20" s="36">
        <f t="shared" si="1"/>
        <v>0.48000000000000398</v>
      </c>
    </row>
    <row r="21" spans="1:14">
      <c r="A21" s="66"/>
      <c r="B21" s="67"/>
      <c r="C21" s="20" t="s">
        <v>47</v>
      </c>
      <c r="D21" s="82"/>
      <c r="E21" s="37">
        <v>96.98</v>
      </c>
      <c r="F21" s="37"/>
      <c r="G21" s="37"/>
      <c r="H21" s="37"/>
      <c r="I21" s="37"/>
      <c r="J21" s="37">
        <v>98</v>
      </c>
      <c r="K21" s="37"/>
      <c r="L21" s="37"/>
      <c r="M21" s="36">
        <f t="shared" si="0"/>
        <v>97.490000000000009</v>
      </c>
      <c r="N21" s="36">
        <f t="shared" si="1"/>
        <v>1.019999999999996</v>
      </c>
    </row>
    <row r="22" spans="1:14">
      <c r="A22" s="66"/>
      <c r="B22" s="67"/>
      <c r="C22" s="20" t="s">
        <v>63</v>
      </c>
      <c r="D22" s="82"/>
      <c r="E22" s="37">
        <v>97.88</v>
      </c>
      <c r="F22" s="37"/>
      <c r="G22" s="37"/>
      <c r="H22" s="37"/>
      <c r="I22" s="37"/>
      <c r="J22" s="37">
        <v>98</v>
      </c>
      <c r="K22" s="37"/>
      <c r="L22" s="37"/>
      <c r="M22" s="36">
        <f t="shared" si="0"/>
        <v>97.94</v>
      </c>
      <c r="N22" s="36">
        <f t="shared" si="1"/>
        <v>0.12000000000000455</v>
      </c>
    </row>
    <row r="23" spans="1:14">
      <c r="A23" s="66"/>
      <c r="B23" s="67"/>
      <c r="C23" s="20" t="s">
        <v>64</v>
      </c>
      <c r="D23" s="82"/>
      <c r="E23" s="37">
        <v>98.53</v>
      </c>
      <c r="F23" s="37"/>
      <c r="G23" s="37"/>
      <c r="H23" s="37"/>
      <c r="I23" s="37"/>
      <c r="J23" s="37">
        <v>99</v>
      </c>
      <c r="K23" s="37"/>
      <c r="L23" s="37"/>
      <c r="M23" s="36">
        <f t="shared" si="0"/>
        <v>98.765000000000001</v>
      </c>
      <c r="N23" s="36">
        <f t="shared" si="1"/>
        <v>0.46999999999999886</v>
      </c>
    </row>
    <row r="24" spans="1:14">
      <c r="A24" s="66"/>
      <c r="B24" s="67"/>
      <c r="C24" s="21" t="s">
        <v>103</v>
      </c>
      <c r="D24" s="77" t="s">
        <v>69</v>
      </c>
      <c r="E24" s="37">
        <v>54.28</v>
      </c>
      <c r="F24" s="37"/>
      <c r="G24" s="37">
        <v>52</v>
      </c>
      <c r="H24" s="37"/>
      <c r="I24" s="37"/>
      <c r="J24" s="37"/>
      <c r="K24" s="37"/>
      <c r="L24" s="37"/>
      <c r="M24" s="36">
        <f t="shared" si="0"/>
        <v>53.14</v>
      </c>
      <c r="N24" s="36">
        <f t="shared" si="1"/>
        <v>2.2800000000000011</v>
      </c>
    </row>
    <row r="25" spans="1:14">
      <c r="A25" s="66"/>
      <c r="B25" s="67"/>
      <c r="C25" s="21" t="s">
        <v>108</v>
      </c>
      <c r="D25" s="77"/>
      <c r="E25" s="37">
        <v>64.45</v>
      </c>
      <c r="F25" s="37"/>
      <c r="G25" s="37">
        <v>59</v>
      </c>
      <c r="H25" s="37"/>
      <c r="I25" s="37"/>
      <c r="J25" s="37">
        <v>61</v>
      </c>
      <c r="K25" s="37"/>
      <c r="L25" s="37"/>
      <c r="M25" s="36">
        <f t="shared" si="0"/>
        <v>61.483333333333327</v>
      </c>
      <c r="N25" s="36">
        <f t="shared" si="1"/>
        <v>5.4500000000000028</v>
      </c>
    </row>
    <row r="26" spans="1:14">
      <c r="A26" s="66"/>
      <c r="B26" s="67"/>
      <c r="C26" s="21" t="s">
        <v>54</v>
      </c>
      <c r="D26" s="77"/>
      <c r="E26" s="37">
        <v>73.3</v>
      </c>
      <c r="F26" s="37"/>
      <c r="G26" s="37">
        <v>67</v>
      </c>
      <c r="H26" s="37"/>
      <c r="I26" s="37"/>
      <c r="J26" s="37">
        <v>68</v>
      </c>
      <c r="K26" s="37"/>
      <c r="L26" s="37"/>
      <c r="M26" s="36">
        <f t="shared" si="0"/>
        <v>69.433333333333337</v>
      </c>
      <c r="N26" s="36">
        <f t="shared" si="1"/>
        <v>6.2999999999999972</v>
      </c>
    </row>
    <row r="27" spans="1:14">
      <c r="A27" s="66"/>
      <c r="B27" s="67"/>
      <c r="C27" s="21" t="s">
        <v>55</v>
      </c>
      <c r="D27" s="77"/>
      <c r="E27" s="37">
        <v>81.03</v>
      </c>
      <c r="F27" s="37"/>
      <c r="G27" s="37">
        <v>74</v>
      </c>
      <c r="H27" s="37"/>
      <c r="I27" s="37"/>
      <c r="J27" s="37">
        <v>74</v>
      </c>
      <c r="K27" s="37"/>
      <c r="L27" s="37"/>
      <c r="M27" s="36">
        <f t="shared" si="0"/>
        <v>76.343333333333334</v>
      </c>
      <c r="N27" s="36">
        <f t="shared" si="1"/>
        <v>7.0300000000000011</v>
      </c>
    </row>
    <row r="28" spans="1:14">
      <c r="A28" s="66"/>
      <c r="B28" s="67"/>
      <c r="C28" s="21" t="s">
        <v>104</v>
      </c>
      <c r="D28" s="77"/>
      <c r="E28" s="37">
        <v>78.5</v>
      </c>
      <c r="F28" s="37"/>
      <c r="G28" s="37">
        <v>73</v>
      </c>
      <c r="H28" s="37"/>
      <c r="I28" s="37"/>
      <c r="J28" s="37"/>
      <c r="K28" s="37"/>
      <c r="L28" s="37"/>
      <c r="M28" s="36">
        <f t="shared" si="0"/>
        <v>75.75</v>
      </c>
      <c r="N28" s="36">
        <f t="shared" si="1"/>
        <v>5.5</v>
      </c>
    </row>
    <row r="29" spans="1:14">
      <c r="A29" s="66"/>
      <c r="B29" s="67"/>
      <c r="C29" s="21" t="s">
        <v>56</v>
      </c>
      <c r="D29" s="77"/>
      <c r="E29" s="37">
        <v>84.93</v>
      </c>
      <c r="F29" s="37"/>
      <c r="G29" s="37"/>
      <c r="H29" s="37"/>
      <c r="I29" s="37"/>
      <c r="J29" s="37">
        <v>80</v>
      </c>
      <c r="K29" s="37"/>
      <c r="L29" s="37"/>
      <c r="M29" s="36">
        <f t="shared" si="0"/>
        <v>82.465000000000003</v>
      </c>
      <c r="N29" s="36">
        <f t="shared" si="1"/>
        <v>4.9300000000000068</v>
      </c>
    </row>
    <row r="30" spans="1:14">
      <c r="A30" s="66"/>
      <c r="B30" s="67"/>
      <c r="C30" s="21" t="s">
        <v>57</v>
      </c>
      <c r="D30" s="77"/>
      <c r="E30" s="37">
        <v>89.42</v>
      </c>
      <c r="F30" s="37"/>
      <c r="G30" s="37"/>
      <c r="H30" s="37"/>
      <c r="I30" s="37"/>
      <c r="J30" s="37">
        <v>84</v>
      </c>
      <c r="K30" s="37"/>
      <c r="L30" s="37"/>
      <c r="M30" s="36">
        <f t="shared" si="0"/>
        <v>86.710000000000008</v>
      </c>
      <c r="N30" s="36">
        <f t="shared" si="1"/>
        <v>5.4200000000000017</v>
      </c>
    </row>
    <row r="31" spans="1:14">
      <c r="A31" s="66"/>
      <c r="B31" s="67"/>
      <c r="C31" s="22" t="s">
        <v>58</v>
      </c>
      <c r="D31" s="77"/>
      <c r="E31" s="37">
        <v>92.57</v>
      </c>
      <c r="F31" s="37"/>
      <c r="G31" s="37"/>
      <c r="H31" s="37"/>
      <c r="I31" s="37"/>
      <c r="J31" s="37">
        <v>88</v>
      </c>
      <c r="K31" s="37"/>
      <c r="L31" s="37"/>
      <c r="M31" s="36">
        <f t="shared" si="0"/>
        <v>90.284999999999997</v>
      </c>
      <c r="N31" s="36">
        <f t="shared" si="1"/>
        <v>4.5699999999999932</v>
      </c>
    </row>
    <row r="32" spans="1:14">
      <c r="A32" s="66"/>
      <c r="B32" s="67"/>
      <c r="C32" s="22" t="s">
        <v>105</v>
      </c>
      <c r="D32" s="77"/>
      <c r="E32" s="37">
        <v>87.85</v>
      </c>
      <c r="F32" s="37"/>
      <c r="G32" s="37">
        <v>84</v>
      </c>
      <c r="H32" s="37"/>
      <c r="I32" s="37"/>
      <c r="J32" s="37"/>
      <c r="K32" s="37"/>
      <c r="L32" s="37"/>
      <c r="M32" s="36">
        <f t="shared" si="0"/>
        <v>85.924999999999997</v>
      </c>
      <c r="N32" s="36">
        <f t="shared" si="1"/>
        <v>3.8499999999999943</v>
      </c>
    </row>
    <row r="33" spans="1:14">
      <c r="A33" s="66"/>
      <c r="B33" s="67"/>
      <c r="C33" s="22" t="s">
        <v>45</v>
      </c>
      <c r="D33" s="77"/>
      <c r="E33" s="37">
        <v>92.02</v>
      </c>
      <c r="F33" s="37"/>
      <c r="G33" s="37"/>
      <c r="H33" s="37"/>
      <c r="I33" s="37"/>
      <c r="J33" s="37">
        <v>88</v>
      </c>
      <c r="K33" s="37"/>
      <c r="L33" s="37"/>
      <c r="M33" s="36">
        <f t="shared" si="0"/>
        <v>90.009999999999991</v>
      </c>
      <c r="N33" s="36">
        <f t="shared" si="1"/>
        <v>4.019999999999996</v>
      </c>
    </row>
    <row r="34" spans="1:14">
      <c r="A34" s="66"/>
      <c r="B34" s="67"/>
      <c r="C34" s="22" t="s">
        <v>59</v>
      </c>
      <c r="D34" s="77"/>
      <c r="E34" s="37">
        <v>94.78</v>
      </c>
      <c r="F34" s="37"/>
      <c r="G34" s="37"/>
      <c r="H34" s="37"/>
      <c r="I34" s="37"/>
      <c r="J34" s="37">
        <v>91</v>
      </c>
      <c r="K34" s="37"/>
      <c r="L34" s="37"/>
      <c r="M34" s="36">
        <f t="shared" si="0"/>
        <v>92.89</v>
      </c>
      <c r="N34" s="36">
        <f t="shared" si="1"/>
        <v>3.7800000000000011</v>
      </c>
    </row>
    <row r="35" spans="1:14">
      <c r="A35" s="66"/>
      <c r="B35" s="67"/>
      <c r="C35" s="22" t="s">
        <v>60</v>
      </c>
      <c r="D35" s="77"/>
      <c r="E35" s="37">
        <v>96.47</v>
      </c>
      <c r="F35" s="37"/>
      <c r="G35" s="37"/>
      <c r="H35" s="37"/>
      <c r="I35" s="37"/>
      <c r="J35" s="37">
        <v>93</v>
      </c>
      <c r="K35" s="37"/>
      <c r="L35" s="37"/>
      <c r="M35" s="36">
        <f t="shared" si="0"/>
        <v>94.734999999999999</v>
      </c>
      <c r="N35" s="36">
        <f t="shared" si="1"/>
        <v>3.4699999999999989</v>
      </c>
    </row>
    <row r="36" spans="1:14">
      <c r="A36" s="66"/>
      <c r="B36" s="67"/>
      <c r="C36" s="22" t="s">
        <v>106</v>
      </c>
      <c r="D36" s="77"/>
      <c r="E36" s="37">
        <v>92.02</v>
      </c>
      <c r="F36" s="37"/>
      <c r="G36" s="37">
        <v>90</v>
      </c>
      <c r="H36" s="37"/>
      <c r="I36" s="37"/>
      <c r="J36" s="37"/>
      <c r="K36" s="37"/>
      <c r="L36" s="37"/>
      <c r="M36" s="36">
        <f t="shared" si="0"/>
        <v>91.009999999999991</v>
      </c>
      <c r="N36" s="36">
        <f t="shared" si="1"/>
        <v>2.019999999999996</v>
      </c>
    </row>
    <row r="37" spans="1:14">
      <c r="A37" s="66"/>
      <c r="B37" s="67"/>
      <c r="C37" s="22" t="s">
        <v>46</v>
      </c>
      <c r="D37" s="77"/>
      <c r="E37" s="37">
        <v>94.83</v>
      </c>
      <c r="F37" s="37"/>
      <c r="G37" s="37"/>
      <c r="H37" s="37"/>
      <c r="I37" s="37"/>
      <c r="J37" s="37">
        <v>92</v>
      </c>
      <c r="K37" s="37"/>
      <c r="L37" s="37"/>
      <c r="M37" s="36">
        <f t="shared" si="0"/>
        <v>93.414999999999992</v>
      </c>
      <c r="N37" s="36">
        <f t="shared" si="1"/>
        <v>2.8299999999999983</v>
      </c>
    </row>
    <row r="38" spans="1:14">
      <c r="A38" s="66"/>
      <c r="B38" s="67"/>
      <c r="C38" s="22" t="s">
        <v>61</v>
      </c>
      <c r="D38" s="77"/>
      <c r="E38" s="37">
        <v>96.57</v>
      </c>
      <c r="F38" s="37"/>
      <c r="G38" s="37"/>
      <c r="H38" s="37"/>
      <c r="I38" s="37"/>
      <c r="J38" s="37">
        <v>94</v>
      </c>
      <c r="K38" s="37"/>
      <c r="L38" s="37"/>
      <c r="M38" s="36">
        <f t="shared" si="0"/>
        <v>95.284999999999997</v>
      </c>
      <c r="N38" s="36">
        <f t="shared" si="1"/>
        <v>2.5699999999999932</v>
      </c>
    </row>
    <row r="39" spans="1:14">
      <c r="A39" s="66"/>
      <c r="B39" s="67"/>
      <c r="C39" s="22" t="s">
        <v>62</v>
      </c>
      <c r="D39" s="77"/>
      <c r="E39" s="37">
        <v>97.62</v>
      </c>
      <c r="F39" s="37"/>
      <c r="G39" s="37"/>
      <c r="H39" s="37"/>
      <c r="I39" s="37"/>
      <c r="J39" s="37">
        <v>96</v>
      </c>
      <c r="K39" s="37"/>
      <c r="L39" s="37"/>
      <c r="M39" s="36">
        <f t="shared" si="0"/>
        <v>96.81</v>
      </c>
      <c r="N39" s="36">
        <f t="shared" si="1"/>
        <v>1.6200000000000045</v>
      </c>
    </row>
    <row r="40" spans="1:14">
      <c r="A40" s="66"/>
      <c r="B40" s="67"/>
      <c r="C40" s="22" t="s">
        <v>107</v>
      </c>
      <c r="D40" s="77"/>
      <c r="E40" s="37">
        <v>94.65</v>
      </c>
      <c r="F40" s="37"/>
      <c r="G40" s="37">
        <v>92</v>
      </c>
      <c r="H40" s="37"/>
      <c r="I40" s="37"/>
      <c r="J40" s="37"/>
      <c r="K40" s="37"/>
      <c r="L40" s="37"/>
      <c r="M40" s="36">
        <f t="shared" si="0"/>
        <v>93.325000000000003</v>
      </c>
      <c r="N40" s="36">
        <f t="shared" si="1"/>
        <v>2.6500000000000057</v>
      </c>
    </row>
    <row r="41" spans="1:14">
      <c r="A41" s="66"/>
      <c r="B41" s="67"/>
      <c r="C41" s="22" t="s">
        <v>47</v>
      </c>
      <c r="D41" s="77"/>
      <c r="E41" s="37">
        <v>96.47</v>
      </c>
      <c r="F41" s="37"/>
      <c r="G41" s="37"/>
      <c r="H41" s="37"/>
      <c r="I41" s="37"/>
      <c r="J41" s="37">
        <v>95</v>
      </c>
      <c r="K41" s="37"/>
      <c r="L41" s="37"/>
      <c r="M41" s="36">
        <f t="shared" si="0"/>
        <v>95.734999999999999</v>
      </c>
      <c r="N41" s="36">
        <f t="shared" si="1"/>
        <v>1.4699999999999989</v>
      </c>
    </row>
    <row r="42" spans="1:14">
      <c r="A42" s="66"/>
      <c r="B42" s="67"/>
      <c r="C42" s="22" t="s">
        <v>63</v>
      </c>
      <c r="D42" s="77"/>
      <c r="E42" s="37">
        <v>97.62</v>
      </c>
      <c r="F42" s="37"/>
      <c r="G42" s="37"/>
      <c r="H42" s="37"/>
      <c r="I42" s="37"/>
      <c r="J42" s="37">
        <v>96</v>
      </c>
      <c r="K42" s="37"/>
      <c r="L42" s="37"/>
      <c r="M42" s="36">
        <f t="shared" si="0"/>
        <v>96.81</v>
      </c>
      <c r="N42" s="36">
        <f t="shared" si="1"/>
        <v>1.6200000000000045</v>
      </c>
    </row>
    <row r="43" spans="1:14">
      <c r="A43" s="66"/>
      <c r="B43" s="67"/>
      <c r="C43" s="22" t="s">
        <v>64</v>
      </c>
      <c r="D43" s="77"/>
      <c r="E43" s="37">
        <v>98.25</v>
      </c>
      <c r="F43" s="37"/>
      <c r="G43" s="37"/>
      <c r="H43" s="37"/>
      <c r="I43" s="37"/>
      <c r="J43" s="37">
        <v>97</v>
      </c>
      <c r="K43" s="37"/>
      <c r="L43" s="37"/>
      <c r="M43" s="36">
        <f t="shared" si="0"/>
        <v>97.625</v>
      </c>
      <c r="N43" s="36">
        <f t="shared" si="1"/>
        <v>1.25</v>
      </c>
    </row>
    <row r="44" spans="1:14">
      <c r="A44" s="66"/>
      <c r="B44" s="67"/>
      <c r="C44" s="23" t="s">
        <v>103</v>
      </c>
      <c r="D44" s="78" t="s">
        <v>70</v>
      </c>
      <c r="E44" s="37">
        <v>58.05</v>
      </c>
      <c r="F44" s="37">
        <v>43</v>
      </c>
      <c r="G44" s="37">
        <v>51</v>
      </c>
      <c r="H44" s="37"/>
      <c r="I44" s="37"/>
      <c r="J44" s="37"/>
      <c r="K44" s="37"/>
      <c r="L44" s="37"/>
      <c r="M44" s="36">
        <f t="shared" si="0"/>
        <v>50.683333333333337</v>
      </c>
      <c r="N44" s="36">
        <f t="shared" si="1"/>
        <v>15.049999999999997</v>
      </c>
    </row>
    <row r="45" spans="1:14">
      <c r="A45" s="66"/>
      <c r="B45" s="67"/>
      <c r="C45" s="23" t="s">
        <v>108</v>
      </c>
      <c r="D45" s="78"/>
      <c r="E45" s="37">
        <v>68.58</v>
      </c>
      <c r="F45" s="37">
        <v>52</v>
      </c>
      <c r="G45" s="37">
        <v>58</v>
      </c>
      <c r="H45" s="37"/>
      <c r="I45" s="37"/>
      <c r="J45" s="37">
        <v>60</v>
      </c>
      <c r="K45" s="37"/>
      <c r="L45" s="37"/>
      <c r="M45" s="36">
        <f t="shared" si="0"/>
        <v>59.644999999999996</v>
      </c>
      <c r="N45" s="36">
        <f t="shared" si="1"/>
        <v>16.579999999999998</v>
      </c>
    </row>
    <row r="46" spans="1:14">
      <c r="A46" s="66"/>
      <c r="B46" s="67"/>
      <c r="C46" s="23" t="s">
        <v>54</v>
      </c>
      <c r="D46" s="78"/>
      <c r="E46" s="37">
        <v>77.22</v>
      </c>
      <c r="F46" s="37">
        <v>60</v>
      </c>
      <c r="G46" s="37">
        <v>65</v>
      </c>
      <c r="H46" s="37"/>
      <c r="I46" s="37"/>
      <c r="J46" s="37">
        <v>66</v>
      </c>
      <c r="K46" s="37"/>
      <c r="L46" s="37"/>
      <c r="M46" s="36">
        <f t="shared" si="0"/>
        <v>67.055000000000007</v>
      </c>
      <c r="N46" s="36">
        <f t="shared" si="1"/>
        <v>17.22</v>
      </c>
    </row>
    <row r="47" spans="1:14">
      <c r="A47" s="66"/>
      <c r="B47" s="67"/>
      <c r="C47" s="23" t="s">
        <v>55</v>
      </c>
      <c r="D47" s="78"/>
      <c r="E47" s="37">
        <v>84.22</v>
      </c>
      <c r="F47" s="37">
        <v>68</v>
      </c>
      <c r="G47" s="37">
        <v>72</v>
      </c>
      <c r="H47" s="37"/>
      <c r="I47" s="37"/>
      <c r="J47" s="37">
        <v>72</v>
      </c>
      <c r="K47" s="37"/>
      <c r="L47" s="37"/>
      <c r="M47" s="36">
        <f t="shared" si="0"/>
        <v>74.055000000000007</v>
      </c>
      <c r="N47" s="36">
        <f t="shared" si="1"/>
        <v>16.22</v>
      </c>
    </row>
    <row r="48" spans="1:14">
      <c r="A48" s="66"/>
      <c r="B48" s="67"/>
      <c r="C48" s="23" t="s">
        <v>104</v>
      </c>
      <c r="D48" s="78"/>
      <c r="E48" s="37">
        <v>80.680000000000007</v>
      </c>
      <c r="F48" s="37">
        <v>61</v>
      </c>
      <c r="G48" s="37">
        <v>72</v>
      </c>
      <c r="H48" s="37"/>
      <c r="I48" s="37"/>
      <c r="J48" s="37"/>
      <c r="K48" s="37"/>
      <c r="L48" s="37"/>
      <c r="M48" s="36">
        <f t="shared" si="0"/>
        <v>71.226666666666674</v>
      </c>
      <c r="N48" s="36">
        <f t="shared" si="1"/>
        <v>19.680000000000007</v>
      </c>
    </row>
    <row r="49" spans="1:14">
      <c r="A49" s="66"/>
      <c r="B49" s="67"/>
      <c r="C49" s="23" t="s">
        <v>56</v>
      </c>
      <c r="D49" s="78"/>
      <c r="E49" s="37">
        <v>86.52</v>
      </c>
      <c r="F49" s="37">
        <v>69</v>
      </c>
      <c r="G49" s="37"/>
      <c r="H49" s="37"/>
      <c r="I49" s="37"/>
      <c r="J49" s="37">
        <v>79</v>
      </c>
      <c r="K49" s="37"/>
      <c r="L49" s="37"/>
      <c r="M49" s="36">
        <f t="shared" si="0"/>
        <v>78.173333333333332</v>
      </c>
      <c r="N49" s="36">
        <f t="shared" si="1"/>
        <v>17.519999999999996</v>
      </c>
    </row>
    <row r="50" spans="1:14">
      <c r="A50" s="66"/>
      <c r="B50" s="67"/>
      <c r="C50" s="23" t="s">
        <v>57</v>
      </c>
      <c r="D50" s="78"/>
      <c r="E50" s="37">
        <v>90.55</v>
      </c>
      <c r="F50" s="37">
        <v>76</v>
      </c>
      <c r="G50" s="37"/>
      <c r="H50" s="37"/>
      <c r="I50" s="37"/>
      <c r="J50" s="37">
        <v>84</v>
      </c>
      <c r="K50" s="37"/>
      <c r="L50" s="37"/>
      <c r="M50" s="36">
        <f t="shared" si="0"/>
        <v>83.516666666666666</v>
      </c>
      <c r="N50" s="36">
        <f t="shared" si="1"/>
        <v>14.549999999999997</v>
      </c>
    </row>
    <row r="51" spans="1:14">
      <c r="A51" s="66"/>
      <c r="B51" s="67"/>
      <c r="C51" s="24" t="s">
        <v>58</v>
      </c>
      <c r="D51" s="78"/>
      <c r="E51" s="37">
        <v>93.42</v>
      </c>
      <c r="F51" s="37">
        <v>82</v>
      </c>
      <c r="G51" s="37"/>
      <c r="H51" s="37"/>
      <c r="I51" s="37"/>
      <c r="J51" s="37">
        <v>87</v>
      </c>
      <c r="K51" s="37"/>
      <c r="L51" s="37"/>
      <c r="M51" s="36">
        <f t="shared" si="0"/>
        <v>87.473333333333343</v>
      </c>
      <c r="N51" s="36">
        <f t="shared" si="1"/>
        <v>11.420000000000002</v>
      </c>
    </row>
    <row r="52" spans="1:14">
      <c r="A52" s="66"/>
      <c r="B52" s="67"/>
      <c r="C52" s="24" t="s">
        <v>105</v>
      </c>
      <c r="D52" s="78"/>
      <c r="E52" s="37">
        <v>88.78</v>
      </c>
      <c r="F52" s="37">
        <v>72</v>
      </c>
      <c r="G52" s="37">
        <v>82</v>
      </c>
      <c r="H52" s="37"/>
      <c r="I52" s="37"/>
      <c r="J52" s="37"/>
      <c r="K52" s="37"/>
      <c r="L52" s="37"/>
      <c r="M52" s="36">
        <f t="shared" si="0"/>
        <v>80.926666666666662</v>
      </c>
      <c r="N52" s="36">
        <f t="shared" si="1"/>
        <v>16.78</v>
      </c>
    </row>
    <row r="53" spans="1:14">
      <c r="A53" s="66"/>
      <c r="B53" s="67"/>
      <c r="C53" s="24" t="s">
        <v>45</v>
      </c>
      <c r="D53" s="78"/>
      <c r="E53" s="37">
        <v>92.33</v>
      </c>
      <c r="F53" s="37">
        <v>78</v>
      </c>
      <c r="G53" s="37"/>
      <c r="H53" s="37"/>
      <c r="I53" s="37"/>
      <c r="J53" s="37">
        <v>87</v>
      </c>
      <c r="K53" s="37"/>
      <c r="L53" s="37"/>
      <c r="M53" s="36">
        <f t="shared" si="0"/>
        <v>85.776666666666657</v>
      </c>
      <c r="N53" s="36">
        <f t="shared" si="1"/>
        <v>14.329999999999998</v>
      </c>
    </row>
    <row r="54" spans="1:14">
      <c r="A54" s="66"/>
      <c r="B54" s="67"/>
      <c r="C54" s="24" t="s">
        <v>59</v>
      </c>
      <c r="D54" s="78"/>
      <c r="E54" s="37">
        <v>94.73</v>
      </c>
      <c r="F54" s="37">
        <v>84</v>
      </c>
      <c r="G54" s="37"/>
      <c r="H54" s="37"/>
      <c r="I54" s="37"/>
      <c r="J54" s="37">
        <v>90</v>
      </c>
      <c r="K54" s="37"/>
      <c r="L54" s="37"/>
      <c r="M54" s="36">
        <f t="shared" si="0"/>
        <v>89.576666666666668</v>
      </c>
      <c r="N54" s="36">
        <f t="shared" si="1"/>
        <v>10.730000000000004</v>
      </c>
    </row>
    <row r="55" spans="1:14">
      <c r="A55" s="66"/>
      <c r="B55" s="67"/>
      <c r="C55" s="24" t="s">
        <v>60</v>
      </c>
      <c r="D55" s="78"/>
      <c r="E55" s="37">
        <v>96.32</v>
      </c>
      <c r="F55" s="37">
        <v>88</v>
      </c>
      <c r="G55" s="37"/>
      <c r="H55" s="37"/>
      <c r="I55" s="37"/>
      <c r="J55" s="37">
        <v>93</v>
      </c>
      <c r="K55" s="37"/>
      <c r="L55" s="37"/>
      <c r="M55" s="36">
        <f t="shared" si="0"/>
        <v>92.44</v>
      </c>
      <c r="N55" s="36">
        <f t="shared" si="1"/>
        <v>8.3199999999999932</v>
      </c>
    </row>
    <row r="56" spans="1:14">
      <c r="A56" s="66"/>
      <c r="B56" s="67"/>
      <c r="C56" s="24" t="s">
        <v>106</v>
      </c>
      <c r="D56" s="78"/>
      <c r="E56" s="37">
        <v>92.72</v>
      </c>
      <c r="F56" s="37">
        <v>79</v>
      </c>
      <c r="G56" s="37">
        <v>88</v>
      </c>
      <c r="H56" s="37"/>
      <c r="I56" s="37"/>
      <c r="J56" s="37"/>
      <c r="K56" s="37"/>
      <c r="L56" s="37"/>
      <c r="M56" s="36">
        <f t="shared" si="0"/>
        <v>86.573333333333338</v>
      </c>
      <c r="N56" s="36">
        <f t="shared" si="1"/>
        <v>13.719999999999999</v>
      </c>
    </row>
    <row r="57" spans="1:14">
      <c r="A57" s="66"/>
      <c r="B57" s="67"/>
      <c r="C57" s="24" t="s">
        <v>46</v>
      </c>
      <c r="D57" s="78"/>
      <c r="E57" s="37">
        <v>95.02</v>
      </c>
      <c r="F57" s="37">
        <v>84</v>
      </c>
      <c r="G57" s="37"/>
      <c r="H57" s="37"/>
      <c r="I57" s="37"/>
      <c r="J57" s="37">
        <v>92</v>
      </c>
      <c r="K57" s="37"/>
      <c r="L57" s="37"/>
      <c r="M57" s="36">
        <f t="shared" si="0"/>
        <v>90.339999999999989</v>
      </c>
      <c r="N57" s="36">
        <f t="shared" si="1"/>
        <v>11.019999999999996</v>
      </c>
    </row>
    <row r="58" spans="1:14">
      <c r="A58" s="66"/>
      <c r="B58" s="67"/>
      <c r="C58" s="24" t="s">
        <v>61</v>
      </c>
      <c r="D58" s="78"/>
      <c r="E58" s="37">
        <v>96.5</v>
      </c>
      <c r="F58" s="37">
        <v>89</v>
      </c>
      <c r="G58" s="37"/>
      <c r="H58" s="37"/>
      <c r="I58" s="37"/>
      <c r="J58" s="37">
        <v>94</v>
      </c>
      <c r="K58" s="37"/>
      <c r="L58" s="37"/>
      <c r="M58" s="36">
        <f t="shared" si="0"/>
        <v>93.166666666666671</v>
      </c>
      <c r="N58" s="36">
        <f t="shared" si="1"/>
        <v>7.5</v>
      </c>
    </row>
    <row r="59" spans="1:14">
      <c r="A59" s="66"/>
      <c r="B59" s="67"/>
      <c r="C59" s="24" t="s">
        <v>62</v>
      </c>
      <c r="D59" s="78"/>
      <c r="E59" s="37">
        <v>97.52</v>
      </c>
      <c r="F59" s="37">
        <v>91</v>
      </c>
      <c r="G59" s="37"/>
      <c r="H59" s="37"/>
      <c r="I59" s="37"/>
      <c r="J59" s="37">
        <v>95</v>
      </c>
      <c r="K59" s="37"/>
      <c r="L59" s="37"/>
      <c r="M59" s="36">
        <f t="shared" si="0"/>
        <v>94.506666666666661</v>
      </c>
      <c r="N59" s="36">
        <f t="shared" si="1"/>
        <v>6.519999999999996</v>
      </c>
    </row>
    <row r="60" spans="1:14">
      <c r="A60" s="66"/>
      <c r="B60" s="67"/>
      <c r="C60" s="24" t="s">
        <v>107</v>
      </c>
      <c r="D60" s="78"/>
      <c r="E60" s="37">
        <v>94.75</v>
      </c>
      <c r="F60" s="37">
        <v>83</v>
      </c>
      <c r="G60" s="37">
        <v>92</v>
      </c>
      <c r="H60" s="37"/>
      <c r="I60" s="37"/>
      <c r="J60" s="37"/>
      <c r="K60" s="37"/>
      <c r="L60" s="37"/>
      <c r="M60" s="36">
        <f t="shared" si="0"/>
        <v>89.916666666666671</v>
      </c>
      <c r="N60" s="36">
        <f t="shared" si="1"/>
        <v>11.75</v>
      </c>
    </row>
    <row r="61" spans="1:14">
      <c r="A61" s="66"/>
      <c r="B61" s="67"/>
      <c r="C61" s="24" t="s">
        <v>47</v>
      </c>
      <c r="D61" s="78"/>
      <c r="E61" s="37">
        <v>96.4</v>
      </c>
      <c r="F61" s="37">
        <v>88</v>
      </c>
      <c r="G61" s="37"/>
      <c r="H61" s="37"/>
      <c r="I61" s="37"/>
      <c r="J61" s="37">
        <v>94</v>
      </c>
      <c r="K61" s="37"/>
      <c r="L61" s="37"/>
      <c r="M61" s="36">
        <f t="shared" si="0"/>
        <v>92.8</v>
      </c>
      <c r="N61" s="36">
        <f t="shared" si="1"/>
        <v>8.4000000000000057</v>
      </c>
    </row>
    <row r="62" spans="1:14">
      <c r="A62" s="66"/>
      <c r="B62" s="67"/>
      <c r="C62" s="24" t="s">
        <v>63</v>
      </c>
      <c r="D62" s="78"/>
      <c r="E62" s="37">
        <v>97.37</v>
      </c>
      <c r="F62" s="37">
        <v>91</v>
      </c>
      <c r="G62" s="37"/>
      <c r="H62" s="37"/>
      <c r="I62" s="37"/>
      <c r="J62" s="37">
        <v>96</v>
      </c>
      <c r="K62" s="37"/>
      <c r="L62" s="37"/>
      <c r="M62" s="36">
        <f t="shared" si="0"/>
        <v>94.79</v>
      </c>
      <c r="N62" s="36">
        <f t="shared" si="1"/>
        <v>6.3700000000000045</v>
      </c>
    </row>
    <row r="63" spans="1:14">
      <c r="A63" s="66"/>
      <c r="B63" s="67"/>
      <c r="C63" s="24" t="s">
        <v>64</v>
      </c>
      <c r="D63" s="78"/>
      <c r="E63" s="37">
        <v>98.15</v>
      </c>
      <c r="F63" s="37">
        <v>94</v>
      </c>
      <c r="G63" s="37"/>
      <c r="H63" s="37"/>
      <c r="I63" s="37"/>
      <c r="J63" s="37">
        <v>97</v>
      </c>
      <c r="K63" s="37"/>
      <c r="L63" s="37"/>
      <c r="M63" s="36">
        <f t="shared" si="0"/>
        <v>96.383333333333326</v>
      </c>
      <c r="N63" s="36">
        <f t="shared" si="1"/>
        <v>4.1500000000000057</v>
      </c>
    </row>
    <row r="64" spans="1:14">
      <c r="A64" s="66" t="s">
        <v>101</v>
      </c>
      <c r="B64" s="67" t="s">
        <v>97</v>
      </c>
      <c r="C64" s="14" t="s">
        <v>49</v>
      </c>
      <c r="D64" s="68" t="s">
        <v>68</v>
      </c>
      <c r="E64" s="37">
        <v>4.5</v>
      </c>
      <c r="F64" s="47"/>
      <c r="G64" s="37">
        <v>5.7</v>
      </c>
      <c r="H64" s="40"/>
      <c r="I64" s="40"/>
      <c r="J64" s="40"/>
      <c r="K64" s="47"/>
      <c r="L64" s="47"/>
      <c r="M64" s="36">
        <f t="shared" si="0"/>
        <v>5.0999999999999996</v>
      </c>
      <c r="N64" s="36">
        <f t="shared" si="1"/>
        <v>1.2000000000000002</v>
      </c>
    </row>
    <row r="65" spans="1:14">
      <c r="A65" s="66"/>
      <c r="B65" s="67"/>
      <c r="C65" s="14" t="s">
        <v>72</v>
      </c>
      <c r="D65" s="69"/>
      <c r="E65" s="37">
        <v>4.88</v>
      </c>
      <c r="F65" s="48"/>
      <c r="G65" s="37">
        <v>6</v>
      </c>
      <c r="H65" s="40"/>
      <c r="I65" s="40"/>
      <c r="J65" s="40"/>
      <c r="K65" s="47"/>
      <c r="L65" s="47"/>
      <c r="M65" s="36">
        <f t="shared" si="0"/>
        <v>5.4399999999999995</v>
      </c>
      <c r="N65" s="36">
        <f t="shared" si="1"/>
        <v>1.1200000000000001</v>
      </c>
    </row>
    <row r="66" spans="1:14">
      <c r="A66" s="66"/>
      <c r="B66" s="67"/>
      <c r="C66" s="14" t="s">
        <v>73</v>
      </c>
      <c r="D66" s="70"/>
      <c r="E66" s="37">
        <v>5.05</v>
      </c>
      <c r="F66" s="47"/>
      <c r="G66" s="37">
        <v>6.2</v>
      </c>
      <c r="H66" s="40"/>
      <c r="I66" s="40"/>
      <c r="J66" s="40"/>
      <c r="K66" s="40"/>
      <c r="L66" s="40"/>
      <c r="M66" s="36">
        <f t="shared" si="0"/>
        <v>5.625</v>
      </c>
      <c r="N66" s="36">
        <f t="shared" si="1"/>
        <v>1.1500000000000004</v>
      </c>
    </row>
    <row r="67" spans="1:14">
      <c r="A67" s="66"/>
      <c r="B67" s="67"/>
      <c r="C67" s="15" t="s">
        <v>49</v>
      </c>
      <c r="D67" s="71" t="s">
        <v>69</v>
      </c>
      <c r="E67" s="37">
        <v>5.21</v>
      </c>
      <c r="F67" s="47"/>
      <c r="G67" s="37">
        <v>7.1</v>
      </c>
      <c r="H67" s="40"/>
      <c r="I67" s="40"/>
      <c r="J67" s="40"/>
      <c r="K67" s="40"/>
      <c r="L67" s="40"/>
      <c r="M67" s="36">
        <f t="shared" si="0"/>
        <v>6.1549999999999994</v>
      </c>
      <c r="N67" s="36">
        <f t="shared" si="1"/>
        <v>1.8899999999999997</v>
      </c>
    </row>
    <row r="68" spans="1:14">
      <c r="A68" s="66"/>
      <c r="B68" s="67"/>
      <c r="C68" s="15" t="s">
        <v>72</v>
      </c>
      <c r="D68" s="72"/>
      <c r="E68" s="37">
        <v>5.57</v>
      </c>
      <c r="F68" s="47"/>
      <c r="G68" s="37">
        <v>7.3</v>
      </c>
      <c r="H68" s="40"/>
      <c r="I68" s="40"/>
      <c r="J68" s="40"/>
      <c r="K68" s="40"/>
      <c r="L68" s="40"/>
      <c r="M68" s="36">
        <f t="shared" si="0"/>
        <v>6.4350000000000005</v>
      </c>
      <c r="N68" s="36">
        <f t="shared" si="1"/>
        <v>1.7299999999999995</v>
      </c>
    </row>
    <row r="69" spans="1:14">
      <c r="A69" s="66"/>
      <c r="B69" s="67"/>
      <c r="C69" s="15" t="s">
        <v>73</v>
      </c>
      <c r="D69" s="73"/>
      <c r="E69" s="37">
        <v>5.84</v>
      </c>
      <c r="F69" s="47"/>
      <c r="G69" s="37">
        <v>7.2</v>
      </c>
      <c r="H69" s="40"/>
      <c r="I69" s="40"/>
      <c r="J69" s="40"/>
      <c r="K69" s="40"/>
      <c r="L69" s="40"/>
      <c r="M69" s="36">
        <f t="shared" ref="M69:M72" si="2">AVERAGE(E69:L69)</f>
        <v>6.52</v>
      </c>
      <c r="N69" s="36">
        <f t="shared" ref="N69:N72" si="3">MAX(E69:L69)-MIN(E69:L69)</f>
        <v>1.3600000000000003</v>
      </c>
    </row>
    <row r="70" spans="1:14" ht="15" customHeight="1">
      <c r="A70" s="66"/>
      <c r="B70" s="67"/>
      <c r="C70" s="16" t="s">
        <v>71</v>
      </c>
      <c r="D70" s="74" t="s">
        <v>70</v>
      </c>
      <c r="E70" s="37">
        <v>5.0599999999999996</v>
      </c>
      <c r="F70" s="47">
        <v>6.8</v>
      </c>
      <c r="G70" s="37">
        <v>7.5</v>
      </c>
      <c r="H70" s="40"/>
      <c r="I70" s="40"/>
      <c r="J70" s="40"/>
      <c r="K70" s="40"/>
      <c r="L70" s="40"/>
      <c r="M70" s="36">
        <f t="shared" si="2"/>
        <v>6.4533333333333331</v>
      </c>
      <c r="N70" s="36">
        <f t="shared" si="3"/>
        <v>2.4400000000000004</v>
      </c>
    </row>
    <row r="71" spans="1:14">
      <c r="A71" s="66"/>
      <c r="B71" s="67"/>
      <c r="C71" s="16" t="s">
        <v>50</v>
      </c>
      <c r="D71" s="75"/>
      <c r="E71" s="37">
        <v>5.95</v>
      </c>
      <c r="F71" s="47">
        <v>7.7</v>
      </c>
      <c r="G71" s="37">
        <v>7.8</v>
      </c>
      <c r="H71" s="40"/>
      <c r="I71" s="40"/>
      <c r="J71" s="40"/>
      <c r="K71" s="40"/>
      <c r="L71" s="40"/>
      <c r="M71" s="36">
        <f t="shared" si="2"/>
        <v>7.1499999999999995</v>
      </c>
      <c r="N71" s="36">
        <f t="shared" si="3"/>
        <v>1.8499999999999996</v>
      </c>
    </row>
    <row r="72" spans="1:14">
      <c r="A72" s="66"/>
      <c r="B72" s="67"/>
      <c r="C72" s="16" t="s">
        <v>51</v>
      </c>
      <c r="D72" s="76"/>
      <c r="E72" s="37">
        <v>5.94</v>
      </c>
      <c r="F72" s="47">
        <v>7.7</v>
      </c>
      <c r="G72" s="37">
        <v>8</v>
      </c>
      <c r="H72" s="40"/>
      <c r="I72" s="40"/>
      <c r="J72" s="40"/>
      <c r="K72" s="40"/>
      <c r="L72" s="40"/>
      <c r="M72" s="36">
        <f t="shared" si="2"/>
        <v>7.2133333333333338</v>
      </c>
      <c r="N72" s="36">
        <f t="shared" si="3"/>
        <v>2.0599999999999996</v>
      </c>
    </row>
    <row r="74" spans="1:14" ht="32.25" customHeight="1">
      <c r="A74" s="63" t="s">
        <v>78</v>
      </c>
      <c r="B74" s="63"/>
      <c r="C74" s="63"/>
      <c r="D74" s="63"/>
      <c r="E74" s="63"/>
      <c r="F74" s="63"/>
    </row>
  </sheetData>
  <mergeCells count="12">
    <mergeCell ref="B2:H2"/>
    <mergeCell ref="A4:A63"/>
    <mergeCell ref="B4:B63"/>
    <mergeCell ref="D4:D23"/>
    <mergeCell ref="D24:D43"/>
    <mergeCell ref="D44:D63"/>
    <mergeCell ref="A74:F74"/>
    <mergeCell ref="A64:A72"/>
    <mergeCell ref="B64:B72"/>
    <mergeCell ref="D64:D66"/>
    <mergeCell ref="D67:D69"/>
    <mergeCell ref="D70:D72"/>
  </mergeCells>
  <phoneticPr fontId="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C532-55EF-4346-8844-4EB385CFA507}">
  <dimension ref="A3:N26"/>
  <sheetViews>
    <sheetView topLeftCell="A13" zoomScaleNormal="100" workbookViewId="0">
      <selection activeCell="H19" sqref="H19"/>
    </sheetView>
  </sheetViews>
  <sheetFormatPr defaultRowHeight="14.25"/>
  <sheetData>
    <row r="3" spans="1:14" ht="15">
      <c r="A3" s="11"/>
      <c r="B3" s="11"/>
      <c r="C3" s="11"/>
      <c r="D3" s="12"/>
      <c r="E3" s="41" t="s">
        <v>35</v>
      </c>
      <c r="F3" s="41" t="s">
        <v>36</v>
      </c>
      <c r="G3" s="41" t="s">
        <v>37</v>
      </c>
      <c r="H3" s="11" t="s">
        <v>38</v>
      </c>
      <c r="I3" s="11" t="s">
        <v>39</v>
      </c>
      <c r="J3" s="11" t="s">
        <v>40</v>
      </c>
      <c r="K3" s="11" t="s">
        <v>41</v>
      </c>
      <c r="L3" s="11" t="s">
        <v>100</v>
      </c>
      <c r="M3" s="11" t="s">
        <v>42</v>
      </c>
      <c r="N3" s="11" t="s">
        <v>43</v>
      </c>
    </row>
    <row r="4" spans="1:14" ht="15">
      <c r="A4" s="59" t="s">
        <v>53</v>
      </c>
      <c r="B4" s="56" t="s">
        <v>66</v>
      </c>
      <c r="C4" s="17" t="s">
        <v>103</v>
      </c>
      <c r="D4" s="64" t="s">
        <v>67</v>
      </c>
      <c r="E4" s="36">
        <v>87.18</v>
      </c>
      <c r="F4" s="36">
        <v>72</v>
      </c>
      <c r="G4" s="36">
        <v>82</v>
      </c>
      <c r="H4" s="28"/>
      <c r="I4" s="28"/>
      <c r="J4" s="28"/>
      <c r="K4" s="28"/>
      <c r="L4" s="28"/>
      <c r="M4" s="28">
        <f>AVERAGE(E4:L4)</f>
        <v>80.393333333333331</v>
      </c>
      <c r="N4" s="28">
        <f>MAX(E4:L4)-MIN(E4:L4)</f>
        <v>15.180000000000007</v>
      </c>
    </row>
    <row r="5" spans="1:14" ht="15">
      <c r="A5" s="60"/>
      <c r="B5" s="57"/>
      <c r="C5" s="17" t="s">
        <v>108</v>
      </c>
      <c r="D5" s="65"/>
      <c r="E5" s="36">
        <v>95.4</v>
      </c>
      <c r="F5" s="36">
        <v>84.3</v>
      </c>
      <c r="G5" s="36">
        <v>90</v>
      </c>
      <c r="H5" s="28"/>
      <c r="I5" s="28"/>
      <c r="J5" s="28"/>
      <c r="K5" s="9"/>
      <c r="L5" s="28"/>
      <c r="M5" s="28">
        <f t="shared" ref="M5:M26" si="0">AVERAGE(E5:L5)</f>
        <v>89.899999999999991</v>
      </c>
      <c r="N5" s="28">
        <f t="shared" ref="N5:N26" si="1">MAX(E5:L5)-MIN(E5:L5)</f>
        <v>11.100000000000009</v>
      </c>
    </row>
    <row r="6" spans="1:14" ht="15">
      <c r="A6" s="60"/>
      <c r="B6" s="57"/>
      <c r="C6" s="17" t="s">
        <v>54</v>
      </c>
      <c r="D6" s="65"/>
      <c r="E6" s="36">
        <v>97.7</v>
      </c>
      <c r="F6" s="36">
        <v>90</v>
      </c>
      <c r="G6" s="36">
        <v>97</v>
      </c>
      <c r="H6" s="28"/>
      <c r="I6" s="28"/>
      <c r="J6" s="28"/>
      <c r="K6" s="28"/>
      <c r="L6" s="28"/>
      <c r="M6" s="28">
        <f t="shared" si="0"/>
        <v>94.899999999999991</v>
      </c>
      <c r="N6" s="28">
        <f t="shared" si="1"/>
        <v>7.7000000000000028</v>
      </c>
    </row>
    <row r="7" spans="1:14" ht="15">
      <c r="A7" s="60"/>
      <c r="B7" s="57"/>
      <c r="C7" s="17" t="s">
        <v>55</v>
      </c>
      <c r="D7" s="65"/>
      <c r="E7" s="36">
        <v>98.6</v>
      </c>
      <c r="F7" s="36">
        <v>94</v>
      </c>
      <c r="G7" s="36">
        <v>98</v>
      </c>
      <c r="H7" s="28"/>
      <c r="I7" s="28"/>
      <c r="J7" s="28"/>
      <c r="K7" s="28"/>
      <c r="L7" s="28"/>
      <c r="M7" s="28">
        <f t="shared" si="0"/>
        <v>96.866666666666674</v>
      </c>
      <c r="N7" s="28">
        <f t="shared" si="1"/>
        <v>4.5999999999999943</v>
      </c>
    </row>
    <row r="8" spans="1:14" ht="15">
      <c r="A8" s="60"/>
      <c r="B8" s="57"/>
      <c r="C8" s="17" t="s">
        <v>104</v>
      </c>
      <c r="D8" s="65"/>
      <c r="E8" s="36">
        <v>96.18</v>
      </c>
      <c r="F8" s="36">
        <v>87</v>
      </c>
      <c r="G8" s="36">
        <v>94</v>
      </c>
      <c r="H8" s="28"/>
      <c r="I8" s="28"/>
      <c r="J8" s="28"/>
      <c r="K8" s="28"/>
      <c r="L8" s="28"/>
      <c r="M8" s="28">
        <f t="shared" si="0"/>
        <v>92.393333333333331</v>
      </c>
      <c r="N8" s="28">
        <f t="shared" si="1"/>
        <v>9.1800000000000068</v>
      </c>
    </row>
    <row r="9" spans="1:14" ht="15">
      <c r="A9" s="60"/>
      <c r="B9" s="57"/>
      <c r="C9" s="17" t="s">
        <v>56</v>
      </c>
      <c r="D9" s="65"/>
      <c r="E9" s="36">
        <v>98.53</v>
      </c>
      <c r="F9" s="36">
        <v>93.7</v>
      </c>
      <c r="G9" s="36"/>
      <c r="H9" s="28"/>
      <c r="I9" s="28"/>
      <c r="J9" s="28"/>
      <c r="K9" s="28"/>
      <c r="L9" s="28"/>
      <c r="M9" s="28">
        <f t="shared" si="0"/>
        <v>96.115000000000009</v>
      </c>
      <c r="N9" s="28">
        <f t="shared" si="1"/>
        <v>4.8299999999999983</v>
      </c>
    </row>
    <row r="10" spans="1:14" ht="15">
      <c r="A10" s="60"/>
      <c r="B10" s="57"/>
      <c r="C10" s="17" t="s">
        <v>57</v>
      </c>
      <c r="D10" s="65"/>
      <c r="E10" s="36">
        <v>99.47</v>
      </c>
      <c r="F10" s="36">
        <v>96</v>
      </c>
      <c r="G10" s="36"/>
      <c r="H10" s="28"/>
      <c r="I10" s="28"/>
      <c r="J10" s="28"/>
      <c r="K10" s="28"/>
      <c r="L10" s="28"/>
      <c r="M10" s="28">
        <f t="shared" si="0"/>
        <v>97.734999999999999</v>
      </c>
      <c r="N10" s="28">
        <f t="shared" si="1"/>
        <v>3.4699999999999989</v>
      </c>
    </row>
    <row r="11" spans="1:14" ht="15">
      <c r="A11" s="60"/>
      <c r="B11" s="57"/>
      <c r="C11" s="18" t="s">
        <v>58</v>
      </c>
      <c r="D11" s="65"/>
      <c r="E11" s="36">
        <v>99.73</v>
      </c>
      <c r="F11" s="36">
        <v>97.8</v>
      </c>
      <c r="G11" s="36"/>
      <c r="H11" s="31"/>
      <c r="I11" s="28"/>
      <c r="J11" s="28"/>
      <c r="K11" s="28"/>
      <c r="L11" s="28"/>
      <c r="M11" s="28">
        <f t="shared" si="0"/>
        <v>98.765000000000001</v>
      </c>
      <c r="N11" s="28">
        <f t="shared" si="1"/>
        <v>1.9300000000000068</v>
      </c>
    </row>
    <row r="12" spans="1:14" ht="15">
      <c r="A12" s="60"/>
      <c r="B12" s="57"/>
      <c r="C12" s="18" t="s">
        <v>105</v>
      </c>
      <c r="D12" s="65"/>
      <c r="E12" s="36">
        <v>98.62</v>
      </c>
      <c r="F12" s="36">
        <v>93</v>
      </c>
      <c r="G12" s="36">
        <v>96</v>
      </c>
      <c r="H12" s="31"/>
      <c r="I12" s="28"/>
      <c r="J12" s="28"/>
      <c r="K12" s="28"/>
      <c r="L12" s="28"/>
      <c r="M12" s="28">
        <f t="shared" si="0"/>
        <v>95.873333333333335</v>
      </c>
      <c r="N12" s="28">
        <f t="shared" si="1"/>
        <v>5.6200000000000045</v>
      </c>
    </row>
    <row r="13" spans="1:14" ht="15">
      <c r="A13" s="60"/>
      <c r="B13" s="57"/>
      <c r="C13" s="18" t="s">
        <v>45</v>
      </c>
      <c r="D13" s="65"/>
      <c r="E13" s="36">
        <v>99.37</v>
      </c>
      <c r="F13" s="36">
        <v>96</v>
      </c>
      <c r="G13" s="36"/>
      <c r="H13" s="31"/>
      <c r="I13" s="28"/>
      <c r="J13" s="28"/>
      <c r="K13" s="28"/>
      <c r="L13" s="28"/>
      <c r="M13" s="28">
        <f t="shared" si="0"/>
        <v>97.685000000000002</v>
      </c>
      <c r="N13" s="28">
        <f t="shared" si="1"/>
        <v>3.3700000000000045</v>
      </c>
    </row>
    <row r="14" spans="1:14" ht="15">
      <c r="A14" s="60"/>
      <c r="B14" s="57"/>
      <c r="C14" s="18" t="s">
        <v>59</v>
      </c>
      <c r="D14" s="65"/>
      <c r="E14" s="36">
        <v>99.78</v>
      </c>
      <c r="F14" s="36">
        <v>97.6</v>
      </c>
      <c r="G14" s="36"/>
      <c r="H14" s="31"/>
      <c r="I14" s="28"/>
      <c r="J14" s="28"/>
      <c r="K14" s="28"/>
      <c r="L14" s="28"/>
      <c r="M14" s="28">
        <f t="shared" si="0"/>
        <v>98.69</v>
      </c>
      <c r="N14" s="28">
        <f t="shared" si="1"/>
        <v>2.1800000000000068</v>
      </c>
    </row>
    <row r="15" spans="1:14" ht="15">
      <c r="A15" s="60"/>
      <c r="B15" s="57"/>
      <c r="C15" s="18" t="s">
        <v>60</v>
      </c>
      <c r="D15" s="65"/>
      <c r="E15" s="36">
        <v>99.93</v>
      </c>
      <c r="F15" s="36">
        <v>98.9</v>
      </c>
      <c r="G15" s="36"/>
      <c r="H15" s="31"/>
      <c r="I15" s="28"/>
      <c r="J15" s="28"/>
      <c r="K15" s="28"/>
      <c r="L15" s="28"/>
      <c r="M15" s="28">
        <f t="shared" si="0"/>
        <v>99.415000000000006</v>
      </c>
      <c r="N15" s="28">
        <f t="shared" si="1"/>
        <v>1.0300000000000011</v>
      </c>
    </row>
    <row r="16" spans="1:14" ht="15">
      <c r="A16" s="60"/>
      <c r="B16" s="57"/>
      <c r="C16" s="18" t="s">
        <v>106</v>
      </c>
      <c r="D16" s="65"/>
      <c r="E16" s="36">
        <v>99.27</v>
      </c>
      <c r="F16" s="36">
        <v>95.3</v>
      </c>
      <c r="G16" s="36">
        <v>98</v>
      </c>
      <c r="H16" s="31"/>
      <c r="I16" s="28"/>
      <c r="J16" s="28"/>
      <c r="K16" s="28"/>
      <c r="L16" s="28"/>
      <c r="M16" s="28">
        <f t="shared" si="0"/>
        <v>97.523333333333326</v>
      </c>
      <c r="N16" s="28">
        <f t="shared" si="1"/>
        <v>3.9699999999999989</v>
      </c>
    </row>
    <row r="17" spans="1:14" ht="15">
      <c r="A17" s="60"/>
      <c r="B17" s="57"/>
      <c r="C17" s="18" t="s">
        <v>46</v>
      </c>
      <c r="D17" s="65"/>
      <c r="E17" s="36">
        <v>99.62</v>
      </c>
      <c r="F17" s="36">
        <v>97.6</v>
      </c>
      <c r="G17" s="36"/>
      <c r="H17" s="31"/>
      <c r="I17" s="28"/>
      <c r="J17" s="28"/>
      <c r="K17" s="28"/>
      <c r="L17" s="28"/>
      <c r="M17" s="28">
        <f t="shared" si="0"/>
        <v>98.61</v>
      </c>
      <c r="N17" s="28">
        <f t="shared" si="1"/>
        <v>2.0200000000000102</v>
      </c>
    </row>
    <row r="18" spans="1:14" ht="15">
      <c r="A18" s="60"/>
      <c r="B18" s="57"/>
      <c r="C18" s="18" t="s">
        <v>61</v>
      </c>
      <c r="D18" s="65"/>
      <c r="E18" s="36">
        <v>99.83</v>
      </c>
      <c r="F18" s="36">
        <v>98.4</v>
      </c>
      <c r="G18" s="36"/>
      <c r="H18" s="31"/>
      <c r="I18" s="28"/>
      <c r="J18" s="28"/>
      <c r="K18" s="28"/>
      <c r="L18" s="28"/>
      <c r="M18" s="28">
        <f t="shared" si="0"/>
        <v>99.115000000000009</v>
      </c>
      <c r="N18" s="28">
        <f t="shared" si="1"/>
        <v>1.4299999999999926</v>
      </c>
    </row>
    <row r="19" spans="1:14" ht="15">
      <c r="A19" s="60"/>
      <c r="B19" s="57"/>
      <c r="C19" s="18" t="s">
        <v>62</v>
      </c>
      <c r="D19" s="65"/>
      <c r="E19" s="36">
        <v>99.95</v>
      </c>
      <c r="F19" s="36">
        <v>99.3</v>
      </c>
      <c r="G19" s="36"/>
      <c r="H19" s="31"/>
      <c r="I19" s="28"/>
      <c r="J19" s="28"/>
      <c r="K19" s="28"/>
      <c r="L19" s="28"/>
      <c r="M19" s="28">
        <f t="shared" si="0"/>
        <v>99.625</v>
      </c>
      <c r="N19" s="28">
        <f t="shared" si="1"/>
        <v>0.65000000000000568</v>
      </c>
    </row>
    <row r="20" spans="1:14" ht="15">
      <c r="A20" s="60"/>
      <c r="B20" s="57"/>
      <c r="C20" s="18" t="s">
        <v>107</v>
      </c>
      <c r="D20" s="65"/>
      <c r="E20" s="36">
        <v>99.53</v>
      </c>
      <c r="F20" s="36">
        <v>97</v>
      </c>
      <c r="G20" s="36">
        <v>98</v>
      </c>
      <c r="H20" s="31"/>
      <c r="I20" s="28"/>
      <c r="J20" s="28"/>
      <c r="K20" s="28"/>
      <c r="L20" s="28"/>
      <c r="M20" s="28">
        <f t="shared" si="0"/>
        <v>98.176666666666662</v>
      </c>
      <c r="N20" s="28">
        <f t="shared" si="1"/>
        <v>2.5300000000000011</v>
      </c>
    </row>
    <row r="21" spans="1:14" ht="15">
      <c r="A21" s="60"/>
      <c r="B21" s="57"/>
      <c r="C21" s="18" t="s">
        <v>47</v>
      </c>
      <c r="D21" s="65"/>
      <c r="E21" s="36">
        <v>99.75</v>
      </c>
      <c r="F21" s="36">
        <v>98.4</v>
      </c>
      <c r="G21" s="36"/>
      <c r="H21" s="31"/>
      <c r="I21" s="28"/>
      <c r="J21" s="28"/>
      <c r="K21" s="28"/>
      <c r="L21" s="28"/>
      <c r="M21" s="28">
        <f t="shared" si="0"/>
        <v>99.075000000000003</v>
      </c>
      <c r="N21" s="28">
        <f t="shared" si="1"/>
        <v>1.3499999999999943</v>
      </c>
    </row>
    <row r="22" spans="1:14" ht="15">
      <c r="A22" s="60"/>
      <c r="B22" s="57"/>
      <c r="C22" s="18" t="s">
        <v>63</v>
      </c>
      <c r="D22" s="65"/>
      <c r="E22" s="36">
        <v>99.88</v>
      </c>
      <c r="F22" s="36">
        <v>99.2</v>
      </c>
      <c r="G22" s="36"/>
      <c r="H22" s="31"/>
      <c r="I22" s="28"/>
      <c r="J22" s="28"/>
      <c r="K22" s="28"/>
      <c r="L22" s="28"/>
      <c r="M22" s="28">
        <f t="shared" si="0"/>
        <v>99.539999999999992</v>
      </c>
      <c r="N22" s="28">
        <f t="shared" si="1"/>
        <v>0.67999999999999261</v>
      </c>
    </row>
    <row r="23" spans="1:14" ht="15">
      <c r="A23" s="60"/>
      <c r="B23" s="57"/>
      <c r="C23" s="18" t="s">
        <v>64</v>
      </c>
      <c r="D23" s="65"/>
      <c r="E23" s="36">
        <v>99.98</v>
      </c>
      <c r="F23" s="36">
        <v>99.5</v>
      </c>
      <c r="G23" s="36"/>
      <c r="H23" s="31"/>
      <c r="I23" s="28"/>
      <c r="J23" s="28"/>
      <c r="K23" s="28"/>
      <c r="L23" s="28"/>
      <c r="M23" s="28">
        <f t="shared" si="0"/>
        <v>99.740000000000009</v>
      </c>
      <c r="N23" s="28">
        <f t="shared" si="1"/>
        <v>0.48000000000000398</v>
      </c>
    </row>
    <row r="24" spans="1:14" ht="15">
      <c r="A24" s="59" t="s">
        <v>48</v>
      </c>
      <c r="B24" s="56" t="s">
        <v>65</v>
      </c>
      <c r="C24" s="13" t="s">
        <v>49</v>
      </c>
      <c r="D24" s="53" t="s">
        <v>67</v>
      </c>
      <c r="E24" s="36">
        <v>1.55</v>
      </c>
      <c r="F24" s="36">
        <v>3.1</v>
      </c>
      <c r="G24" s="36">
        <v>2.5</v>
      </c>
      <c r="H24" s="28"/>
      <c r="I24" s="28"/>
      <c r="J24" s="30"/>
      <c r="K24" s="28"/>
      <c r="L24" s="28"/>
      <c r="M24" s="28">
        <f t="shared" si="0"/>
        <v>2.3833333333333333</v>
      </c>
      <c r="N24" s="28">
        <f t="shared" si="1"/>
        <v>1.55</v>
      </c>
    </row>
    <row r="25" spans="1:14" ht="15">
      <c r="A25" s="60"/>
      <c r="B25" s="57"/>
      <c r="C25" s="13" t="s">
        <v>50</v>
      </c>
      <c r="D25" s="54"/>
      <c r="E25" s="36">
        <v>1.98</v>
      </c>
      <c r="F25" s="36">
        <v>4.2</v>
      </c>
      <c r="G25" s="36">
        <v>3.5</v>
      </c>
      <c r="H25" s="28"/>
      <c r="I25" s="28"/>
      <c r="J25" s="28"/>
      <c r="K25" s="28"/>
      <c r="L25" s="28"/>
      <c r="M25" s="28">
        <f t="shared" si="0"/>
        <v>3.2266666666666666</v>
      </c>
      <c r="N25" s="28">
        <f t="shared" si="1"/>
        <v>2.2200000000000002</v>
      </c>
    </row>
    <row r="26" spans="1:14" ht="15">
      <c r="A26" s="61"/>
      <c r="B26" s="58"/>
      <c r="C26" s="13" t="s">
        <v>51</v>
      </c>
      <c r="D26" s="55"/>
      <c r="E26" s="36">
        <v>2.59</v>
      </c>
      <c r="F26" s="36">
        <v>4.9000000000000004</v>
      </c>
      <c r="G26" s="36">
        <v>4.4000000000000004</v>
      </c>
      <c r="H26" s="28"/>
      <c r="I26" s="28"/>
      <c r="J26" s="28"/>
      <c r="K26" s="28"/>
      <c r="L26" s="28"/>
      <c r="M26" s="28">
        <f t="shared" si="0"/>
        <v>3.9633333333333334</v>
      </c>
      <c r="N26" s="28">
        <f t="shared" si="1"/>
        <v>2.3100000000000005</v>
      </c>
    </row>
  </sheetData>
  <mergeCells count="6">
    <mergeCell ref="A4:A23"/>
    <mergeCell ref="B4:B23"/>
    <mergeCell ref="D4:D23"/>
    <mergeCell ref="A24:A26"/>
    <mergeCell ref="B24:B26"/>
    <mergeCell ref="D24:D26"/>
  </mergeCells>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1A2D5-3410-4500-91E3-29DD74354A43}">
  <dimension ref="A3:O74"/>
  <sheetViews>
    <sheetView workbookViewId="0">
      <pane xSplit="2" ySplit="3" topLeftCell="C49" activePane="bottomRight" state="frozen"/>
      <selection pane="topRight" activeCell="C1" sqref="C1"/>
      <selection pane="bottomLeft" activeCell="A4" sqref="A4"/>
      <selection pane="bottomRight" activeCell="C4" sqref="A4:XFD4"/>
    </sheetView>
  </sheetViews>
  <sheetFormatPr defaultRowHeight="14.25"/>
  <sheetData>
    <row r="3" spans="1:15" ht="15">
      <c r="A3" s="11"/>
      <c r="B3" s="11"/>
      <c r="C3" s="11"/>
      <c r="D3" s="12"/>
      <c r="E3" s="41" t="s">
        <v>35</v>
      </c>
      <c r="F3" s="41" t="s">
        <v>36</v>
      </c>
      <c r="G3" s="41" t="s">
        <v>37</v>
      </c>
      <c r="H3" s="11" t="s">
        <v>38</v>
      </c>
      <c r="I3" s="11" t="s">
        <v>39</v>
      </c>
      <c r="J3" s="11" t="s">
        <v>40</v>
      </c>
      <c r="K3" s="11" t="s">
        <v>41</v>
      </c>
      <c r="L3" s="11" t="s">
        <v>87</v>
      </c>
      <c r="M3" s="11" t="s">
        <v>42</v>
      </c>
      <c r="N3" s="11" t="s">
        <v>43</v>
      </c>
      <c r="O3" s="9"/>
    </row>
    <row r="4" spans="1:15" ht="15">
      <c r="A4" s="66" t="s">
        <v>80</v>
      </c>
      <c r="B4" s="67" t="s">
        <v>99</v>
      </c>
      <c r="C4" s="19" t="s">
        <v>103</v>
      </c>
      <c r="D4" s="68" t="s">
        <v>68</v>
      </c>
      <c r="E4" s="44">
        <v>69.23</v>
      </c>
      <c r="F4" s="41"/>
      <c r="G4" s="44">
        <v>78</v>
      </c>
      <c r="H4" s="11"/>
      <c r="I4" s="11"/>
      <c r="J4" s="11"/>
      <c r="K4" s="11"/>
      <c r="L4" s="11"/>
      <c r="M4" s="28">
        <f>AVERAGE(E4:L4)</f>
        <v>73.615000000000009</v>
      </c>
      <c r="N4" s="28">
        <f>MAX(E4:L4)-MIN(E4:L4)</f>
        <v>8.769999999999996</v>
      </c>
      <c r="O4" s="9"/>
    </row>
    <row r="5" spans="1:15" ht="15">
      <c r="A5" s="66"/>
      <c r="B5" s="67"/>
      <c r="C5" s="19" t="s">
        <v>108</v>
      </c>
      <c r="D5" s="69"/>
      <c r="E5" s="44">
        <v>81.2</v>
      </c>
      <c r="F5" s="41"/>
      <c r="G5" s="44">
        <v>87</v>
      </c>
      <c r="H5" s="11"/>
      <c r="I5" s="11"/>
      <c r="J5" s="11"/>
      <c r="K5" s="11"/>
      <c r="L5" s="11"/>
      <c r="M5" s="28">
        <f t="shared" ref="M5:M68" si="0">AVERAGE(E5:L5)</f>
        <v>84.1</v>
      </c>
      <c r="N5" s="28">
        <f t="shared" ref="N5:N68" si="1">MAX(E5:L5)-MIN(E5:L5)</f>
        <v>5.7999999999999972</v>
      </c>
      <c r="O5" s="9"/>
    </row>
    <row r="6" spans="1:15" ht="15">
      <c r="A6" s="66"/>
      <c r="B6" s="67"/>
      <c r="C6" s="19" t="s">
        <v>54</v>
      </c>
      <c r="D6" s="69"/>
      <c r="E6" s="44">
        <v>88.08</v>
      </c>
      <c r="F6" s="42"/>
      <c r="G6" s="44">
        <v>93</v>
      </c>
      <c r="H6" s="10"/>
      <c r="I6" s="10"/>
      <c r="J6" s="10"/>
      <c r="K6" s="10"/>
      <c r="L6" s="10"/>
      <c r="M6" s="28">
        <f t="shared" si="0"/>
        <v>90.539999999999992</v>
      </c>
      <c r="N6" s="28">
        <f t="shared" si="1"/>
        <v>4.9200000000000017</v>
      </c>
      <c r="O6" s="9"/>
    </row>
    <row r="7" spans="1:15" ht="15">
      <c r="A7" s="66"/>
      <c r="B7" s="67"/>
      <c r="C7" s="19" t="s">
        <v>55</v>
      </c>
      <c r="D7" s="69"/>
      <c r="E7" s="44">
        <v>92.42</v>
      </c>
      <c r="F7" s="42"/>
      <c r="G7" s="44">
        <v>96</v>
      </c>
      <c r="H7" s="10"/>
      <c r="I7" s="10"/>
      <c r="J7" s="10"/>
      <c r="K7" s="10"/>
      <c r="L7" s="10"/>
      <c r="M7" s="28">
        <f t="shared" si="0"/>
        <v>94.210000000000008</v>
      </c>
      <c r="N7" s="28">
        <f t="shared" si="1"/>
        <v>3.5799999999999983</v>
      </c>
      <c r="O7" s="9"/>
    </row>
    <row r="8" spans="1:15" ht="15">
      <c r="A8" s="66"/>
      <c r="B8" s="67"/>
      <c r="C8" s="19" t="s">
        <v>104</v>
      </c>
      <c r="D8" s="69"/>
      <c r="E8" s="44">
        <v>88.28</v>
      </c>
      <c r="F8" s="42"/>
      <c r="G8" s="44">
        <v>92</v>
      </c>
      <c r="H8" s="10"/>
      <c r="I8" s="10"/>
      <c r="J8" s="10"/>
      <c r="K8" s="10"/>
      <c r="L8" s="10"/>
      <c r="M8" s="28">
        <f t="shared" si="0"/>
        <v>90.14</v>
      </c>
      <c r="N8" s="28">
        <f t="shared" si="1"/>
        <v>3.7199999999999989</v>
      </c>
      <c r="O8" s="9"/>
    </row>
    <row r="9" spans="1:15" ht="15">
      <c r="A9" s="66"/>
      <c r="B9" s="67"/>
      <c r="C9" s="19" t="s">
        <v>56</v>
      </c>
      <c r="D9" s="69"/>
      <c r="E9" s="44">
        <v>93.48</v>
      </c>
      <c r="F9" s="42"/>
      <c r="G9" s="44"/>
      <c r="H9" s="10"/>
      <c r="I9" s="10"/>
      <c r="J9" s="10"/>
      <c r="K9" s="10"/>
      <c r="L9" s="10"/>
      <c r="M9" s="28">
        <f t="shared" si="0"/>
        <v>93.48</v>
      </c>
      <c r="N9" s="28"/>
      <c r="O9" s="9"/>
    </row>
    <row r="10" spans="1:15" ht="15">
      <c r="A10" s="66"/>
      <c r="B10" s="67"/>
      <c r="C10" s="19" t="s">
        <v>57</v>
      </c>
      <c r="D10" s="69"/>
      <c r="E10" s="44">
        <v>96.05</v>
      </c>
      <c r="F10" s="42"/>
      <c r="G10" s="44"/>
      <c r="H10" s="10"/>
      <c r="I10" s="10"/>
      <c r="J10" s="10"/>
      <c r="K10" s="10"/>
      <c r="L10" s="10"/>
      <c r="M10" s="28">
        <f t="shared" si="0"/>
        <v>96.05</v>
      </c>
      <c r="N10" s="28"/>
      <c r="O10" s="9"/>
    </row>
    <row r="11" spans="1:15" ht="15">
      <c r="A11" s="66"/>
      <c r="B11" s="67"/>
      <c r="C11" s="20" t="s">
        <v>58</v>
      </c>
      <c r="D11" s="69"/>
      <c r="E11" s="44">
        <v>97.47</v>
      </c>
      <c r="F11" s="42"/>
      <c r="G11" s="44"/>
      <c r="H11" s="10"/>
      <c r="I11" s="10"/>
      <c r="J11" s="10"/>
      <c r="K11" s="10"/>
      <c r="L11" s="10"/>
      <c r="M11" s="28">
        <f t="shared" si="0"/>
        <v>97.47</v>
      </c>
      <c r="N11" s="28"/>
      <c r="O11" s="9"/>
    </row>
    <row r="12" spans="1:15" ht="15">
      <c r="A12" s="66"/>
      <c r="B12" s="67"/>
      <c r="C12" s="20" t="s">
        <v>105</v>
      </c>
      <c r="D12" s="69"/>
      <c r="E12" s="44">
        <v>94.1</v>
      </c>
      <c r="F12" s="42"/>
      <c r="G12" s="44">
        <v>96</v>
      </c>
      <c r="H12" s="10"/>
      <c r="I12" s="10"/>
      <c r="J12" s="10"/>
      <c r="K12" s="10"/>
      <c r="L12" s="10"/>
      <c r="M12" s="28">
        <f t="shared" si="0"/>
        <v>95.05</v>
      </c>
      <c r="N12" s="28">
        <f t="shared" si="1"/>
        <v>1.9000000000000057</v>
      </c>
      <c r="O12" s="9"/>
    </row>
    <row r="13" spans="1:15" ht="15">
      <c r="A13" s="66"/>
      <c r="B13" s="67"/>
      <c r="C13" s="20" t="s">
        <v>45</v>
      </c>
      <c r="D13" s="69"/>
      <c r="E13" s="44">
        <v>96.88</v>
      </c>
      <c r="F13" s="42"/>
      <c r="G13" s="44"/>
      <c r="H13" s="10"/>
      <c r="I13" s="10"/>
      <c r="J13" s="10"/>
      <c r="K13" s="10"/>
      <c r="L13" s="10"/>
      <c r="M13" s="28">
        <f t="shared" si="0"/>
        <v>96.88</v>
      </c>
      <c r="N13" s="28"/>
      <c r="O13" s="9"/>
    </row>
    <row r="14" spans="1:15" ht="15">
      <c r="A14" s="66"/>
      <c r="B14" s="67"/>
      <c r="C14" s="20" t="s">
        <v>59</v>
      </c>
      <c r="D14" s="69"/>
      <c r="E14" s="44">
        <v>98.2</v>
      </c>
      <c r="F14" s="42"/>
      <c r="G14" s="44"/>
      <c r="H14" s="10"/>
      <c r="I14" s="10"/>
      <c r="J14" s="10"/>
      <c r="K14" s="10"/>
      <c r="L14" s="10"/>
      <c r="M14" s="28">
        <f t="shared" si="0"/>
        <v>98.2</v>
      </c>
      <c r="N14" s="28"/>
      <c r="O14" s="9"/>
    </row>
    <row r="15" spans="1:15" ht="15">
      <c r="A15" s="66"/>
      <c r="B15" s="67"/>
      <c r="C15" s="20" t="s">
        <v>60</v>
      </c>
      <c r="D15" s="69"/>
      <c r="E15" s="44">
        <v>98.9</v>
      </c>
      <c r="F15" s="42"/>
      <c r="G15" s="44"/>
      <c r="H15" s="10"/>
      <c r="I15" s="10"/>
      <c r="J15" s="10"/>
      <c r="K15" s="10"/>
      <c r="L15" s="10"/>
      <c r="M15" s="28">
        <f t="shared" si="0"/>
        <v>98.9</v>
      </c>
      <c r="N15" s="28"/>
      <c r="O15" s="9"/>
    </row>
    <row r="16" spans="1:15" ht="15">
      <c r="A16" s="66"/>
      <c r="B16" s="67"/>
      <c r="C16" s="20" t="s">
        <v>106</v>
      </c>
      <c r="D16" s="69"/>
      <c r="E16" s="44">
        <v>96.43</v>
      </c>
      <c r="F16" s="42"/>
      <c r="G16" s="44">
        <v>97</v>
      </c>
      <c r="H16" s="10"/>
      <c r="I16" s="10"/>
      <c r="J16" s="10"/>
      <c r="K16" s="10"/>
      <c r="L16" s="10"/>
      <c r="M16" s="28">
        <f t="shared" si="0"/>
        <v>96.715000000000003</v>
      </c>
      <c r="N16" s="28">
        <f t="shared" si="1"/>
        <v>0.56999999999999318</v>
      </c>
      <c r="O16" s="9"/>
    </row>
    <row r="17" spans="1:15" ht="15">
      <c r="A17" s="66"/>
      <c r="B17" s="67"/>
      <c r="C17" s="20" t="s">
        <v>46</v>
      </c>
      <c r="D17" s="69"/>
      <c r="E17" s="44">
        <v>98.25</v>
      </c>
      <c r="F17" s="42"/>
      <c r="G17" s="44"/>
      <c r="H17" s="10"/>
      <c r="I17" s="10"/>
      <c r="J17" s="10"/>
      <c r="K17" s="10"/>
      <c r="L17" s="10"/>
      <c r="M17" s="28">
        <f t="shared" si="0"/>
        <v>98.25</v>
      </c>
      <c r="N17" s="28"/>
      <c r="O17" s="9"/>
    </row>
    <row r="18" spans="1:15" ht="15">
      <c r="A18" s="66"/>
      <c r="B18" s="67"/>
      <c r="C18" s="20" t="s">
        <v>61</v>
      </c>
      <c r="D18" s="69"/>
      <c r="E18" s="44">
        <v>99.07</v>
      </c>
      <c r="F18" s="42"/>
      <c r="G18" s="44"/>
      <c r="H18" s="10"/>
      <c r="I18" s="10"/>
      <c r="J18" s="10"/>
      <c r="K18" s="10"/>
      <c r="L18" s="10"/>
      <c r="M18" s="28">
        <f t="shared" si="0"/>
        <v>99.07</v>
      </c>
      <c r="N18" s="28"/>
      <c r="O18" s="9"/>
    </row>
    <row r="19" spans="1:15" ht="15">
      <c r="A19" s="66"/>
      <c r="B19" s="67"/>
      <c r="C19" s="20" t="s">
        <v>62</v>
      </c>
      <c r="D19" s="69"/>
      <c r="E19" s="44">
        <v>99.47</v>
      </c>
      <c r="F19" s="42"/>
      <c r="G19" s="44"/>
      <c r="H19" s="10"/>
      <c r="I19" s="10"/>
      <c r="J19" s="10"/>
      <c r="K19" s="10"/>
      <c r="L19" s="10"/>
      <c r="M19" s="28">
        <f t="shared" si="0"/>
        <v>99.47</v>
      </c>
      <c r="N19" s="28"/>
      <c r="O19" s="9"/>
    </row>
    <row r="20" spans="1:15" ht="15">
      <c r="A20" s="66"/>
      <c r="B20" s="67"/>
      <c r="C20" s="20" t="s">
        <v>107</v>
      </c>
      <c r="D20" s="69"/>
      <c r="E20" s="44">
        <v>97.57</v>
      </c>
      <c r="F20" s="42"/>
      <c r="G20" s="44">
        <v>98</v>
      </c>
      <c r="H20" s="10"/>
      <c r="I20" s="10"/>
      <c r="J20" s="10"/>
      <c r="K20" s="10"/>
      <c r="L20" s="10"/>
      <c r="M20" s="28">
        <f t="shared" si="0"/>
        <v>97.784999999999997</v>
      </c>
      <c r="N20" s="28">
        <f t="shared" si="1"/>
        <v>0.43000000000000682</v>
      </c>
      <c r="O20" s="9"/>
    </row>
    <row r="21" spans="1:15" ht="15">
      <c r="A21" s="66"/>
      <c r="B21" s="67"/>
      <c r="C21" s="20" t="s">
        <v>47</v>
      </c>
      <c r="D21" s="69"/>
      <c r="E21" s="44">
        <v>98.77</v>
      </c>
      <c r="F21" s="42"/>
      <c r="G21" s="44"/>
      <c r="H21" s="10"/>
      <c r="I21" s="10"/>
      <c r="J21" s="10"/>
      <c r="K21" s="10"/>
      <c r="L21" s="10"/>
      <c r="M21" s="28">
        <f t="shared" si="0"/>
        <v>98.77</v>
      </c>
      <c r="N21" s="28"/>
      <c r="O21" s="9"/>
    </row>
    <row r="22" spans="1:15" ht="15">
      <c r="A22" s="66"/>
      <c r="B22" s="67"/>
      <c r="C22" s="20" t="s">
        <v>63</v>
      </c>
      <c r="D22" s="69"/>
      <c r="E22" s="44">
        <v>99.32</v>
      </c>
      <c r="F22" s="42"/>
      <c r="G22" s="44"/>
      <c r="H22" s="10"/>
      <c r="I22" s="10"/>
      <c r="J22" s="10"/>
      <c r="K22" s="10"/>
      <c r="L22" s="10"/>
      <c r="M22" s="28">
        <f t="shared" si="0"/>
        <v>99.32</v>
      </c>
      <c r="N22" s="28"/>
      <c r="O22" s="9"/>
    </row>
    <row r="23" spans="1:15" ht="15">
      <c r="A23" s="66"/>
      <c r="B23" s="67"/>
      <c r="C23" s="20" t="s">
        <v>64</v>
      </c>
      <c r="D23" s="69"/>
      <c r="E23" s="44">
        <v>99.67</v>
      </c>
      <c r="F23" s="42"/>
      <c r="G23" s="44"/>
      <c r="H23" s="10"/>
      <c r="I23" s="10"/>
      <c r="J23" s="10"/>
      <c r="K23" s="10"/>
      <c r="L23" s="10"/>
      <c r="M23" s="28">
        <f t="shared" si="0"/>
        <v>99.67</v>
      </c>
      <c r="N23" s="28"/>
      <c r="O23" s="9"/>
    </row>
    <row r="24" spans="1:15" ht="15">
      <c r="A24" s="66"/>
      <c r="B24" s="67"/>
      <c r="C24" s="21" t="s">
        <v>103</v>
      </c>
      <c r="D24" s="77" t="s">
        <v>69</v>
      </c>
      <c r="E24" s="44">
        <v>44.68</v>
      </c>
      <c r="F24" s="42"/>
      <c r="G24" s="44">
        <v>56</v>
      </c>
      <c r="H24" s="10"/>
      <c r="I24" s="10"/>
      <c r="J24" s="10"/>
      <c r="K24" s="10"/>
      <c r="L24" s="10"/>
      <c r="M24" s="28">
        <f t="shared" si="0"/>
        <v>50.34</v>
      </c>
      <c r="N24" s="28">
        <f t="shared" si="1"/>
        <v>11.32</v>
      </c>
      <c r="O24" s="9"/>
    </row>
    <row r="25" spans="1:15" ht="15">
      <c r="A25" s="66"/>
      <c r="B25" s="67"/>
      <c r="C25" s="21" t="s">
        <v>102</v>
      </c>
      <c r="D25" s="77"/>
      <c r="E25" s="44">
        <v>54.38</v>
      </c>
      <c r="F25" s="42"/>
      <c r="G25" s="44">
        <v>64</v>
      </c>
      <c r="H25" s="10"/>
      <c r="I25" s="10"/>
      <c r="J25" s="10"/>
      <c r="K25" s="10"/>
      <c r="L25" s="10"/>
      <c r="M25" s="28">
        <f t="shared" si="0"/>
        <v>59.19</v>
      </c>
      <c r="N25" s="28">
        <f t="shared" si="1"/>
        <v>9.6199999999999974</v>
      </c>
      <c r="O25" s="9"/>
    </row>
    <row r="26" spans="1:15" ht="15">
      <c r="A26" s="66"/>
      <c r="B26" s="67"/>
      <c r="C26" s="21" t="s">
        <v>54</v>
      </c>
      <c r="D26" s="77"/>
      <c r="E26" s="44">
        <v>63.35</v>
      </c>
      <c r="F26" s="42"/>
      <c r="G26" s="44">
        <v>71</v>
      </c>
      <c r="H26" s="10"/>
      <c r="I26" s="10"/>
      <c r="J26" s="10"/>
      <c r="K26" s="10"/>
      <c r="L26" s="10"/>
      <c r="M26" s="28">
        <f t="shared" si="0"/>
        <v>67.174999999999997</v>
      </c>
      <c r="N26" s="28">
        <f t="shared" si="1"/>
        <v>7.6499999999999986</v>
      </c>
      <c r="O26" s="9"/>
    </row>
    <row r="27" spans="1:15" ht="15">
      <c r="A27" s="66"/>
      <c r="B27" s="67"/>
      <c r="C27" s="21" t="s">
        <v>55</v>
      </c>
      <c r="D27" s="77"/>
      <c r="E27" s="44">
        <v>70.45</v>
      </c>
      <c r="F27" s="42"/>
      <c r="G27" s="44">
        <v>79</v>
      </c>
      <c r="H27" s="10"/>
      <c r="I27" s="10"/>
      <c r="J27" s="10"/>
      <c r="K27" s="10"/>
      <c r="L27" s="10"/>
      <c r="M27" s="28">
        <f t="shared" si="0"/>
        <v>74.724999999999994</v>
      </c>
      <c r="N27" s="28">
        <f t="shared" si="1"/>
        <v>8.5499999999999972</v>
      </c>
      <c r="O27" s="9"/>
    </row>
    <row r="28" spans="1:15" ht="15">
      <c r="A28" s="66"/>
      <c r="B28" s="67"/>
      <c r="C28" s="21" t="s">
        <v>104</v>
      </c>
      <c r="D28" s="77"/>
      <c r="E28" s="44">
        <v>65.569999999999993</v>
      </c>
      <c r="F28" s="42"/>
      <c r="G28" s="44">
        <v>75</v>
      </c>
      <c r="H28" s="10"/>
      <c r="I28" s="10"/>
      <c r="J28" s="10"/>
      <c r="K28" s="10"/>
      <c r="L28" s="10"/>
      <c r="M28" s="28">
        <f t="shared" si="0"/>
        <v>70.284999999999997</v>
      </c>
      <c r="N28" s="28">
        <f t="shared" si="1"/>
        <v>9.4300000000000068</v>
      </c>
      <c r="O28" s="9"/>
    </row>
    <row r="29" spans="1:15" ht="15">
      <c r="A29" s="66"/>
      <c r="B29" s="67"/>
      <c r="C29" s="21" t="s">
        <v>56</v>
      </c>
      <c r="D29" s="77"/>
      <c r="E29" s="44">
        <v>73.67</v>
      </c>
      <c r="F29" s="42"/>
      <c r="G29" s="44"/>
      <c r="H29" s="10"/>
      <c r="I29" s="10"/>
      <c r="J29" s="10"/>
      <c r="K29" s="10"/>
      <c r="L29" s="10"/>
      <c r="M29" s="28">
        <f t="shared" si="0"/>
        <v>73.67</v>
      </c>
      <c r="N29" s="28"/>
      <c r="O29" s="9"/>
    </row>
    <row r="30" spans="1:15" ht="15">
      <c r="A30" s="66"/>
      <c r="B30" s="67"/>
      <c r="C30" s="21" t="s">
        <v>57</v>
      </c>
      <c r="D30" s="77"/>
      <c r="E30" s="44">
        <v>80.069999999999993</v>
      </c>
      <c r="F30" s="42"/>
      <c r="G30" s="44"/>
      <c r="H30" s="10"/>
      <c r="I30" s="10"/>
      <c r="J30" s="10"/>
      <c r="K30" s="10"/>
      <c r="L30" s="10"/>
      <c r="M30" s="28">
        <f t="shared" si="0"/>
        <v>80.069999999999993</v>
      </c>
      <c r="N30" s="28"/>
      <c r="O30" s="9"/>
    </row>
    <row r="31" spans="1:15" ht="15">
      <c r="A31" s="66"/>
      <c r="B31" s="67"/>
      <c r="C31" s="22" t="s">
        <v>58</v>
      </c>
      <c r="D31" s="77"/>
      <c r="E31" s="44">
        <v>84.52</v>
      </c>
      <c r="F31" s="42"/>
      <c r="G31" s="44"/>
      <c r="H31" s="10"/>
      <c r="I31" s="10"/>
      <c r="J31" s="10"/>
      <c r="K31" s="10"/>
      <c r="L31" s="10"/>
      <c r="M31" s="28">
        <f t="shared" si="0"/>
        <v>84.52</v>
      </c>
      <c r="N31" s="28"/>
      <c r="O31" s="9"/>
    </row>
    <row r="32" spans="1:15" ht="15">
      <c r="A32" s="66"/>
      <c r="B32" s="67"/>
      <c r="C32" s="22" t="s">
        <v>105</v>
      </c>
      <c r="D32" s="77"/>
      <c r="E32" s="44">
        <v>76.88</v>
      </c>
      <c r="F32" s="42"/>
      <c r="G32" s="44">
        <v>83</v>
      </c>
      <c r="H32" s="10"/>
      <c r="I32" s="10"/>
      <c r="J32" s="10"/>
      <c r="K32" s="10"/>
      <c r="L32" s="10"/>
      <c r="M32" s="28">
        <f t="shared" si="0"/>
        <v>79.94</v>
      </c>
      <c r="N32" s="28">
        <f t="shared" si="1"/>
        <v>6.1200000000000045</v>
      </c>
      <c r="O32" s="9"/>
    </row>
    <row r="33" spans="1:15" ht="15">
      <c r="A33" s="66"/>
      <c r="B33" s="67"/>
      <c r="C33" s="22" t="s">
        <v>45</v>
      </c>
      <c r="D33" s="77"/>
      <c r="E33" s="44">
        <v>83.28</v>
      </c>
      <c r="F33" s="42"/>
      <c r="G33" s="44"/>
      <c r="H33" s="10"/>
      <c r="I33" s="10"/>
      <c r="J33" s="10"/>
      <c r="K33" s="10"/>
      <c r="L33" s="10"/>
      <c r="M33" s="28">
        <f t="shared" si="0"/>
        <v>83.28</v>
      </c>
      <c r="N33" s="28"/>
      <c r="O33" s="9"/>
    </row>
    <row r="34" spans="1:15" ht="15">
      <c r="A34" s="66"/>
      <c r="B34" s="67"/>
      <c r="C34" s="22" t="s">
        <v>59</v>
      </c>
      <c r="D34" s="77"/>
      <c r="E34" s="44">
        <v>88.15</v>
      </c>
      <c r="F34" s="42"/>
      <c r="G34" s="44"/>
      <c r="H34" s="10"/>
      <c r="I34" s="10"/>
      <c r="J34" s="10"/>
      <c r="K34" s="10"/>
      <c r="L34" s="10"/>
      <c r="M34" s="28">
        <f t="shared" si="0"/>
        <v>88.15</v>
      </c>
      <c r="N34" s="28"/>
      <c r="O34" s="9"/>
    </row>
    <row r="35" spans="1:15" ht="15">
      <c r="A35" s="66"/>
      <c r="B35" s="67"/>
      <c r="C35" s="22" t="s">
        <v>60</v>
      </c>
      <c r="D35" s="77"/>
      <c r="E35" s="44">
        <v>91.52</v>
      </c>
      <c r="F35" s="42"/>
      <c r="G35" s="44"/>
      <c r="H35" s="10"/>
      <c r="I35" s="10"/>
      <c r="J35" s="10"/>
      <c r="K35" s="10"/>
      <c r="L35" s="10"/>
      <c r="M35" s="28">
        <f t="shared" si="0"/>
        <v>91.52</v>
      </c>
      <c r="N35" s="28"/>
      <c r="O35" s="9"/>
    </row>
    <row r="36" spans="1:15" ht="15">
      <c r="A36" s="66"/>
      <c r="B36" s="67"/>
      <c r="C36" s="22" t="s">
        <v>106</v>
      </c>
      <c r="D36" s="77"/>
      <c r="E36" s="44">
        <v>83.83</v>
      </c>
      <c r="F36" s="42"/>
      <c r="G36" s="44">
        <v>89</v>
      </c>
      <c r="H36" s="10"/>
      <c r="I36" s="10"/>
      <c r="J36" s="10"/>
      <c r="K36" s="10"/>
      <c r="L36" s="10"/>
      <c r="M36" s="28">
        <f t="shared" si="0"/>
        <v>86.414999999999992</v>
      </c>
      <c r="N36" s="28">
        <f t="shared" si="1"/>
        <v>5.1700000000000017</v>
      </c>
      <c r="O36" s="9"/>
    </row>
    <row r="37" spans="1:15" ht="15">
      <c r="A37" s="66"/>
      <c r="B37" s="67"/>
      <c r="C37" s="22" t="s">
        <v>46</v>
      </c>
      <c r="D37" s="77"/>
      <c r="E37" s="44">
        <v>88.93</v>
      </c>
      <c r="F37" s="42"/>
      <c r="G37" s="44"/>
      <c r="H37" s="10"/>
      <c r="I37" s="10"/>
      <c r="J37" s="10"/>
      <c r="K37" s="10"/>
      <c r="L37" s="10"/>
      <c r="M37" s="28">
        <f t="shared" si="0"/>
        <v>88.93</v>
      </c>
      <c r="N37" s="28"/>
      <c r="O37" s="9"/>
    </row>
    <row r="38" spans="1:15" ht="15">
      <c r="A38" s="66"/>
      <c r="B38" s="67"/>
      <c r="C38" s="22" t="s">
        <v>61</v>
      </c>
      <c r="D38" s="77"/>
      <c r="E38" s="44">
        <v>92.83</v>
      </c>
      <c r="F38" s="42"/>
      <c r="G38" s="44"/>
      <c r="H38" s="10"/>
      <c r="I38" s="10"/>
      <c r="J38" s="10"/>
      <c r="K38" s="10"/>
      <c r="L38" s="10"/>
      <c r="M38" s="28">
        <f t="shared" si="0"/>
        <v>92.83</v>
      </c>
      <c r="N38" s="28"/>
      <c r="O38" s="9"/>
    </row>
    <row r="39" spans="1:15" ht="15">
      <c r="A39" s="66"/>
      <c r="B39" s="67"/>
      <c r="C39" s="22" t="s">
        <v>62</v>
      </c>
      <c r="D39" s="77"/>
      <c r="E39" s="44">
        <v>95.07</v>
      </c>
      <c r="F39" s="42"/>
      <c r="G39" s="44"/>
      <c r="H39" s="10"/>
      <c r="I39" s="10"/>
      <c r="J39" s="10"/>
      <c r="K39" s="10"/>
      <c r="L39" s="10"/>
      <c r="M39" s="28">
        <f t="shared" si="0"/>
        <v>95.07</v>
      </c>
      <c r="N39" s="28"/>
      <c r="O39" s="9"/>
    </row>
    <row r="40" spans="1:15" ht="15">
      <c r="A40" s="66"/>
      <c r="B40" s="67"/>
      <c r="C40" s="22" t="s">
        <v>107</v>
      </c>
      <c r="D40" s="77"/>
      <c r="E40" s="44">
        <v>88.23</v>
      </c>
      <c r="F40" s="42"/>
      <c r="G40" s="44">
        <v>92</v>
      </c>
      <c r="H40" s="10"/>
      <c r="I40" s="10"/>
      <c r="J40" s="10"/>
      <c r="K40" s="10"/>
      <c r="L40" s="10"/>
      <c r="M40" s="28">
        <f t="shared" si="0"/>
        <v>90.115000000000009</v>
      </c>
      <c r="N40" s="28">
        <f t="shared" si="1"/>
        <v>3.769999999999996</v>
      </c>
      <c r="O40" s="9"/>
    </row>
    <row r="41" spans="1:15" ht="15">
      <c r="A41" s="66"/>
      <c r="B41" s="67"/>
      <c r="C41" s="22" t="s">
        <v>47</v>
      </c>
      <c r="D41" s="77"/>
      <c r="E41" s="44">
        <v>92.38</v>
      </c>
      <c r="F41" s="42"/>
      <c r="G41" s="44"/>
      <c r="H41" s="10"/>
      <c r="I41" s="10"/>
      <c r="J41" s="10"/>
      <c r="K41" s="10"/>
      <c r="L41" s="10"/>
      <c r="M41" s="28">
        <f t="shared" si="0"/>
        <v>92.38</v>
      </c>
      <c r="N41" s="28"/>
      <c r="O41" s="9"/>
    </row>
    <row r="42" spans="1:15" ht="15">
      <c r="A42" s="66"/>
      <c r="B42" s="67"/>
      <c r="C42" s="22" t="s">
        <v>63</v>
      </c>
      <c r="D42" s="77"/>
      <c r="E42" s="44">
        <v>95.25</v>
      </c>
      <c r="F42" s="42"/>
      <c r="G42" s="44"/>
      <c r="H42" s="10"/>
      <c r="I42" s="10"/>
      <c r="J42" s="10"/>
      <c r="K42" s="10"/>
      <c r="L42" s="10"/>
      <c r="M42" s="28">
        <f t="shared" si="0"/>
        <v>95.25</v>
      </c>
      <c r="N42" s="28"/>
      <c r="O42" s="9"/>
    </row>
    <row r="43" spans="1:15" ht="15">
      <c r="A43" s="66"/>
      <c r="B43" s="67"/>
      <c r="C43" s="22" t="s">
        <v>64</v>
      </c>
      <c r="D43" s="77"/>
      <c r="E43" s="44">
        <v>96.8</v>
      </c>
      <c r="F43" s="42"/>
      <c r="G43" s="44"/>
      <c r="H43" s="10"/>
      <c r="I43" s="10"/>
      <c r="J43" s="10"/>
      <c r="K43" s="10"/>
      <c r="L43" s="10"/>
      <c r="M43" s="28">
        <f t="shared" si="0"/>
        <v>96.8</v>
      </c>
      <c r="N43" s="28"/>
      <c r="O43" s="9"/>
    </row>
    <row r="44" spans="1:15" ht="15">
      <c r="A44" s="66"/>
      <c r="B44" s="67"/>
      <c r="C44" s="23" t="s">
        <v>103</v>
      </c>
      <c r="D44" s="34"/>
      <c r="E44" s="44">
        <v>41.35</v>
      </c>
      <c r="F44" s="42">
        <v>49</v>
      </c>
      <c r="G44" s="44">
        <v>51</v>
      </c>
      <c r="H44" s="10"/>
      <c r="I44" s="10"/>
      <c r="J44" s="10"/>
      <c r="K44" s="10"/>
      <c r="L44" s="10"/>
      <c r="M44" s="28">
        <f t="shared" si="0"/>
        <v>47.116666666666667</v>
      </c>
      <c r="N44" s="28">
        <f t="shared" si="1"/>
        <v>9.6499999999999986</v>
      </c>
      <c r="O44" s="9"/>
    </row>
    <row r="45" spans="1:15" ht="15">
      <c r="A45" s="66"/>
      <c r="B45" s="67"/>
      <c r="C45" s="23" t="s">
        <v>44</v>
      </c>
      <c r="D45" s="78" t="s">
        <v>70</v>
      </c>
      <c r="E45" s="44">
        <v>50.7</v>
      </c>
      <c r="F45" s="42">
        <v>59</v>
      </c>
      <c r="G45" s="44">
        <v>59</v>
      </c>
      <c r="H45" s="10"/>
      <c r="I45" s="10"/>
      <c r="J45" s="10"/>
      <c r="K45" s="10"/>
      <c r="L45" s="10"/>
      <c r="M45" s="28">
        <f t="shared" si="0"/>
        <v>56.233333333333327</v>
      </c>
      <c r="N45" s="28">
        <f t="shared" si="1"/>
        <v>8.2999999999999972</v>
      </c>
      <c r="O45" s="9"/>
    </row>
    <row r="46" spans="1:15" ht="15">
      <c r="A46" s="66"/>
      <c r="B46" s="67"/>
      <c r="C46" s="23" t="s">
        <v>54</v>
      </c>
      <c r="D46" s="78"/>
      <c r="E46" s="44">
        <v>58.7</v>
      </c>
      <c r="F46" s="42">
        <v>68</v>
      </c>
      <c r="G46" s="44">
        <v>67</v>
      </c>
      <c r="H46" s="10"/>
      <c r="I46" s="10"/>
      <c r="J46" s="10"/>
      <c r="K46" s="10"/>
      <c r="L46" s="10"/>
      <c r="M46" s="28">
        <f t="shared" si="0"/>
        <v>64.566666666666663</v>
      </c>
      <c r="N46" s="28">
        <f t="shared" si="1"/>
        <v>9.2999999999999972</v>
      </c>
      <c r="O46" s="9"/>
    </row>
    <row r="47" spans="1:15" ht="15">
      <c r="A47" s="66"/>
      <c r="B47" s="67"/>
      <c r="C47" s="23" t="s">
        <v>55</v>
      </c>
      <c r="D47" s="78"/>
      <c r="E47" s="44">
        <v>66.05</v>
      </c>
      <c r="F47" s="42">
        <v>75</v>
      </c>
      <c r="G47" s="44">
        <v>67</v>
      </c>
      <c r="H47" s="10"/>
      <c r="I47" s="10"/>
      <c r="J47" s="10"/>
      <c r="K47" s="10"/>
      <c r="L47" s="10"/>
      <c r="M47" s="28">
        <f t="shared" si="0"/>
        <v>69.350000000000009</v>
      </c>
      <c r="N47" s="28">
        <f t="shared" si="1"/>
        <v>8.9500000000000028</v>
      </c>
      <c r="O47" s="9"/>
    </row>
    <row r="48" spans="1:15" ht="15">
      <c r="A48" s="66"/>
      <c r="B48" s="67"/>
      <c r="C48" s="23" t="s">
        <v>104</v>
      </c>
      <c r="D48" s="78"/>
      <c r="E48" s="44">
        <v>61.27</v>
      </c>
      <c r="F48" s="42">
        <v>68</v>
      </c>
      <c r="G48" s="44">
        <v>73</v>
      </c>
      <c r="H48" s="10"/>
      <c r="I48" s="10"/>
      <c r="J48" s="10"/>
      <c r="K48" s="10"/>
      <c r="L48" s="10"/>
      <c r="M48" s="28">
        <f t="shared" si="0"/>
        <v>67.423333333333332</v>
      </c>
      <c r="N48" s="28">
        <f t="shared" si="1"/>
        <v>11.729999999999997</v>
      </c>
      <c r="O48" s="9"/>
    </row>
    <row r="49" spans="1:15" ht="15">
      <c r="A49" s="66"/>
      <c r="B49" s="67"/>
      <c r="C49" s="23" t="s">
        <v>56</v>
      </c>
      <c r="D49" s="78"/>
      <c r="E49" s="44">
        <v>69.099999999999994</v>
      </c>
      <c r="F49" s="42">
        <v>77</v>
      </c>
      <c r="G49" s="44"/>
      <c r="H49" s="10"/>
      <c r="I49" s="10"/>
      <c r="J49" s="10"/>
      <c r="K49" s="10"/>
      <c r="L49" s="10"/>
      <c r="M49" s="28">
        <f t="shared" si="0"/>
        <v>73.05</v>
      </c>
      <c r="N49" s="28">
        <f t="shared" si="1"/>
        <v>7.9000000000000057</v>
      </c>
      <c r="O49" s="9"/>
    </row>
    <row r="50" spans="1:15" ht="15">
      <c r="A50" s="66"/>
      <c r="B50" s="67"/>
      <c r="C50" s="23" t="s">
        <v>57</v>
      </c>
      <c r="D50" s="78"/>
      <c r="E50" s="44">
        <v>75.849999999999994</v>
      </c>
      <c r="F50" s="42">
        <v>84</v>
      </c>
      <c r="G50" s="44"/>
      <c r="H50" s="10"/>
      <c r="I50" s="10"/>
      <c r="J50" s="10"/>
      <c r="K50" s="10"/>
      <c r="L50" s="10"/>
      <c r="M50" s="28">
        <f t="shared" si="0"/>
        <v>79.924999999999997</v>
      </c>
      <c r="N50" s="28">
        <f t="shared" si="1"/>
        <v>8.1500000000000057</v>
      </c>
      <c r="O50" s="9"/>
    </row>
    <row r="51" spans="1:15" ht="15">
      <c r="A51" s="66"/>
      <c r="B51" s="67"/>
      <c r="C51" s="24" t="s">
        <v>58</v>
      </c>
      <c r="D51" s="78"/>
      <c r="E51" s="44">
        <v>81.27</v>
      </c>
      <c r="F51" s="42">
        <v>89</v>
      </c>
      <c r="G51" s="44"/>
      <c r="H51" s="10"/>
      <c r="I51" s="10"/>
      <c r="J51" s="10"/>
      <c r="K51" s="10"/>
      <c r="L51" s="10"/>
      <c r="M51" s="28">
        <f t="shared" si="0"/>
        <v>85.134999999999991</v>
      </c>
      <c r="N51" s="28">
        <f t="shared" si="1"/>
        <v>7.730000000000004</v>
      </c>
      <c r="O51" s="9"/>
    </row>
    <row r="52" spans="1:15" ht="15">
      <c r="A52" s="66"/>
      <c r="B52" s="67"/>
      <c r="C52" s="24" t="s">
        <v>105</v>
      </c>
      <c r="D52" s="78"/>
      <c r="E52" s="44">
        <v>72.72</v>
      </c>
      <c r="F52" s="42">
        <v>77</v>
      </c>
      <c r="G52" s="44">
        <v>83</v>
      </c>
      <c r="H52" s="10"/>
      <c r="I52" s="10"/>
      <c r="J52" s="10"/>
      <c r="K52" s="10"/>
      <c r="L52" s="10"/>
      <c r="M52" s="28">
        <f t="shared" si="0"/>
        <v>77.573333333333338</v>
      </c>
      <c r="N52" s="28">
        <f t="shared" si="1"/>
        <v>10.280000000000001</v>
      </c>
      <c r="O52" s="9"/>
    </row>
    <row r="53" spans="1:15" ht="15">
      <c r="A53" s="66"/>
      <c r="B53" s="67"/>
      <c r="C53" s="24" t="s">
        <v>45</v>
      </c>
      <c r="D53" s="78"/>
      <c r="E53" s="44">
        <v>79.33</v>
      </c>
      <c r="F53" s="42">
        <v>85</v>
      </c>
      <c r="G53" s="44"/>
      <c r="H53" s="10"/>
      <c r="I53" s="10"/>
      <c r="J53" s="10"/>
      <c r="K53" s="10"/>
      <c r="L53" s="10"/>
      <c r="M53" s="28">
        <f t="shared" si="0"/>
        <v>82.164999999999992</v>
      </c>
      <c r="N53" s="28">
        <f t="shared" si="1"/>
        <v>5.6700000000000017</v>
      </c>
      <c r="O53" s="9"/>
    </row>
    <row r="54" spans="1:15" ht="15">
      <c r="A54" s="66"/>
      <c r="B54" s="67"/>
      <c r="C54" s="24" t="s">
        <v>59</v>
      </c>
      <c r="D54" s="78"/>
      <c r="E54" s="44">
        <v>84.97</v>
      </c>
      <c r="F54" s="42">
        <v>90</v>
      </c>
      <c r="G54" s="44"/>
      <c r="H54" s="10"/>
      <c r="I54" s="10"/>
      <c r="J54" s="10"/>
      <c r="K54" s="10"/>
      <c r="L54" s="10"/>
      <c r="M54" s="28">
        <f t="shared" si="0"/>
        <v>87.484999999999999</v>
      </c>
      <c r="N54" s="28">
        <f t="shared" si="1"/>
        <v>5.0300000000000011</v>
      </c>
      <c r="O54" s="9"/>
    </row>
    <row r="55" spans="1:15" ht="15">
      <c r="A55" s="66"/>
      <c r="B55" s="67"/>
      <c r="C55" s="24" t="s">
        <v>60</v>
      </c>
      <c r="D55" s="78"/>
      <c r="E55" s="44">
        <v>89.05</v>
      </c>
      <c r="F55" s="42">
        <v>84</v>
      </c>
      <c r="G55" s="44"/>
      <c r="H55" s="10"/>
      <c r="I55" s="10"/>
      <c r="J55" s="10"/>
      <c r="K55" s="10"/>
      <c r="L55" s="10"/>
      <c r="M55" s="28">
        <f t="shared" si="0"/>
        <v>86.525000000000006</v>
      </c>
      <c r="N55" s="28">
        <f t="shared" si="1"/>
        <v>5.0499999999999972</v>
      </c>
      <c r="O55" s="9"/>
    </row>
    <row r="56" spans="1:15" ht="15">
      <c r="A56" s="66"/>
      <c r="B56" s="67"/>
      <c r="C56" s="24" t="s">
        <v>106</v>
      </c>
      <c r="D56" s="78"/>
      <c r="E56" s="44">
        <v>80.319999999999993</v>
      </c>
      <c r="F56" s="42">
        <v>84</v>
      </c>
      <c r="G56" s="44">
        <v>88</v>
      </c>
      <c r="H56" s="10"/>
      <c r="I56" s="10"/>
      <c r="J56" s="10"/>
      <c r="K56" s="10"/>
      <c r="L56" s="10"/>
      <c r="M56" s="28">
        <f t="shared" si="0"/>
        <v>84.106666666666669</v>
      </c>
      <c r="N56" s="28">
        <f t="shared" si="1"/>
        <v>7.6800000000000068</v>
      </c>
      <c r="O56" s="9"/>
    </row>
    <row r="57" spans="1:15" ht="15">
      <c r="A57" s="66"/>
      <c r="B57" s="67"/>
      <c r="C57" s="24" t="s">
        <v>46</v>
      </c>
      <c r="D57" s="78"/>
      <c r="E57" s="44">
        <v>85.72</v>
      </c>
      <c r="F57" s="42">
        <v>90</v>
      </c>
      <c r="G57" s="44"/>
      <c r="H57" s="10"/>
      <c r="I57" s="10"/>
      <c r="J57" s="10"/>
      <c r="K57" s="10"/>
      <c r="L57" s="10"/>
      <c r="M57" s="28">
        <f t="shared" si="0"/>
        <v>87.86</v>
      </c>
      <c r="N57" s="28">
        <f t="shared" si="1"/>
        <v>4.2800000000000011</v>
      </c>
      <c r="O57" s="9"/>
    </row>
    <row r="58" spans="1:15" ht="15">
      <c r="A58" s="66"/>
      <c r="B58" s="67"/>
      <c r="C58" s="24" t="s">
        <v>61</v>
      </c>
      <c r="D58" s="78"/>
      <c r="E58" s="44">
        <v>90.33</v>
      </c>
      <c r="F58" s="42">
        <v>94</v>
      </c>
      <c r="G58" s="44"/>
      <c r="H58" s="10"/>
      <c r="I58" s="10"/>
      <c r="J58" s="10"/>
      <c r="K58" s="10"/>
      <c r="L58" s="10"/>
      <c r="M58" s="28">
        <f t="shared" si="0"/>
        <v>92.164999999999992</v>
      </c>
      <c r="N58" s="28">
        <f t="shared" si="1"/>
        <v>3.6700000000000017</v>
      </c>
      <c r="O58" s="9"/>
    </row>
    <row r="59" spans="1:15" ht="15">
      <c r="A59" s="66"/>
      <c r="B59" s="67"/>
      <c r="C59" s="24" t="s">
        <v>62</v>
      </c>
      <c r="D59" s="78"/>
      <c r="E59" s="44">
        <v>93.37</v>
      </c>
      <c r="F59" s="42">
        <v>96</v>
      </c>
      <c r="G59" s="44"/>
      <c r="H59" s="10"/>
      <c r="I59" s="10"/>
      <c r="J59" s="10"/>
      <c r="K59" s="10"/>
      <c r="L59" s="10"/>
      <c r="M59" s="28">
        <f t="shared" si="0"/>
        <v>94.685000000000002</v>
      </c>
      <c r="N59" s="28">
        <f t="shared" si="1"/>
        <v>2.6299999999999955</v>
      </c>
      <c r="O59" s="9"/>
    </row>
    <row r="60" spans="1:15" ht="15">
      <c r="A60" s="66"/>
      <c r="B60" s="67"/>
      <c r="C60" s="24" t="s">
        <v>107</v>
      </c>
      <c r="D60" s="78"/>
      <c r="E60" s="44">
        <v>85.55</v>
      </c>
      <c r="F60" s="42">
        <v>88</v>
      </c>
      <c r="G60" s="44">
        <v>91</v>
      </c>
      <c r="H60" s="10"/>
      <c r="I60" s="10"/>
      <c r="J60" s="10"/>
      <c r="K60" s="10"/>
      <c r="L60" s="10"/>
      <c r="M60" s="28">
        <f t="shared" si="0"/>
        <v>88.183333333333337</v>
      </c>
      <c r="N60" s="28">
        <f t="shared" si="1"/>
        <v>5.4500000000000028</v>
      </c>
      <c r="O60" s="9"/>
    </row>
    <row r="61" spans="1:15" ht="15">
      <c r="A61" s="66"/>
      <c r="B61" s="67"/>
      <c r="C61" s="24" t="s">
        <v>47</v>
      </c>
      <c r="D61" s="78"/>
      <c r="E61" s="44">
        <v>89.97</v>
      </c>
      <c r="F61" s="42">
        <v>93</v>
      </c>
      <c r="G61" s="44"/>
      <c r="H61" s="10"/>
      <c r="I61" s="10"/>
      <c r="J61" s="10"/>
      <c r="K61" s="10"/>
      <c r="L61" s="10"/>
      <c r="M61" s="28">
        <f t="shared" si="0"/>
        <v>91.484999999999999</v>
      </c>
      <c r="N61" s="28">
        <f t="shared" si="1"/>
        <v>3.0300000000000011</v>
      </c>
      <c r="O61" s="9"/>
    </row>
    <row r="62" spans="1:15" ht="15">
      <c r="A62" s="66"/>
      <c r="B62" s="67"/>
      <c r="C62" s="24" t="s">
        <v>63</v>
      </c>
      <c r="D62" s="78"/>
      <c r="E62" s="44">
        <v>93.43</v>
      </c>
      <c r="F62" s="42">
        <v>96</v>
      </c>
      <c r="G62" s="44"/>
      <c r="H62" s="10"/>
      <c r="I62" s="10"/>
      <c r="J62" s="10"/>
      <c r="K62" s="10"/>
      <c r="L62" s="10"/>
      <c r="M62" s="28">
        <f t="shared" si="0"/>
        <v>94.715000000000003</v>
      </c>
      <c r="N62" s="28">
        <f t="shared" si="1"/>
        <v>2.5699999999999932</v>
      </c>
      <c r="O62" s="9"/>
    </row>
    <row r="63" spans="1:15" ht="15">
      <c r="A63" s="66"/>
      <c r="B63" s="67"/>
      <c r="C63" s="24" t="s">
        <v>64</v>
      </c>
      <c r="D63" s="78"/>
      <c r="E63" s="44">
        <v>95.78</v>
      </c>
      <c r="F63" s="42">
        <v>98</v>
      </c>
      <c r="G63" s="44"/>
      <c r="H63" s="10"/>
      <c r="I63" s="10"/>
      <c r="J63" s="10"/>
      <c r="K63" s="10"/>
      <c r="L63" s="10"/>
      <c r="M63" s="28">
        <f t="shared" si="0"/>
        <v>96.89</v>
      </c>
      <c r="N63" s="28">
        <f t="shared" si="1"/>
        <v>2.2199999999999989</v>
      </c>
      <c r="O63" s="9"/>
    </row>
    <row r="64" spans="1:15" ht="15">
      <c r="A64" s="66" t="s">
        <v>48</v>
      </c>
      <c r="B64" s="67" t="s">
        <v>97</v>
      </c>
      <c r="C64" s="14" t="s">
        <v>49</v>
      </c>
      <c r="D64" s="68" t="s">
        <v>68</v>
      </c>
      <c r="E64" s="44">
        <v>4.5</v>
      </c>
      <c r="F64" s="44"/>
      <c r="G64" s="44">
        <v>2.6</v>
      </c>
      <c r="H64" s="25"/>
      <c r="I64" s="26"/>
      <c r="J64" s="25"/>
      <c r="K64" s="25"/>
      <c r="L64" s="25"/>
      <c r="M64" s="28">
        <f t="shared" si="0"/>
        <v>3.55</v>
      </c>
      <c r="N64" s="28">
        <f t="shared" si="1"/>
        <v>1.9</v>
      </c>
      <c r="O64" s="9"/>
    </row>
    <row r="65" spans="1:15" ht="15">
      <c r="A65" s="66"/>
      <c r="B65" s="67"/>
      <c r="C65" s="14" t="s">
        <v>50</v>
      </c>
      <c r="D65" s="69"/>
      <c r="E65" s="44">
        <v>7.65</v>
      </c>
      <c r="F65" s="46"/>
      <c r="G65" s="44">
        <v>4.3</v>
      </c>
      <c r="H65" s="25"/>
      <c r="I65" s="26"/>
      <c r="J65" s="25"/>
      <c r="K65" s="25"/>
      <c r="L65" s="25"/>
      <c r="M65" s="28">
        <f t="shared" si="0"/>
        <v>5.9749999999999996</v>
      </c>
      <c r="N65" s="28">
        <f t="shared" si="1"/>
        <v>3.3500000000000005</v>
      </c>
      <c r="O65" s="9"/>
    </row>
    <row r="66" spans="1:15" ht="15">
      <c r="A66" s="66"/>
      <c r="B66" s="67"/>
      <c r="C66" s="14" t="s">
        <v>51</v>
      </c>
      <c r="D66" s="70"/>
      <c r="E66" s="44">
        <v>8.74</v>
      </c>
      <c r="F66" s="44"/>
      <c r="G66" s="44">
        <v>5.5</v>
      </c>
      <c r="H66" s="25"/>
      <c r="I66" s="26"/>
      <c r="J66" s="25"/>
      <c r="K66" s="25"/>
      <c r="L66" s="25"/>
      <c r="M66" s="28">
        <f t="shared" si="0"/>
        <v>7.12</v>
      </c>
      <c r="N66" s="28">
        <f t="shared" si="1"/>
        <v>3.24</v>
      </c>
      <c r="O66" s="9"/>
    </row>
    <row r="67" spans="1:15" ht="15">
      <c r="A67" s="66"/>
      <c r="B67" s="67"/>
      <c r="C67" s="15" t="s">
        <v>49</v>
      </c>
      <c r="D67" s="71" t="s">
        <v>69</v>
      </c>
      <c r="E67" s="44">
        <v>16.29</v>
      </c>
      <c r="F67" s="44"/>
      <c r="G67" s="44">
        <v>7.6</v>
      </c>
      <c r="H67" s="25"/>
      <c r="I67" s="26"/>
      <c r="J67" s="25"/>
      <c r="K67" s="25"/>
      <c r="L67" s="25"/>
      <c r="M67" s="28">
        <f t="shared" si="0"/>
        <v>11.945</v>
      </c>
      <c r="N67" s="28">
        <f t="shared" si="1"/>
        <v>8.69</v>
      </c>
      <c r="O67" s="9"/>
    </row>
    <row r="68" spans="1:15" ht="15">
      <c r="A68" s="66"/>
      <c r="B68" s="67"/>
      <c r="C68" s="15" t="s">
        <v>50</v>
      </c>
      <c r="D68" s="72"/>
      <c r="E68" s="44">
        <v>17.72</v>
      </c>
      <c r="F68" s="44"/>
      <c r="G68" s="44">
        <v>8.6999999999999993</v>
      </c>
      <c r="H68" s="25"/>
      <c r="I68" s="26"/>
      <c r="J68" s="25"/>
      <c r="K68" s="25"/>
      <c r="L68" s="25"/>
      <c r="M68" s="28">
        <f t="shared" si="0"/>
        <v>13.209999999999999</v>
      </c>
      <c r="N68" s="28">
        <f t="shared" si="1"/>
        <v>9.02</v>
      </c>
      <c r="O68" s="9"/>
    </row>
    <row r="69" spans="1:15" ht="15">
      <c r="A69" s="66"/>
      <c r="B69" s="67"/>
      <c r="C69" s="15" t="s">
        <v>51</v>
      </c>
      <c r="D69" s="73"/>
      <c r="E69" s="44">
        <v>17.54</v>
      </c>
      <c r="F69" s="44"/>
      <c r="G69" s="44">
        <v>10.199999999999999</v>
      </c>
      <c r="H69" s="25"/>
      <c r="I69" s="26"/>
      <c r="J69" s="25"/>
      <c r="K69" s="25"/>
      <c r="L69" s="25"/>
      <c r="M69" s="28">
        <f t="shared" ref="M69:M72" si="2">AVERAGE(E69:L69)</f>
        <v>13.87</v>
      </c>
      <c r="N69" s="28">
        <f t="shared" ref="N69:N72" si="3">MAX(E69:L69)-MIN(E69:L69)</f>
        <v>7.34</v>
      </c>
      <c r="O69" s="9"/>
    </row>
    <row r="70" spans="1:15" ht="15">
      <c r="A70" s="66"/>
      <c r="B70" s="67"/>
      <c r="C70" s="16" t="s">
        <v>49</v>
      </c>
      <c r="D70" s="74" t="s">
        <v>70</v>
      </c>
      <c r="E70" s="44">
        <v>21.12</v>
      </c>
      <c r="F70" s="44">
        <v>9.8000000000000007</v>
      </c>
      <c r="G70" s="44">
        <v>8.1999999999999993</v>
      </c>
      <c r="H70" s="25"/>
      <c r="I70" s="26"/>
      <c r="J70" s="25"/>
      <c r="K70" s="25"/>
      <c r="L70" s="25"/>
      <c r="M70" s="28">
        <f t="shared" si="2"/>
        <v>13.040000000000001</v>
      </c>
      <c r="N70" s="28">
        <f t="shared" si="3"/>
        <v>12.920000000000002</v>
      </c>
      <c r="O70" s="9"/>
    </row>
    <row r="71" spans="1:15" ht="15">
      <c r="A71" s="66"/>
      <c r="B71" s="67"/>
      <c r="C71" s="16" t="s">
        <v>50</v>
      </c>
      <c r="D71" s="75"/>
      <c r="E71" s="44">
        <v>19.170000000000002</v>
      </c>
      <c r="F71" s="44">
        <v>9.8000000000000007</v>
      </c>
      <c r="G71" s="44">
        <v>10</v>
      </c>
      <c r="H71" s="25"/>
      <c r="I71" s="26"/>
      <c r="J71" s="25"/>
      <c r="K71" s="25"/>
      <c r="L71" s="25"/>
      <c r="M71" s="28">
        <f t="shared" si="2"/>
        <v>12.99</v>
      </c>
      <c r="N71" s="28">
        <f t="shared" si="3"/>
        <v>9.370000000000001</v>
      </c>
      <c r="O71" s="9"/>
    </row>
    <row r="72" spans="1:15" ht="15">
      <c r="A72" s="66"/>
      <c r="B72" s="67"/>
      <c r="C72" s="16" t="s">
        <v>51</v>
      </c>
      <c r="D72" s="76"/>
      <c r="E72" s="44">
        <v>18.420000000000002</v>
      </c>
      <c r="F72" s="44">
        <v>9.8000000000000007</v>
      </c>
      <c r="G72" s="44">
        <v>11.3</v>
      </c>
      <c r="H72" s="25"/>
      <c r="I72" s="25"/>
      <c r="J72" s="25"/>
      <c r="K72" s="25"/>
      <c r="L72" s="25"/>
      <c r="M72" s="28">
        <f t="shared" si="2"/>
        <v>13.173333333333334</v>
      </c>
      <c r="N72" s="28">
        <f t="shared" si="3"/>
        <v>8.620000000000001</v>
      </c>
      <c r="O72" s="9"/>
    </row>
    <row r="73" spans="1:15" ht="15">
      <c r="A73" s="9"/>
      <c r="B73" s="9"/>
      <c r="C73" s="9"/>
      <c r="D73" s="9"/>
      <c r="E73" s="9"/>
      <c r="F73" s="9"/>
      <c r="G73" s="9"/>
      <c r="H73" s="9"/>
      <c r="I73" s="9"/>
      <c r="J73" s="9"/>
      <c r="K73" s="9"/>
      <c r="L73" s="9"/>
      <c r="M73" s="9"/>
      <c r="N73" s="9"/>
      <c r="O73" s="9"/>
    </row>
    <row r="74" spans="1:15" ht="48" customHeight="1">
      <c r="A74" s="63" t="s">
        <v>79</v>
      </c>
      <c r="B74" s="63"/>
      <c r="C74" s="63"/>
      <c r="D74" s="63"/>
      <c r="E74" s="63"/>
      <c r="F74" s="63"/>
      <c r="G74" s="9"/>
      <c r="H74" s="9"/>
      <c r="I74" s="9"/>
      <c r="J74" s="9"/>
      <c r="K74" s="9"/>
      <c r="L74" s="9"/>
      <c r="M74" s="9"/>
      <c r="N74" s="9"/>
      <c r="O74" s="9"/>
    </row>
  </sheetData>
  <mergeCells count="11">
    <mergeCell ref="D70:D72"/>
    <mergeCell ref="A74:F74"/>
    <mergeCell ref="A4:A63"/>
    <mergeCell ref="B4:B63"/>
    <mergeCell ref="D4:D23"/>
    <mergeCell ref="D24:D43"/>
    <mergeCell ref="D45:D63"/>
    <mergeCell ref="A64:A72"/>
    <mergeCell ref="B64:B72"/>
    <mergeCell ref="D64:D66"/>
    <mergeCell ref="D67:D69"/>
  </mergeCells>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00A5B-AABE-4C98-9076-EF4235B6F1CD}">
  <dimension ref="A3:O74"/>
  <sheetViews>
    <sheetView workbookViewId="0">
      <pane xSplit="2" ySplit="3" topLeftCell="C49" activePane="bottomRight" state="frozen"/>
      <selection pane="topRight" activeCell="C1" sqref="C1"/>
      <selection pane="bottomLeft" activeCell="A4" sqref="A4"/>
      <selection pane="bottomRight" activeCell="C4" sqref="A4:XFD4"/>
    </sheetView>
  </sheetViews>
  <sheetFormatPr defaultRowHeight="14.25"/>
  <sheetData>
    <row r="3" spans="1:15" ht="15">
      <c r="A3" s="11"/>
      <c r="B3" s="11"/>
      <c r="C3" s="11"/>
      <c r="D3" s="12"/>
      <c r="E3" s="11" t="s">
        <v>35</v>
      </c>
      <c r="F3" s="11" t="s">
        <v>36</v>
      </c>
      <c r="G3" s="11" t="s">
        <v>37</v>
      </c>
      <c r="H3" s="11" t="s">
        <v>38</v>
      </c>
      <c r="I3" s="11" t="s">
        <v>39</v>
      </c>
      <c r="J3" s="11" t="s">
        <v>40</v>
      </c>
      <c r="K3" s="11" t="s">
        <v>41</v>
      </c>
      <c r="L3" s="11" t="s">
        <v>100</v>
      </c>
      <c r="M3" s="11" t="s">
        <v>42</v>
      </c>
      <c r="N3" s="11" t="s">
        <v>43</v>
      </c>
      <c r="O3" s="9"/>
    </row>
    <row r="4" spans="1:15" ht="15">
      <c r="A4" s="59" t="s">
        <v>53</v>
      </c>
      <c r="B4" s="56" t="s">
        <v>99</v>
      </c>
      <c r="C4" s="19" t="s">
        <v>103</v>
      </c>
      <c r="D4" s="68" t="s">
        <v>68</v>
      </c>
      <c r="E4" s="37">
        <v>56.42</v>
      </c>
      <c r="F4" s="36"/>
      <c r="G4" s="37">
        <v>78</v>
      </c>
      <c r="H4" s="45"/>
      <c r="I4" s="28"/>
      <c r="J4" s="28"/>
      <c r="K4" s="28"/>
      <c r="L4" s="28"/>
      <c r="M4" s="28">
        <f>AVERAGE(E4:L4)</f>
        <v>67.210000000000008</v>
      </c>
      <c r="N4" s="28">
        <f>MAX(E4:L4)-MIN(E4:L4)</f>
        <v>21.58</v>
      </c>
      <c r="O4" s="9"/>
    </row>
    <row r="5" spans="1:15" ht="15">
      <c r="A5" s="60"/>
      <c r="B5" s="57"/>
      <c r="C5" s="19" t="s">
        <v>108</v>
      </c>
      <c r="D5" s="69"/>
      <c r="E5" s="37">
        <v>66.73</v>
      </c>
      <c r="F5" s="37"/>
      <c r="G5" s="37">
        <v>87</v>
      </c>
      <c r="H5" s="45"/>
      <c r="I5" s="27"/>
      <c r="J5" s="27"/>
      <c r="K5" s="27"/>
      <c r="L5" s="27"/>
      <c r="M5" s="28">
        <f t="shared" ref="M5:M68" si="0">AVERAGE(E5:L5)</f>
        <v>76.865000000000009</v>
      </c>
      <c r="N5" s="28">
        <f t="shared" ref="N5:N68" si="1">MAX(E5:L5)-MIN(E5:L5)</f>
        <v>20.269999999999996</v>
      </c>
      <c r="O5" s="9"/>
    </row>
    <row r="6" spans="1:15" ht="15">
      <c r="A6" s="60"/>
      <c r="B6" s="57"/>
      <c r="C6" s="19" t="s">
        <v>54</v>
      </c>
      <c r="D6" s="69"/>
      <c r="E6" s="37">
        <v>75.319999999999993</v>
      </c>
      <c r="F6" s="37"/>
      <c r="G6" s="37">
        <v>93</v>
      </c>
      <c r="H6" s="45"/>
      <c r="I6" s="27"/>
      <c r="J6" s="27"/>
      <c r="K6" s="27"/>
      <c r="L6" s="27"/>
      <c r="M6" s="28">
        <f t="shared" si="0"/>
        <v>84.16</v>
      </c>
      <c r="N6" s="28">
        <f t="shared" si="1"/>
        <v>17.680000000000007</v>
      </c>
      <c r="O6" s="9"/>
    </row>
    <row r="7" spans="1:15" ht="15">
      <c r="A7" s="60"/>
      <c r="B7" s="57"/>
      <c r="C7" s="19" t="s">
        <v>55</v>
      </c>
      <c r="D7" s="69"/>
      <c r="E7" s="37">
        <v>82.85</v>
      </c>
      <c r="F7" s="37"/>
      <c r="G7" s="37">
        <v>96</v>
      </c>
      <c r="H7" s="37"/>
      <c r="I7" s="27"/>
      <c r="J7" s="27"/>
      <c r="K7" s="27"/>
      <c r="L7" s="27"/>
      <c r="M7" s="28">
        <f t="shared" si="0"/>
        <v>89.424999999999997</v>
      </c>
      <c r="N7" s="28">
        <f t="shared" si="1"/>
        <v>13.150000000000006</v>
      </c>
      <c r="O7" s="9"/>
    </row>
    <row r="8" spans="1:15" ht="15">
      <c r="A8" s="60"/>
      <c r="B8" s="57"/>
      <c r="C8" s="19" t="s">
        <v>104</v>
      </c>
      <c r="D8" s="69"/>
      <c r="E8" s="37">
        <v>80.400000000000006</v>
      </c>
      <c r="F8" s="37"/>
      <c r="G8" s="37">
        <v>92</v>
      </c>
      <c r="H8" s="37"/>
      <c r="I8" s="27"/>
      <c r="J8" s="27"/>
      <c r="K8" s="27"/>
      <c r="L8" s="27"/>
      <c r="M8" s="28">
        <f t="shared" si="0"/>
        <v>86.2</v>
      </c>
      <c r="N8" s="28">
        <f t="shared" si="1"/>
        <v>11.599999999999994</v>
      </c>
      <c r="O8" s="9"/>
    </row>
    <row r="9" spans="1:15" ht="15">
      <c r="A9" s="60"/>
      <c r="B9" s="57"/>
      <c r="C9" s="19" t="s">
        <v>56</v>
      </c>
      <c r="D9" s="69"/>
      <c r="E9" s="37">
        <v>86.5</v>
      </c>
      <c r="F9" s="37"/>
      <c r="G9" s="37"/>
      <c r="H9" s="37"/>
      <c r="I9" s="27"/>
      <c r="J9" s="27"/>
      <c r="K9" s="27"/>
      <c r="L9" s="27"/>
      <c r="M9" s="28">
        <f t="shared" si="0"/>
        <v>86.5</v>
      </c>
      <c r="N9" s="28"/>
      <c r="O9" s="9"/>
    </row>
    <row r="10" spans="1:15" ht="15">
      <c r="A10" s="60"/>
      <c r="B10" s="57"/>
      <c r="C10" s="19" t="s">
        <v>57</v>
      </c>
      <c r="D10" s="69"/>
      <c r="E10" s="37">
        <v>91.27</v>
      </c>
      <c r="F10" s="37"/>
      <c r="G10" s="37"/>
      <c r="H10" s="37"/>
      <c r="I10" s="27"/>
      <c r="J10" s="27"/>
      <c r="K10" s="27"/>
      <c r="L10" s="27"/>
      <c r="M10" s="28">
        <f t="shared" si="0"/>
        <v>91.27</v>
      </c>
      <c r="N10" s="28"/>
      <c r="O10" s="9"/>
    </row>
    <row r="11" spans="1:15" ht="15">
      <c r="A11" s="60"/>
      <c r="B11" s="57"/>
      <c r="C11" s="20" t="s">
        <v>58</v>
      </c>
      <c r="D11" s="69"/>
      <c r="E11" s="37">
        <v>94.18</v>
      </c>
      <c r="F11" s="37"/>
      <c r="G11" s="37"/>
      <c r="H11" s="37"/>
      <c r="I11" s="27"/>
      <c r="J11" s="27"/>
      <c r="K11" s="27"/>
      <c r="L11" s="27"/>
      <c r="M11" s="28">
        <f t="shared" si="0"/>
        <v>94.18</v>
      </c>
      <c r="N11" s="28"/>
      <c r="O11" s="9"/>
    </row>
    <row r="12" spans="1:15" ht="15">
      <c r="A12" s="60"/>
      <c r="B12" s="57"/>
      <c r="C12" s="20" t="s">
        <v>105</v>
      </c>
      <c r="D12" s="69"/>
      <c r="E12" s="37">
        <v>89.33</v>
      </c>
      <c r="F12" s="37"/>
      <c r="G12" s="37">
        <v>96</v>
      </c>
      <c r="H12" s="37"/>
      <c r="I12" s="27"/>
      <c r="J12" s="27"/>
      <c r="K12" s="27"/>
      <c r="L12" s="27"/>
      <c r="M12" s="28">
        <f t="shared" si="0"/>
        <v>92.664999999999992</v>
      </c>
      <c r="N12" s="28">
        <f t="shared" si="1"/>
        <v>6.6700000000000017</v>
      </c>
      <c r="O12" s="9"/>
    </row>
    <row r="13" spans="1:15" ht="15">
      <c r="A13" s="60"/>
      <c r="B13" s="57"/>
      <c r="C13" s="20" t="s">
        <v>45</v>
      </c>
      <c r="D13" s="69"/>
      <c r="E13" s="37">
        <v>93.28</v>
      </c>
      <c r="F13" s="37"/>
      <c r="G13" s="37"/>
      <c r="H13" s="37"/>
      <c r="I13" s="27"/>
      <c r="J13" s="27"/>
      <c r="K13" s="27"/>
      <c r="L13" s="27"/>
      <c r="M13" s="28">
        <f t="shared" si="0"/>
        <v>93.28</v>
      </c>
      <c r="N13" s="28"/>
      <c r="O13" s="9"/>
    </row>
    <row r="14" spans="1:15" ht="15">
      <c r="A14" s="60"/>
      <c r="B14" s="57"/>
      <c r="C14" s="20" t="s">
        <v>59</v>
      </c>
      <c r="D14" s="69"/>
      <c r="E14" s="37">
        <v>96.05</v>
      </c>
      <c r="F14" s="37"/>
      <c r="G14" s="37"/>
      <c r="H14" s="37"/>
      <c r="I14" s="27"/>
      <c r="J14" s="27"/>
      <c r="K14" s="27"/>
      <c r="L14" s="27"/>
      <c r="M14" s="28">
        <f t="shared" si="0"/>
        <v>96.05</v>
      </c>
      <c r="N14" s="28"/>
      <c r="O14" s="9"/>
    </row>
    <row r="15" spans="1:15" ht="15">
      <c r="A15" s="60"/>
      <c r="B15" s="57"/>
      <c r="C15" s="20" t="s">
        <v>60</v>
      </c>
      <c r="D15" s="69"/>
      <c r="E15" s="37">
        <v>97.58</v>
      </c>
      <c r="F15" s="37"/>
      <c r="G15" s="37"/>
      <c r="H15" s="37"/>
      <c r="I15" s="27"/>
      <c r="J15" s="27"/>
      <c r="K15" s="27"/>
      <c r="L15" s="27"/>
      <c r="M15" s="28">
        <f t="shared" si="0"/>
        <v>97.58</v>
      </c>
      <c r="N15" s="28"/>
      <c r="O15" s="9"/>
    </row>
    <row r="16" spans="1:15" ht="15">
      <c r="A16" s="60"/>
      <c r="B16" s="57"/>
      <c r="C16" s="20" t="s">
        <v>106</v>
      </c>
      <c r="D16" s="69"/>
      <c r="E16" s="37">
        <v>93.28</v>
      </c>
      <c r="F16" s="37"/>
      <c r="G16" s="37">
        <v>98</v>
      </c>
      <c r="H16" s="37"/>
      <c r="I16" s="27"/>
      <c r="J16" s="27"/>
      <c r="K16" s="27"/>
      <c r="L16" s="27"/>
      <c r="M16" s="28">
        <f t="shared" si="0"/>
        <v>95.64</v>
      </c>
      <c r="N16" s="28">
        <f t="shared" si="1"/>
        <v>4.7199999999999989</v>
      </c>
      <c r="O16" s="9"/>
    </row>
    <row r="17" spans="1:15" ht="15">
      <c r="A17" s="60"/>
      <c r="B17" s="57"/>
      <c r="C17" s="20" t="s">
        <v>46</v>
      </c>
      <c r="D17" s="69"/>
      <c r="E17" s="37">
        <v>96.05</v>
      </c>
      <c r="F17" s="37"/>
      <c r="G17" s="37"/>
      <c r="H17" s="37"/>
      <c r="I17" s="27"/>
      <c r="J17" s="27"/>
      <c r="K17" s="27"/>
      <c r="L17" s="27"/>
      <c r="M17" s="28">
        <f t="shared" si="0"/>
        <v>96.05</v>
      </c>
      <c r="N17" s="28"/>
      <c r="O17" s="9"/>
    </row>
    <row r="18" spans="1:15" ht="15">
      <c r="A18" s="60"/>
      <c r="B18" s="57"/>
      <c r="C18" s="20" t="s">
        <v>61</v>
      </c>
      <c r="D18" s="69"/>
      <c r="E18" s="37">
        <v>97.78</v>
      </c>
      <c r="F18" s="37"/>
      <c r="G18" s="37"/>
      <c r="H18" s="37"/>
      <c r="I18" s="27"/>
      <c r="J18" s="27"/>
      <c r="K18" s="27"/>
      <c r="L18" s="27"/>
      <c r="M18" s="28">
        <f t="shared" si="0"/>
        <v>97.78</v>
      </c>
      <c r="N18" s="28"/>
      <c r="O18" s="9"/>
    </row>
    <row r="19" spans="1:15" ht="15">
      <c r="A19" s="60"/>
      <c r="B19" s="57"/>
      <c r="C19" s="20" t="s">
        <v>62</v>
      </c>
      <c r="D19" s="69"/>
      <c r="E19" s="37">
        <v>98.68</v>
      </c>
      <c r="F19" s="37"/>
      <c r="G19" s="37"/>
      <c r="H19" s="37"/>
      <c r="I19" s="27"/>
      <c r="J19" s="27"/>
      <c r="K19" s="27"/>
      <c r="L19" s="27"/>
      <c r="M19" s="28">
        <f t="shared" si="0"/>
        <v>98.68</v>
      </c>
      <c r="N19" s="28"/>
      <c r="O19" s="9"/>
    </row>
    <row r="20" spans="1:15" ht="15">
      <c r="A20" s="60"/>
      <c r="B20" s="57"/>
      <c r="C20" s="20" t="s">
        <v>107</v>
      </c>
      <c r="D20" s="69"/>
      <c r="E20" s="37">
        <v>95.67</v>
      </c>
      <c r="F20" s="37"/>
      <c r="G20" s="37">
        <v>98</v>
      </c>
      <c r="H20" s="37"/>
      <c r="I20" s="27"/>
      <c r="J20" s="27"/>
      <c r="K20" s="27"/>
      <c r="L20" s="27"/>
      <c r="M20" s="28">
        <f t="shared" si="0"/>
        <v>96.835000000000008</v>
      </c>
      <c r="N20" s="28">
        <f t="shared" si="1"/>
        <v>2.3299999999999983</v>
      </c>
      <c r="O20" s="9"/>
    </row>
    <row r="21" spans="1:15" ht="15">
      <c r="A21" s="60"/>
      <c r="B21" s="57"/>
      <c r="C21" s="20" t="s">
        <v>47</v>
      </c>
      <c r="D21" s="69"/>
      <c r="E21" s="37">
        <v>97.45</v>
      </c>
      <c r="F21" s="37"/>
      <c r="G21" s="37"/>
      <c r="H21" s="37"/>
      <c r="I21" s="27"/>
      <c r="J21" s="27"/>
      <c r="K21" s="27"/>
      <c r="L21" s="27"/>
      <c r="M21" s="28">
        <f t="shared" si="0"/>
        <v>97.45</v>
      </c>
      <c r="N21" s="28"/>
      <c r="O21" s="9"/>
    </row>
    <row r="22" spans="1:15" ht="15">
      <c r="A22" s="60"/>
      <c r="B22" s="57"/>
      <c r="C22" s="20" t="s">
        <v>63</v>
      </c>
      <c r="D22" s="69"/>
      <c r="E22" s="37">
        <v>98.6</v>
      </c>
      <c r="F22" s="37"/>
      <c r="G22" s="37"/>
      <c r="H22" s="37"/>
      <c r="I22" s="27"/>
      <c r="J22" s="27"/>
      <c r="K22" s="27"/>
      <c r="L22" s="27"/>
      <c r="M22" s="28">
        <f t="shared" si="0"/>
        <v>98.6</v>
      </c>
      <c r="N22" s="28"/>
      <c r="O22" s="9"/>
    </row>
    <row r="23" spans="1:15" ht="15">
      <c r="A23" s="60"/>
      <c r="B23" s="57"/>
      <c r="C23" s="20" t="s">
        <v>64</v>
      </c>
      <c r="D23" s="70"/>
      <c r="E23" s="37">
        <v>99.17</v>
      </c>
      <c r="F23" s="37"/>
      <c r="G23" s="37"/>
      <c r="H23" s="37"/>
      <c r="I23" s="27"/>
      <c r="J23" s="27"/>
      <c r="K23" s="27"/>
      <c r="L23" s="27"/>
      <c r="M23" s="28">
        <f t="shared" si="0"/>
        <v>99.17</v>
      </c>
      <c r="N23" s="28"/>
      <c r="O23" s="9"/>
    </row>
    <row r="24" spans="1:15" ht="15">
      <c r="A24" s="60"/>
      <c r="B24" s="57"/>
      <c r="C24" s="21" t="s">
        <v>103</v>
      </c>
      <c r="D24" s="71" t="s">
        <v>69</v>
      </c>
      <c r="E24" s="37">
        <v>39.82</v>
      </c>
      <c r="F24" s="37"/>
      <c r="G24" s="37">
        <v>51</v>
      </c>
      <c r="H24" s="37"/>
      <c r="I24" s="27"/>
      <c r="J24" s="27"/>
      <c r="K24" s="27"/>
      <c r="L24" s="27"/>
      <c r="M24" s="28">
        <f t="shared" si="0"/>
        <v>45.41</v>
      </c>
      <c r="N24" s="28">
        <f t="shared" si="1"/>
        <v>11.18</v>
      </c>
      <c r="O24" s="9"/>
    </row>
    <row r="25" spans="1:15" ht="15">
      <c r="A25" s="60"/>
      <c r="B25" s="57"/>
      <c r="C25" s="21" t="s">
        <v>102</v>
      </c>
      <c r="D25" s="72"/>
      <c r="E25" s="37">
        <v>48.25</v>
      </c>
      <c r="F25" s="37"/>
      <c r="G25" s="37">
        <v>58</v>
      </c>
      <c r="H25" s="37"/>
      <c r="I25" s="27"/>
      <c r="J25" s="27"/>
      <c r="K25" s="27"/>
      <c r="L25" s="27"/>
      <c r="M25" s="28">
        <f t="shared" si="0"/>
        <v>53.125</v>
      </c>
      <c r="N25" s="28">
        <f t="shared" si="1"/>
        <v>9.75</v>
      </c>
      <c r="O25" s="9"/>
    </row>
    <row r="26" spans="1:15" ht="15">
      <c r="A26" s="60"/>
      <c r="B26" s="57"/>
      <c r="C26" s="21" t="s">
        <v>54</v>
      </c>
      <c r="D26" s="72"/>
      <c r="E26" s="37">
        <v>55.8</v>
      </c>
      <c r="F26" s="37"/>
      <c r="G26" s="37">
        <v>65</v>
      </c>
      <c r="H26" s="37"/>
      <c r="I26" s="27"/>
      <c r="J26" s="27"/>
      <c r="K26" s="27"/>
      <c r="L26" s="27"/>
      <c r="M26" s="28">
        <f t="shared" si="0"/>
        <v>60.4</v>
      </c>
      <c r="N26" s="28">
        <f t="shared" si="1"/>
        <v>9.2000000000000028</v>
      </c>
      <c r="O26" s="9"/>
    </row>
    <row r="27" spans="1:15" ht="15">
      <c r="A27" s="60"/>
      <c r="B27" s="57"/>
      <c r="C27" s="21" t="s">
        <v>55</v>
      </c>
      <c r="D27" s="72"/>
      <c r="E27" s="37">
        <v>63.28</v>
      </c>
      <c r="F27" s="37"/>
      <c r="G27" s="37">
        <v>71</v>
      </c>
      <c r="H27" s="37"/>
      <c r="I27" s="27"/>
      <c r="J27" s="27"/>
      <c r="K27" s="27"/>
      <c r="L27" s="27"/>
      <c r="M27" s="28">
        <f t="shared" si="0"/>
        <v>67.14</v>
      </c>
      <c r="N27" s="28">
        <f t="shared" si="1"/>
        <v>7.7199999999999989</v>
      </c>
      <c r="O27" s="9"/>
    </row>
    <row r="28" spans="1:15" ht="15">
      <c r="A28" s="60"/>
      <c r="B28" s="57"/>
      <c r="C28" s="21" t="s">
        <v>104</v>
      </c>
      <c r="D28" s="72"/>
      <c r="E28" s="37">
        <v>61.07</v>
      </c>
      <c r="F28" s="37"/>
      <c r="G28" s="37">
        <v>72</v>
      </c>
      <c r="H28" s="37"/>
      <c r="I28" s="27"/>
      <c r="J28" s="27"/>
      <c r="K28" s="27"/>
      <c r="L28" s="27"/>
      <c r="M28" s="28">
        <f t="shared" si="0"/>
        <v>66.534999999999997</v>
      </c>
      <c r="N28" s="28">
        <f t="shared" si="1"/>
        <v>10.93</v>
      </c>
      <c r="O28" s="9"/>
    </row>
    <row r="29" spans="1:15" ht="15">
      <c r="A29" s="60"/>
      <c r="B29" s="57"/>
      <c r="C29" s="21" t="s">
        <v>56</v>
      </c>
      <c r="D29" s="72"/>
      <c r="E29" s="37">
        <v>68.58</v>
      </c>
      <c r="F29" s="37"/>
      <c r="G29" s="37"/>
      <c r="H29" s="37"/>
      <c r="I29" s="27"/>
      <c r="J29" s="27"/>
      <c r="K29" s="27"/>
      <c r="L29" s="27"/>
      <c r="M29" s="28">
        <f t="shared" si="0"/>
        <v>68.58</v>
      </c>
      <c r="N29" s="28"/>
      <c r="O29" s="9"/>
    </row>
    <row r="30" spans="1:15" ht="15">
      <c r="A30" s="60"/>
      <c r="B30" s="57"/>
      <c r="C30" s="21" t="s">
        <v>57</v>
      </c>
      <c r="D30" s="72"/>
      <c r="E30" s="37">
        <v>74.98</v>
      </c>
      <c r="F30" s="37"/>
      <c r="G30" s="37"/>
      <c r="H30" s="37"/>
      <c r="I30" s="27"/>
      <c r="J30" s="27"/>
      <c r="K30" s="27"/>
      <c r="L30" s="27"/>
      <c r="M30" s="28">
        <f t="shared" si="0"/>
        <v>74.98</v>
      </c>
      <c r="N30" s="28"/>
      <c r="O30" s="9"/>
    </row>
    <row r="31" spans="1:15" ht="15">
      <c r="A31" s="60"/>
      <c r="B31" s="57"/>
      <c r="C31" s="22" t="s">
        <v>58</v>
      </c>
      <c r="D31" s="72"/>
      <c r="E31" s="37">
        <v>80.42</v>
      </c>
      <c r="F31" s="37"/>
      <c r="G31" s="37"/>
      <c r="H31" s="37"/>
      <c r="I31" s="27"/>
      <c r="J31" s="27"/>
      <c r="K31" s="27"/>
      <c r="L31" s="27"/>
      <c r="M31" s="28">
        <f t="shared" si="0"/>
        <v>80.42</v>
      </c>
      <c r="N31" s="28"/>
      <c r="O31" s="9"/>
    </row>
    <row r="32" spans="1:15" ht="15">
      <c r="A32" s="60"/>
      <c r="B32" s="57"/>
      <c r="C32" s="22" t="s">
        <v>105</v>
      </c>
      <c r="D32" s="72"/>
      <c r="E32" s="37">
        <v>73.180000000000007</v>
      </c>
      <c r="F32" s="37"/>
      <c r="G32" s="37">
        <v>81</v>
      </c>
      <c r="H32" s="37"/>
      <c r="I32" s="27"/>
      <c r="J32" s="27"/>
      <c r="K32" s="27"/>
      <c r="L32" s="27"/>
      <c r="M32" s="28">
        <f t="shared" si="0"/>
        <v>77.09</v>
      </c>
      <c r="N32" s="28">
        <f t="shared" si="1"/>
        <v>7.8199999999999932</v>
      </c>
      <c r="O32" s="9"/>
    </row>
    <row r="33" spans="1:15" ht="15">
      <c r="A33" s="60"/>
      <c r="B33" s="57"/>
      <c r="C33" s="22" t="s">
        <v>45</v>
      </c>
      <c r="D33" s="72"/>
      <c r="E33" s="37">
        <v>79.55</v>
      </c>
      <c r="F33" s="37"/>
      <c r="G33" s="37"/>
      <c r="H33" s="37"/>
      <c r="I33" s="27"/>
      <c r="J33" s="27"/>
      <c r="K33" s="27"/>
      <c r="L33" s="27"/>
      <c r="M33" s="28">
        <f t="shared" si="0"/>
        <v>79.55</v>
      </c>
      <c r="N33" s="28"/>
      <c r="O33" s="9"/>
    </row>
    <row r="34" spans="1:15" ht="15">
      <c r="A34" s="60"/>
      <c r="B34" s="57"/>
      <c r="C34" s="22" t="s">
        <v>59</v>
      </c>
      <c r="D34" s="72"/>
      <c r="E34" s="37">
        <v>84.75</v>
      </c>
      <c r="F34" s="37"/>
      <c r="G34" s="37"/>
      <c r="H34" s="37"/>
      <c r="I34" s="27"/>
      <c r="J34" s="27"/>
      <c r="K34" s="27"/>
      <c r="L34" s="27"/>
      <c r="M34" s="28">
        <f t="shared" si="0"/>
        <v>84.75</v>
      </c>
      <c r="N34" s="28"/>
      <c r="O34" s="9"/>
    </row>
    <row r="35" spans="1:15" ht="15">
      <c r="A35" s="60"/>
      <c r="B35" s="57"/>
      <c r="C35" s="22" t="s">
        <v>60</v>
      </c>
      <c r="D35" s="72"/>
      <c r="E35" s="37">
        <v>88.85</v>
      </c>
      <c r="F35" s="37"/>
      <c r="G35" s="37"/>
      <c r="H35" s="37"/>
      <c r="I35" s="27"/>
      <c r="J35" s="27"/>
      <c r="K35" s="27"/>
      <c r="L35" s="27"/>
      <c r="M35" s="28">
        <f t="shared" si="0"/>
        <v>88.85</v>
      </c>
      <c r="N35" s="28"/>
      <c r="O35" s="9"/>
    </row>
    <row r="36" spans="1:15" ht="15">
      <c r="A36" s="60"/>
      <c r="B36" s="57"/>
      <c r="C36" s="22" t="s">
        <v>106</v>
      </c>
      <c r="D36" s="72"/>
      <c r="E36" s="37">
        <v>80.77</v>
      </c>
      <c r="F36" s="37"/>
      <c r="G36" s="37">
        <v>88</v>
      </c>
      <c r="H36" s="37"/>
      <c r="I36" s="27"/>
      <c r="J36" s="27"/>
      <c r="K36" s="27"/>
      <c r="L36" s="27"/>
      <c r="M36" s="28">
        <f t="shared" si="0"/>
        <v>84.384999999999991</v>
      </c>
      <c r="N36" s="28">
        <f t="shared" si="1"/>
        <v>7.230000000000004</v>
      </c>
      <c r="O36" s="9"/>
    </row>
    <row r="37" spans="1:15" ht="15">
      <c r="A37" s="60"/>
      <c r="B37" s="57"/>
      <c r="C37" s="22" t="s">
        <v>46</v>
      </c>
      <c r="D37" s="72"/>
      <c r="E37" s="37">
        <v>85.93</v>
      </c>
      <c r="F37" s="37"/>
      <c r="G37" s="37"/>
      <c r="H37" s="37"/>
      <c r="I37" s="27"/>
      <c r="J37" s="27"/>
      <c r="K37" s="27"/>
      <c r="L37" s="27"/>
      <c r="M37" s="28">
        <f t="shared" si="0"/>
        <v>85.93</v>
      </c>
      <c r="N37" s="28"/>
      <c r="O37" s="9"/>
    </row>
    <row r="38" spans="1:15" ht="15">
      <c r="A38" s="60"/>
      <c r="B38" s="57"/>
      <c r="C38" s="22" t="s">
        <v>61</v>
      </c>
      <c r="D38" s="72"/>
      <c r="E38" s="37">
        <v>89.98</v>
      </c>
      <c r="F38" s="37"/>
      <c r="G38" s="37"/>
      <c r="H38" s="37"/>
      <c r="I38" s="27"/>
      <c r="J38" s="27"/>
      <c r="K38" s="27"/>
      <c r="L38" s="27"/>
      <c r="M38" s="28">
        <f t="shared" si="0"/>
        <v>89.98</v>
      </c>
      <c r="N38" s="28"/>
      <c r="O38" s="9"/>
    </row>
    <row r="39" spans="1:15" ht="15">
      <c r="A39" s="60"/>
      <c r="B39" s="57"/>
      <c r="C39" s="22" t="s">
        <v>62</v>
      </c>
      <c r="D39" s="72"/>
      <c r="E39" s="37">
        <v>92.88</v>
      </c>
      <c r="F39" s="37"/>
      <c r="G39" s="37"/>
      <c r="H39" s="37"/>
      <c r="I39" s="27"/>
      <c r="J39" s="27"/>
      <c r="K39" s="27"/>
      <c r="L39" s="27"/>
      <c r="M39" s="28">
        <f t="shared" si="0"/>
        <v>92.88</v>
      </c>
      <c r="N39" s="28"/>
      <c r="O39" s="9"/>
    </row>
    <row r="40" spans="1:15" ht="15">
      <c r="A40" s="60"/>
      <c r="B40" s="57"/>
      <c r="C40" s="22" t="s">
        <v>107</v>
      </c>
      <c r="D40" s="72"/>
      <c r="E40" s="37">
        <v>85.85</v>
      </c>
      <c r="F40" s="37"/>
      <c r="G40" s="37">
        <v>91</v>
      </c>
      <c r="H40" s="37"/>
      <c r="I40" s="27"/>
      <c r="J40" s="27"/>
      <c r="K40" s="27"/>
      <c r="L40" s="27"/>
      <c r="M40" s="28">
        <f t="shared" si="0"/>
        <v>88.424999999999997</v>
      </c>
      <c r="N40" s="28">
        <f t="shared" si="1"/>
        <v>5.1500000000000057</v>
      </c>
      <c r="O40" s="9"/>
    </row>
    <row r="41" spans="1:15" ht="15">
      <c r="A41" s="60"/>
      <c r="B41" s="57"/>
      <c r="C41" s="22" t="s">
        <v>47</v>
      </c>
      <c r="D41" s="72"/>
      <c r="E41" s="37">
        <v>89.87</v>
      </c>
      <c r="F41" s="37"/>
      <c r="G41" s="37"/>
      <c r="H41" s="37"/>
      <c r="I41" s="27"/>
      <c r="J41" s="27"/>
      <c r="K41" s="27"/>
      <c r="L41" s="27"/>
      <c r="M41" s="28">
        <f t="shared" si="0"/>
        <v>89.87</v>
      </c>
      <c r="N41" s="28"/>
      <c r="O41" s="9"/>
    </row>
    <row r="42" spans="1:15" ht="15">
      <c r="A42" s="60"/>
      <c r="B42" s="57"/>
      <c r="C42" s="22" t="s">
        <v>63</v>
      </c>
      <c r="D42" s="72"/>
      <c r="E42" s="37">
        <v>92.8</v>
      </c>
      <c r="F42" s="37"/>
      <c r="G42" s="37"/>
      <c r="H42" s="37"/>
      <c r="I42" s="27"/>
      <c r="J42" s="27"/>
      <c r="K42" s="27"/>
      <c r="L42" s="27"/>
      <c r="M42" s="28">
        <f t="shared" si="0"/>
        <v>92.8</v>
      </c>
      <c r="N42" s="28"/>
      <c r="O42" s="9"/>
    </row>
    <row r="43" spans="1:15" ht="15">
      <c r="A43" s="60"/>
      <c r="B43" s="57"/>
      <c r="C43" s="22" t="s">
        <v>64</v>
      </c>
      <c r="D43" s="73"/>
      <c r="E43" s="37">
        <v>95.02</v>
      </c>
      <c r="F43" s="37"/>
      <c r="G43" s="37"/>
      <c r="H43" s="37"/>
      <c r="I43" s="27"/>
      <c r="J43" s="27"/>
      <c r="K43" s="27"/>
      <c r="L43" s="27"/>
      <c r="M43" s="28">
        <f t="shared" si="0"/>
        <v>95.02</v>
      </c>
      <c r="N43" s="28"/>
      <c r="O43" s="9"/>
    </row>
    <row r="44" spans="1:15" ht="15">
      <c r="A44" s="60"/>
      <c r="B44" s="57"/>
      <c r="C44" s="23" t="s">
        <v>103</v>
      </c>
      <c r="D44" s="79" t="s">
        <v>70</v>
      </c>
      <c r="E44" s="37">
        <v>36.869999999999997</v>
      </c>
      <c r="F44" s="37">
        <v>41</v>
      </c>
      <c r="G44" s="37">
        <v>47</v>
      </c>
      <c r="H44" s="36"/>
      <c r="I44" s="27"/>
      <c r="J44" s="27"/>
      <c r="K44" s="27"/>
      <c r="L44" s="27"/>
      <c r="M44" s="28">
        <f t="shared" si="0"/>
        <v>41.623333333333335</v>
      </c>
      <c r="N44" s="28">
        <f t="shared" si="1"/>
        <v>10.130000000000003</v>
      </c>
      <c r="O44" s="9"/>
    </row>
    <row r="45" spans="1:15" ht="15">
      <c r="A45" s="60"/>
      <c r="B45" s="57"/>
      <c r="C45" s="23" t="s">
        <v>102</v>
      </c>
      <c r="D45" s="80"/>
      <c r="E45" s="37">
        <v>45.22</v>
      </c>
      <c r="F45" s="37">
        <v>49</v>
      </c>
      <c r="G45" s="37">
        <v>55</v>
      </c>
      <c r="H45" s="37"/>
      <c r="I45" s="27"/>
      <c r="J45" s="27"/>
      <c r="K45" s="27"/>
      <c r="L45" s="27"/>
      <c r="M45" s="28">
        <f t="shared" si="0"/>
        <v>49.74</v>
      </c>
      <c r="N45" s="28">
        <f t="shared" si="1"/>
        <v>9.7800000000000011</v>
      </c>
      <c r="O45" s="9"/>
    </row>
    <row r="46" spans="1:15" ht="15">
      <c r="A46" s="60"/>
      <c r="B46" s="57"/>
      <c r="C46" s="23" t="s">
        <v>54</v>
      </c>
      <c r="D46" s="80"/>
      <c r="E46" s="37">
        <v>52.83</v>
      </c>
      <c r="F46" s="37">
        <v>56.000000000000007</v>
      </c>
      <c r="G46" s="37">
        <v>63</v>
      </c>
      <c r="H46" s="37"/>
      <c r="I46" s="27"/>
      <c r="J46" s="27"/>
      <c r="K46" s="27"/>
      <c r="L46" s="27"/>
      <c r="M46" s="28">
        <f t="shared" si="0"/>
        <v>57.276666666666671</v>
      </c>
      <c r="N46" s="28">
        <f t="shared" si="1"/>
        <v>10.170000000000002</v>
      </c>
      <c r="O46" s="9"/>
    </row>
    <row r="47" spans="1:15" ht="15">
      <c r="A47" s="60"/>
      <c r="B47" s="57"/>
      <c r="C47" s="23" t="s">
        <v>55</v>
      </c>
      <c r="D47" s="80"/>
      <c r="E47" s="37">
        <v>60.05</v>
      </c>
      <c r="F47" s="37">
        <v>64</v>
      </c>
      <c r="G47" s="37">
        <v>69</v>
      </c>
      <c r="H47" s="37"/>
      <c r="I47" s="27"/>
      <c r="J47" s="27"/>
      <c r="K47" s="27"/>
      <c r="L47" s="27"/>
      <c r="M47" s="28">
        <f t="shared" si="0"/>
        <v>64.350000000000009</v>
      </c>
      <c r="N47" s="28">
        <f t="shared" si="1"/>
        <v>8.9500000000000028</v>
      </c>
      <c r="O47" s="9"/>
    </row>
    <row r="48" spans="1:15" ht="15">
      <c r="A48" s="60"/>
      <c r="B48" s="57"/>
      <c r="C48" s="23" t="s">
        <v>104</v>
      </c>
      <c r="D48" s="80"/>
      <c r="E48" s="37">
        <v>57.1</v>
      </c>
      <c r="F48" s="37">
        <v>59</v>
      </c>
      <c r="G48" s="37">
        <v>69</v>
      </c>
      <c r="H48" s="37"/>
      <c r="I48" s="27"/>
      <c r="J48" s="27"/>
      <c r="K48" s="27"/>
      <c r="L48" s="27"/>
      <c r="M48" s="28">
        <f t="shared" si="0"/>
        <v>61.699999999999996</v>
      </c>
      <c r="N48" s="28">
        <f t="shared" si="1"/>
        <v>11.899999999999999</v>
      </c>
      <c r="O48" s="9"/>
    </row>
    <row r="49" spans="1:15" ht="15">
      <c r="A49" s="60"/>
      <c r="B49" s="57"/>
      <c r="C49" s="23" t="s">
        <v>56</v>
      </c>
      <c r="D49" s="80"/>
      <c r="E49" s="37">
        <v>64.05</v>
      </c>
      <c r="F49" s="37">
        <v>67</v>
      </c>
      <c r="G49" s="37"/>
      <c r="H49" s="37"/>
      <c r="I49" s="27"/>
      <c r="J49" s="27"/>
      <c r="K49" s="27"/>
      <c r="L49" s="27"/>
      <c r="M49" s="28">
        <f t="shared" si="0"/>
        <v>65.525000000000006</v>
      </c>
      <c r="N49" s="28">
        <f t="shared" si="1"/>
        <v>2.9500000000000028</v>
      </c>
      <c r="O49" s="9"/>
    </row>
    <row r="50" spans="1:15" ht="15">
      <c r="A50" s="60"/>
      <c r="B50" s="57"/>
      <c r="C50" s="23" t="s">
        <v>57</v>
      </c>
      <c r="D50" s="80"/>
      <c r="E50" s="37">
        <v>70.48</v>
      </c>
      <c r="F50" s="37">
        <v>74.8</v>
      </c>
      <c r="G50" s="37"/>
      <c r="H50" s="37"/>
      <c r="I50" s="27"/>
      <c r="J50" s="27"/>
      <c r="K50" s="27"/>
      <c r="L50" s="27"/>
      <c r="M50" s="28">
        <f t="shared" si="0"/>
        <v>72.64</v>
      </c>
      <c r="N50" s="28">
        <f t="shared" si="1"/>
        <v>4.3199999999999932</v>
      </c>
      <c r="O50" s="9"/>
    </row>
    <row r="51" spans="1:15" ht="15">
      <c r="A51" s="60"/>
      <c r="B51" s="57"/>
      <c r="C51" s="24" t="s">
        <v>58</v>
      </c>
      <c r="D51" s="80"/>
      <c r="E51" s="37">
        <v>76.38</v>
      </c>
      <c r="F51" s="37">
        <v>81</v>
      </c>
      <c r="G51" s="37"/>
      <c r="H51" s="37"/>
      <c r="I51" s="27"/>
      <c r="J51" s="27"/>
      <c r="K51" s="27"/>
      <c r="L51" s="27"/>
      <c r="M51" s="28">
        <f t="shared" si="0"/>
        <v>78.69</v>
      </c>
      <c r="N51" s="28">
        <f t="shared" si="1"/>
        <v>4.6200000000000045</v>
      </c>
      <c r="O51" s="9"/>
    </row>
    <row r="52" spans="1:15" ht="15">
      <c r="A52" s="60"/>
      <c r="B52" s="57"/>
      <c r="C52" s="24" t="s">
        <v>105</v>
      </c>
      <c r="D52" s="80"/>
      <c r="E52" s="37">
        <v>69.400000000000006</v>
      </c>
      <c r="F52" s="37">
        <v>70</v>
      </c>
      <c r="G52" s="37">
        <v>79</v>
      </c>
      <c r="H52" s="37"/>
      <c r="I52" s="27"/>
      <c r="J52" s="27"/>
      <c r="K52" s="27"/>
      <c r="L52" s="27"/>
      <c r="M52" s="28">
        <f t="shared" si="0"/>
        <v>72.8</v>
      </c>
      <c r="N52" s="28">
        <f t="shared" si="1"/>
        <v>9.5999999999999943</v>
      </c>
      <c r="O52" s="9"/>
    </row>
    <row r="53" spans="1:15" ht="15">
      <c r="A53" s="60"/>
      <c r="B53" s="57"/>
      <c r="C53" s="24" t="s">
        <v>45</v>
      </c>
      <c r="D53" s="80"/>
      <c r="E53" s="37">
        <v>75.8</v>
      </c>
      <c r="F53" s="37">
        <v>78</v>
      </c>
      <c r="G53" s="37"/>
      <c r="H53" s="37"/>
      <c r="I53" s="27"/>
      <c r="J53" s="27"/>
      <c r="K53" s="27"/>
      <c r="L53" s="27"/>
      <c r="M53" s="28">
        <f t="shared" si="0"/>
        <v>76.900000000000006</v>
      </c>
      <c r="N53" s="28">
        <f t="shared" si="1"/>
        <v>2.2000000000000028</v>
      </c>
      <c r="O53" s="9"/>
    </row>
    <row r="54" spans="1:15" ht="15">
      <c r="A54" s="60"/>
      <c r="B54" s="57"/>
      <c r="C54" s="24" t="s">
        <v>59</v>
      </c>
      <c r="D54" s="80"/>
      <c r="E54" s="37">
        <v>81.150000000000006</v>
      </c>
      <c r="F54" s="37">
        <v>84</v>
      </c>
      <c r="G54" s="37"/>
      <c r="H54" s="37"/>
      <c r="I54" s="27"/>
      <c r="J54" s="27"/>
      <c r="K54" s="27"/>
      <c r="L54" s="27"/>
      <c r="M54" s="28">
        <f t="shared" si="0"/>
        <v>82.575000000000003</v>
      </c>
      <c r="N54" s="28">
        <f t="shared" si="1"/>
        <v>2.8499999999999943</v>
      </c>
      <c r="O54" s="9"/>
    </row>
    <row r="55" spans="1:15" ht="15">
      <c r="A55" s="60"/>
      <c r="B55" s="57"/>
      <c r="C55" s="24" t="s">
        <v>60</v>
      </c>
      <c r="D55" s="80"/>
      <c r="E55" s="37">
        <v>85.53</v>
      </c>
      <c r="F55" s="37">
        <v>88.6</v>
      </c>
      <c r="G55" s="37"/>
      <c r="H55" s="37"/>
      <c r="I55" s="27"/>
      <c r="J55" s="27"/>
      <c r="K55" s="27"/>
      <c r="L55" s="27"/>
      <c r="M55" s="28">
        <f t="shared" si="0"/>
        <v>87.064999999999998</v>
      </c>
      <c r="N55" s="28">
        <f t="shared" si="1"/>
        <v>3.0699999999999932</v>
      </c>
      <c r="O55" s="9"/>
    </row>
    <row r="56" spans="1:15" ht="15">
      <c r="A56" s="60"/>
      <c r="B56" s="57"/>
      <c r="C56" s="24" t="s">
        <v>106</v>
      </c>
      <c r="D56" s="80"/>
      <c r="E56" s="37">
        <v>77.25</v>
      </c>
      <c r="F56" s="37">
        <v>78</v>
      </c>
      <c r="G56" s="37">
        <v>85</v>
      </c>
      <c r="H56" s="37"/>
      <c r="I56" s="27"/>
      <c r="J56" s="27"/>
      <c r="K56" s="27"/>
      <c r="L56" s="27"/>
      <c r="M56" s="28">
        <f t="shared" si="0"/>
        <v>80.083333333333329</v>
      </c>
      <c r="N56" s="28">
        <f t="shared" si="1"/>
        <v>7.75</v>
      </c>
      <c r="O56" s="9"/>
    </row>
    <row r="57" spans="1:15" ht="15">
      <c r="A57" s="60"/>
      <c r="B57" s="57"/>
      <c r="C57" s="24" t="s">
        <v>46</v>
      </c>
      <c r="D57" s="80"/>
      <c r="E57" s="37">
        <v>82.52</v>
      </c>
      <c r="F57" s="37">
        <v>84</v>
      </c>
      <c r="G57" s="37"/>
      <c r="H57" s="37"/>
      <c r="I57" s="27"/>
      <c r="J57" s="27"/>
      <c r="K57" s="27"/>
      <c r="L57" s="27"/>
      <c r="M57" s="28">
        <f t="shared" si="0"/>
        <v>83.259999999999991</v>
      </c>
      <c r="N57" s="28">
        <f t="shared" si="1"/>
        <v>1.480000000000004</v>
      </c>
      <c r="O57" s="9"/>
    </row>
    <row r="58" spans="1:15" ht="15">
      <c r="A58" s="60"/>
      <c r="B58" s="57"/>
      <c r="C58" s="24" t="s">
        <v>61</v>
      </c>
      <c r="D58" s="80"/>
      <c r="E58" s="37">
        <v>86.92</v>
      </c>
      <c r="F58" s="37">
        <v>89</v>
      </c>
      <c r="G58" s="37"/>
      <c r="H58" s="37"/>
      <c r="I58" s="27"/>
      <c r="J58" s="27"/>
      <c r="K58" s="27"/>
      <c r="L58" s="27"/>
      <c r="M58" s="28">
        <f t="shared" si="0"/>
        <v>87.960000000000008</v>
      </c>
      <c r="N58" s="28">
        <f t="shared" si="1"/>
        <v>2.0799999999999983</v>
      </c>
      <c r="O58" s="9"/>
    </row>
    <row r="59" spans="1:15" ht="15">
      <c r="A59" s="60"/>
      <c r="B59" s="57"/>
      <c r="C59" s="24" t="s">
        <v>62</v>
      </c>
      <c r="D59" s="80"/>
      <c r="E59" s="37">
        <v>90.45</v>
      </c>
      <c r="F59" s="37">
        <v>92.7</v>
      </c>
      <c r="G59" s="37"/>
      <c r="H59" s="37"/>
      <c r="I59" s="27"/>
      <c r="J59" s="27"/>
      <c r="K59" s="27"/>
      <c r="L59" s="27"/>
      <c r="M59" s="28">
        <f t="shared" si="0"/>
        <v>91.575000000000003</v>
      </c>
      <c r="N59" s="28">
        <f t="shared" si="1"/>
        <v>2.25</v>
      </c>
      <c r="O59" s="9"/>
    </row>
    <row r="60" spans="1:15" ht="15">
      <c r="A60" s="60"/>
      <c r="B60" s="57"/>
      <c r="C60" s="24" t="s">
        <v>107</v>
      </c>
      <c r="D60" s="80"/>
      <c r="E60" s="37">
        <v>83.33</v>
      </c>
      <c r="F60" s="37">
        <v>83</v>
      </c>
      <c r="G60" s="37">
        <v>89</v>
      </c>
      <c r="H60" s="37"/>
      <c r="I60" s="27"/>
      <c r="J60" s="27"/>
      <c r="K60" s="27"/>
      <c r="L60" s="27"/>
      <c r="M60" s="28">
        <f t="shared" si="0"/>
        <v>85.11</v>
      </c>
      <c r="N60" s="28">
        <f t="shared" si="1"/>
        <v>6</v>
      </c>
      <c r="O60" s="9"/>
    </row>
    <row r="61" spans="1:15" ht="15">
      <c r="A61" s="60"/>
      <c r="B61" s="57"/>
      <c r="C61" s="24" t="s">
        <v>47</v>
      </c>
      <c r="D61" s="80"/>
      <c r="E61" s="37">
        <v>87.4</v>
      </c>
      <c r="F61" s="37">
        <v>88</v>
      </c>
      <c r="G61" s="37"/>
      <c r="H61" s="37"/>
      <c r="I61" s="27"/>
      <c r="J61" s="27"/>
      <c r="K61" s="27"/>
      <c r="L61" s="27"/>
      <c r="M61" s="28">
        <f t="shared" si="0"/>
        <v>87.7</v>
      </c>
      <c r="N61" s="28">
        <f t="shared" si="1"/>
        <v>0.59999999999999432</v>
      </c>
      <c r="O61" s="9"/>
    </row>
    <row r="62" spans="1:15" ht="15">
      <c r="A62" s="60"/>
      <c r="B62" s="57"/>
      <c r="C62" s="24" t="s">
        <v>63</v>
      </c>
      <c r="D62" s="80"/>
      <c r="E62" s="37">
        <v>90.73</v>
      </c>
      <c r="F62" s="37">
        <v>92</v>
      </c>
      <c r="G62" s="37"/>
      <c r="H62" s="37"/>
      <c r="I62" s="27"/>
      <c r="J62" s="27"/>
      <c r="K62" s="27"/>
      <c r="L62" s="27"/>
      <c r="M62" s="28">
        <f t="shared" si="0"/>
        <v>91.365000000000009</v>
      </c>
      <c r="N62" s="28">
        <f t="shared" si="1"/>
        <v>1.269999999999996</v>
      </c>
      <c r="O62" s="9"/>
    </row>
    <row r="63" spans="1:15" ht="15">
      <c r="A63" s="61"/>
      <c r="B63" s="58"/>
      <c r="C63" s="24" t="s">
        <v>64</v>
      </c>
      <c r="D63" s="81"/>
      <c r="E63" s="37">
        <v>93.52</v>
      </c>
      <c r="F63" s="37">
        <v>95</v>
      </c>
      <c r="G63" s="37"/>
      <c r="H63" s="37"/>
      <c r="I63" s="27"/>
      <c r="J63" s="27"/>
      <c r="K63" s="27"/>
      <c r="L63" s="27"/>
      <c r="M63" s="28">
        <f t="shared" si="0"/>
        <v>94.259999999999991</v>
      </c>
      <c r="N63" s="28">
        <f t="shared" si="1"/>
        <v>1.480000000000004</v>
      </c>
      <c r="O63" s="9"/>
    </row>
    <row r="64" spans="1:15" ht="15">
      <c r="A64" s="59" t="s">
        <v>48</v>
      </c>
      <c r="B64" s="56" t="s">
        <v>97</v>
      </c>
      <c r="C64" s="14" t="s">
        <v>49</v>
      </c>
      <c r="D64" s="68" t="s">
        <v>68</v>
      </c>
      <c r="E64" s="37">
        <v>5.1100000000000003</v>
      </c>
      <c r="F64" s="47"/>
      <c r="G64" s="37">
        <v>2.7</v>
      </c>
      <c r="H64" s="40"/>
      <c r="I64" s="30"/>
      <c r="J64" s="30"/>
      <c r="K64" s="30"/>
      <c r="L64" s="30"/>
      <c r="M64" s="28">
        <f t="shared" si="0"/>
        <v>3.9050000000000002</v>
      </c>
      <c r="N64" s="28">
        <f t="shared" si="1"/>
        <v>2.41</v>
      </c>
      <c r="O64" s="9"/>
    </row>
    <row r="65" spans="1:15" ht="15">
      <c r="A65" s="60"/>
      <c r="B65" s="57"/>
      <c r="C65" s="14" t="s">
        <v>50</v>
      </c>
      <c r="D65" s="69"/>
      <c r="E65" s="37">
        <v>7.67</v>
      </c>
      <c r="F65" s="48"/>
      <c r="G65" s="37">
        <v>4.0999999999999996</v>
      </c>
      <c r="H65" s="40"/>
      <c r="I65" s="30"/>
      <c r="J65" s="30"/>
      <c r="K65" s="30"/>
      <c r="L65" s="30"/>
      <c r="M65" s="28">
        <f t="shared" si="0"/>
        <v>5.8849999999999998</v>
      </c>
      <c r="N65" s="28">
        <f t="shared" si="1"/>
        <v>3.5700000000000003</v>
      </c>
      <c r="O65" s="9"/>
    </row>
    <row r="66" spans="1:15" ht="15">
      <c r="A66" s="60"/>
      <c r="B66" s="57"/>
      <c r="C66" s="14" t="s">
        <v>51</v>
      </c>
      <c r="D66" s="70"/>
      <c r="E66" s="37">
        <v>8.4700000000000006</v>
      </c>
      <c r="F66" s="47"/>
      <c r="G66" s="37">
        <v>4.9000000000000004</v>
      </c>
      <c r="H66" s="40"/>
      <c r="I66" s="30"/>
      <c r="J66" s="30"/>
      <c r="K66" s="30"/>
      <c r="L66" s="30"/>
      <c r="M66" s="28">
        <f t="shared" si="0"/>
        <v>6.6850000000000005</v>
      </c>
      <c r="N66" s="28">
        <f t="shared" si="1"/>
        <v>3.5700000000000003</v>
      </c>
      <c r="O66" s="9"/>
    </row>
    <row r="67" spans="1:15" ht="15">
      <c r="A67" s="60"/>
      <c r="B67" s="57"/>
      <c r="C67" s="15" t="s">
        <v>49</v>
      </c>
      <c r="D67" s="71" t="s">
        <v>69</v>
      </c>
      <c r="E67" s="37">
        <v>15.67</v>
      </c>
      <c r="F67" s="47"/>
      <c r="G67" s="37">
        <v>8</v>
      </c>
      <c r="H67" s="40"/>
      <c r="I67" s="30"/>
      <c r="J67" s="30"/>
      <c r="K67" s="30"/>
      <c r="L67" s="30"/>
      <c r="M67" s="28">
        <f t="shared" si="0"/>
        <v>11.835000000000001</v>
      </c>
      <c r="N67" s="28">
        <f t="shared" si="1"/>
        <v>7.67</v>
      </c>
      <c r="O67" s="9"/>
    </row>
    <row r="68" spans="1:15" ht="15">
      <c r="A68" s="60"/>
      <c r="B68" s="57"/>
      <c r="C68" s="15" t="s">
        <v>50</v>
      </c>
      <c r="D68" s="72"/>
      <c r="E68" s="37">
        <v>17.239999999999998</v>
      </c>
      <c r="F68" s="47"/>
      <c r="G68" s="37">
        <v>9.4</v>
      </c>
      <c r="H68" s="40"/>
      <c r="I68" s="30"/>
      <c r="J68" s="30"/>
      <c r="K68" s="30"/>
      <c r="L68" s="30"/>
      <c r="M68" s="28">
        <f t="shared" si="0"/>
        <v>13.32</v>
      </c>
      <c r="N68" s="28">
        <f t="shared" si="1"/>
        <v>7.8399999999999981</v>
      </c>
      <c r="O68" s="9"/>
    </row>
    <row r="69" spans="1:15" ht="15">
      <c r="A69" s="60"/>
      <c r="B69" s="57"/>
      <c r="C69" s="15" t="s">
        <v>51</v>
      </c>
      <c r="D69" s="73"/>
      <c r="E69" s="37">
        <v>17.18</v>
      </c>
      <c r="F69" s="47"/>
      <c r="G69" s="37">
        <v>10.5</v>
      </c>
      <c r="H69" s="40"/>
      <c r="I69" s="30"/>
      <c r="J69" s="30"/>
      <c r="K69" s="30"/>
      <c r="L69" s="30"/>
      <c r="M69" s="28">
        <f t="shared" ref="M69:M72" si="2">AVERAGE(E69:L69)</f>
        <v>13.84</v>
      </c>
      <c r="N69" s="28">
        <f t="shared" ref="N69:N72" si="3">MAX(E69:L69)-MIN(E69:L69)</f>
        <v>6.68</v>
      </c>
      <c r="O69" s="9"/>
    </row>
    <row r="70" spans="1:15" ht="15">
      <c r="A70" s="60"/>
      <c r="B70" s="57"/>
      <c r="C70" s="16" t="s">
        <v>49</v>
      </c>
      <c r="D70" s="74" t="s">
        <v>70</v>
      </c>
      <c r="E70" s="37">
        <v>20.53</v>
      </c>
      <c r="F70" s="47">
        <v>9.8000000000000007</v>
      </c>
      <c r="G70" s="37">
        <v>8.6</v>
      </c>
      <c r="H70" s="47"/>
      <c r="I70" s="30"/>
      <c r="J70" s="30"/>
      <c r="K70" s="30"/>
      <c r="L70" s="30"/>
      <c r="M70" s="28">
        <f t="shared" si="2"/>
        <v>12.976666666666667</v>
      </c>
      <c r="N70" s="28">
        <f t="shared" si="3"/>
        <v>11.930000000000001</v>
      </c>
      <c r="O70" s="9"/>
    </row>
    <row r="71" spans="1:15" ht="15">
      <c r="A71" s="60"/>
      <c r="B71" s="57"/>
      <c r="C71" s="16" t="s">
        <v>50</v>
      </c>
      <c r="D71" s="75"/>
      <c r="E71" s="37">
        <v>18.670000000000002</v>
      </c>
      <c r="F71" s="47">
        <v>9.9</v>
      </c>
      <c r="G71" s="37">
        <v>10.199999999999999</v>
      </c>
      <c r="H71" s="47"/>
      <c r="I71" s="30"/>
      <c r="J71" s="30"/>
      <c r="K71" s="30"/>
      <c r="L71" s="30"/>
      <c r="M71" s="28">
        <f t="shared" si="2"/>
        <v>12.923333333333332</v>
      </c>
      <c r="N71" s="28">
        <f t="shared" si="3"/>
        <v>8.7700000000000014</v>
      </c>
      <c r="O71" s="9"/>
    </row>
    <row r="72" spans="1:15" ht="15">
      <c r="A72" s="61"/>
      <c r="B72" s="58"/>
      <c r="C72" s="16" t="s">
        <v>51</v>
      </c>
      <c r="D72" s="76"/>
      <c r="E72" s="37">
        <v>17.91</v>
      </c>
      <c r="F72" s="47">
        <v>9.9</v>
      </c>
      <c r="G72" s="37">
        <v>10.8</v>
      </c>
      <c r="H72" s="47"/>
      <c r="I72" s="30"/>
      <c r="J72" s="30"/>
      <c r="K72" s="30"/>
      <c r="L72" s="30"/>
      <c r="M72" s="28">
        <f t="shared" si="2"/>
        <v>12.87</v>
      </c>
      <c r="N72" s="28">
        <f t="shared" si="3"/>
        <v>8.01</v>
      </c>
      <c r="O72" s="9"/>
    </row>
    <row r="73" spans="1:15" ht="15">
      <c r="A73" s="9"/>
      <c r="B73" s="9"/>
      <c r="C73" s="9"/>
      <c r="D73" s="9"/>
      <c r="E73" s="9"/>
      <c r="F73" s="9"/>
      <c r="G73" s="9"/>
      <c r="H73" s="9"/>
      <c r="I73" s="9"/>
      <c r="J73" s="9"/>
      <c r="K73" s="9"/>
      <c r="L73" s="9"/>
      <c r="M73" s="9"/>
      <c r="N73" s="9"/>
      <c r="O73" s="9"/>
    </row>
    <row r="74" spans="1:15" ht="42" customHeight="1">
      <c r="A74" s="63" t="s">
        <v>77</v>
      </c>
      <c r="B74" s="63"/>
      <c r="C74" s="63"/>
      <c r="D74" s="63"/>
      <c r="E74" s="63"/>
      <c r="F74" s="63"/>
      <c r="G74" s="9"/>
      <c r="H74" s="9"/>
      <c r="I74" s="9"/>
      <c r="J74" s="9"/>
      <c r="K74" s="9"/>
      <c r="L74" s="9"/>
      <c r="M74" s="9"/>
      <c r="N74" s="9"/>
      <c r="O74" s="9"/>
    </row>
  </sheetData>
  <mergeCells count="11">
    <mergeCell ref="A74:F74"/>
    <mergeCell ref="A4:A63"/>
    <mergeCell ref="B4:B63"/>
    <mergeCell ref="D24:D43"/>
    <mergeCell ref="D44:D63"/>
    <mergeCell ref="A64:A72"/>
    <mergeCell ref="B64:B72"/>
    <mergeCell ref="D64:D66"/>
    <mergeCell ref="D67:D69"/>
    <mergeCell ref="D70:D72"/>
    <mergeCell ref="D4:D23"/>
  </mergeCells>
  <phoneticPr fontId="2" type="noConversion"/>
  <pageMargins left="0.7" right="0.7" top="0.75" bottom="0.75" header="0.3" footer="0.3"/>
</worksheet>
</file>

<file path=docMetadata/LabelInfo.xml><?xml version="1.0" encoding="utf-8"?>
<clbl:labelList xmlns:clbl="http://schemas.microsoft.com/office/2020/mipLabelMetadata">
  <clbl:label id="{08f6f869-1ed0-46b3-a227-1d3e52347e28}" enabled="1" method="Standard" siteId="{98e9ba89-e1a1-4e38-9007-8bdabc25de1d}" removed="0"/>
  <clbl:label id="{5d471751-9675-428d-917b-70f44f9630b0}" enabled="0" method="" siteId="{5d471751-9675-428d-917b-70f44f9630b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Cover Sheet</vt:lpstr>
      <vt:lpstr>Simulation assumptions</vt:lpstr>
      <vt:lpstr>scenario 1-Case 1</vt:lpstr>
      <vt:lpstr>scenario 1-Case 2a</vt:lpstr>
      <vt:lpstr>scenario 1-Case 2b</vt:lpstr>
      <vt:lpstr>scenario 1-Case 3</vt:lpstr>
      <vt:lpstr>scenario 2-Case 1</vt:lpstr>
      <vt:lpstr>scenario 2-Case 2a</vt:lpstr>
      <vt:lpstr>scenario 2-Case 2b</vt:lpstr>
      <vt:lpstr>scenario 2-Case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vivo-Minhua</dc:creator>
  <cp:keywords/>
  <dc:description/>
  <cp:lastModifiedBy>vivo-Minhua</cp:lastModifiedBy>
  <cp:revision/>
  <dcterms:created xsi:type="dcterms:W3CDTF">2025-04-01T02:55:52Z</dcterms:created>
  <dcterms:modified xsi:type="dcterms:W3CDTF">2025-08-19T10:05:25Z</dcterms:modified>
  <cp:category/>
  <cp:contentStatus/>
</cp:coreProperties>
</file>