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nnhan\Desktop\To be uploaded\"/>
    </mc:Choice>
  </mc:AlternateContent>
  <xr:revisionPtr revIDLastSave="0" documentId="13_ncr:1_{DFFEA22C-A6C0-4E9E-A575-F08996AB4CE2}" xr6:coauthVersionLast="36" xr6:coauthVersionMax="36" xr10:uidLastSave="{00000000-0000-0000-0000-000000000000}"/>
  <bookViews>
    <workbookView xWindow="0" yWindow="0" windowWidth="25600" windowHeight="10530" firstSheet="11" activeTab="18" xr2:uid="{00000000-000D-0000-FFFF-FFFF00000000}"/>
  </bookViews>
  <sheets>
    <sheet name="Version Control" sheetId="21" r:id="rId1"/>
    <sheet name="UL Scenario 1" sheetId="1" r:id="rId2"/>
    <sheet name="UL Scenario 2" sheetId="3" r:id="rId3"/>
    <sheet name="UL Scenario 3" sheetId="4" r:id="rId4"/>
    <sheet name="UL Scenario 4" sheetId="5" r:id="rId5"/>
    <sheet name="UL Scenario 5" sheetId="6" r:id="rId6"/>
    <sheet name="UL Scenario 6" sheetId="7" r:id="rId7"/>
    <sheet name="UL Scenario 7" sheetId="8" r:id="rId8"/>
    <sheet name="UL Scenario 8" sheetId="9" r:id="rId9"/>
    <sheet name="UL Scenario 9" sheetId="10" r:id="rId10"/>
    <sheet name="UL Scenario 10" sheetId="11" r:id="rId11"/>
    <sheet name="UL Scenario 11" sheetId="12" r:id="rId12"/>
    <sheet name="UL Scenario 12" sheetId="13" r:id="rId13"/>
    <sheet name="UL Scenario 13" sheetId="14" r:id="rId14"/>
    <sheet name="UL Scenario 14" sheetId="15" r:id="rId15"/>
    <sheet name="UL Scenario 15" sheetId="16" r:id="rId16"/>
    <sheet name="UL Scenario 16" sheetId="17" r:id="rId17"/>
    <sheet name="UL Scenario 17" sheetId="18" r:id="rId18"/>
    <sheet name="UL Scenario 18" sheetId="19" r:id="rId1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4" i="19" l="1"/>
  <c r="J4" i="19"/>
  <c r="J4" i="17"/>
  <c r="J4" i="15"/>
  <c r="J7" i="13"/>
  <c r="J7" i="12"/>
  <c r="J7" i="11"/>
  <c r="J7" i="10"/>
  <c r="J4" i="13" l="1"/>
  <c r="J4" i="12"/>
  <c r="J4" i="11"/>
  <c r="J4" i="10"/>
  <c r="J4" i="5"/>
  <c r="J4" i="4"/>
  <c r="J2" i="13" l="1"/>
  <c r="J2" i="12"/>
  <c r="J2" i="5"/>
  <c r="J2" i="4"/>
  <c r="J2" i="3"/>
  <c r="J2" i="1"/>
</calcChain>
</file>

<file path=xl/sharedStrings.xml><?xml version="1.0" encoding="utf-8"?>
<sst xmlns="http://schemas.openxmlformats.org/spreadsheetml/2006/main" count="850" uniqueCount="50">
  <si>
    <t>Company</t>
  </si>
  <si>
    <t>v00</t>
  </si>
  <si>
    <t>Date</t>
  </si>
  <si>
    <t>Version</t>
  </si>
  <si>
    <t>Reduction in UE's N2 (%)</t>
  </si>
  <si>
    <t>Supporting Cap3 for UL?</t>
  </si>
  <si>
    <t>Reduction in gNB's proc. Time (%) (N1+X)</t>
  </si>
  <si>
    <t>Reduction in gNB's proc. Time (%) (3/4*N1+X)</t>
  </si>
  <si>
    <t>v01</t>
  </si>
  <si>
    <t>HW/HiSi Added Scen 1-12</t>
  </si>
  <si>
    <t>Hw/HiSi</t>
  </si>
  <si>
    <t>n.a.</t>
  </si>
  <si>
    <t>no</t>
  </si>
  <si>
    <t>No</t>
  </si>
  <si>
    <t>not valid, because (N2=N1) &gt; 4.5</t>
  </si>
  <si>
    <t>HW/HiSi</t>
  </si>
  <si>
    <t>not possible</t>
  </si>
  <si>
    <t>latency for 1tx under Rel. 15 N1/N2 &amp;1ms? (in ms)</t>
  </si>
  <si>
    <t>If more than 1ms, Rel. 16 N2 to complete 1tx in 1ms?</t>
  </si>
  <si>
    <t>If Rel. 16 N2 added, latency for 1tx? (in ms)</t>
  </si>
  <si>
    <t>latency for 2tx under Rel. 15 N1/N2 &amp;1ms? (in ms)</t>
  </si>
  <si>
    <t>If more than 1ms, Rel. 16 N2 to complete 2tx in 1ms?</t>
  </si>
  <si>
    <t>If Rel. 16 N2 added, latency  for 2tx? (in ms)</t>
  </si>
  <si>
    <t>Sharp</t>
    <phoneticPr fontId="4"/>
  </si>
  <si>
    <t>0 (N1=4.5)</t>
    <phoneticPr fontId="4"/>
  </si>
  <si>
    <t>0 (N1=20)</t>
    <phoneticPr fontId="4"/>
  </si>
  <si>
    <t>v02</t>
    <phoneticPr fontId="4"/>
  </si>
  <si>
    <t>Sharp Scen 1-18</t>
    <phoneticPr fontId="4"/>
  </si>
  <si>
    <t>v03</t>
  </si>
  <si>
    <t>Sony Scen 1-12</t>
  </si>
  <si>
    <t>Sony</t>
  </si>
  <si>
    <t>Yes</t>
  </si>
  <si>
    <t>v04</t>
    <phoneticPr fontId="4"/>
  </si>
  <si>
    <t>CATT Scen 1-18</t>
    <phoneticPr fontId="4"/>
  </si>
  <si>
    <t>CATT</t>
    <phoneticPr fontId="4"/>
  </si>
  <si>
    <t>　n.a.</t>
  </si>
  <si>
    <t>CATT</t>
    <phoneticPr fontId="4"/>
  </si>
  <si>
    <t>CATT</t>
    <phoneticPr fontId="4"/>
  </si>
  <si>
    <t>CATT</t>
    <phoneticPr fontId="4"/>
  </si>
  <si>
    <t>CATT</t>
    <phoneticPr fontId="4"/>
  </si>
  <si>
    <t>CATT</t>
    <phoneticPr fontId="4"/>
  </si>
  <si>
    <t>v05</t>
    <phoneticPr fontId="4"/>
  </si>
  <si>
    <t>LGE Scen 1-12</t>
    <phoneticPr fontId="4"/>
  </si>
  <si>
    <t>LGE</t>
    <phoneticPr fontId="4"/>
  </si>
  <si>
    <t>Yes</t>
    <phoneticPr fontId="4"/>
  </si>
  <si>
    <t>v06</t>
  </si>
  <si>
    <t>HW/HiSi Update according to new template on Scen1-12</t>
  </si>
  <si>
    <t>v07</t>
  </si>
  <si>
    <t>Nokia/NSB Scen 1-12,14,16,18</t>
  </si>
  <si>
    <t>Nokia/NSB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</si>
</sst>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6"/>
      <name val="Calibri"/>
      <family val="3"/>
      <charset val="128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charset val="134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33">
    <xf numFmtId="0" fontId="0" fillId="0" borderId="0" xfId="0"/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10" fontId="0" fillId="0" borderId="0" xfId="0" applyNumberFormat="1" applyAlignment="1">
      <alignment horizontal="center"/>
    </xf>
    <xf numFmtId="10" fontId="0" fillId="0" borderId="0" xfId="1" applyNumberFormat="1" applyFont="1" applyAlignment="1">
      <alignment horizontal="center"/>
    </xf>
    <xf numFmtId="14" fontId="6" fillId="0" borderId="1" xfId="0" applyNumberFormat="1" applyFont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0" fontId="0" fillId="0" borderId="0" xfId="1" applyNumberFormat="1" applyFont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16" fontId="0" fillId="0" borderId="0" xfId="0" applyNumberFormat="1" applyAlignment="1">
      <alignment horizontal="center"/>
    </xf>
    <xf numFmtId="0" fontId="1" fillId="0" borderId="1" xfId="0" applyFont="1" applyBorder="1"/>
    <xf numFmtId="0" fontId="0" fillId="0" borderId="0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0" fontId="0" fillId="0" borderId="0" xfId="0" applyNumberFormat="1" applyFont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9" fontId="0" fillId="0" borderId="0" xfId="1" applyFont="1" applyAlignment="1">
      <alignment horizontal="center"/>
    </xf>
    <xf numFmtId="10" fontId="0" fillId="0" borderId="0" xfId="1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9" fontId="0" fillId="0" borderId="0" xfId="0" applyNumberFormat="1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9"/>
  <sheetViews>
    <sheetView workbookViewId="0">
      <selection activeCell="C18" sqref="C18"/>
    </sheetView>
  </sheetViews>
  <sheetFormatPr defaultRowHeight="14.5"/>
  <cols>
    <col min="1" max="1" width="19.26953125" customWidth="1"/>
    <col min="2" max="2" width="21.90625" customWidth="1"/>
    <col min="3" max="3" width="26.08984375" bestFit="1" customWidth="1"/>
  </cols>
  <sheetData>
    <row r="1" spans="1:3">
      <c r="A1" s="1" t="s">
        <v>2</v>
      </c>
      <c r="B1" s="2" t="s">
        <v>3</v>
      </c>
      <c r="C1" s="2" t="s">
        <v>0</v>
      </c>
    </row>
    <row r="2" spans="1:3">
      <c r="A2" s="3"/>
      <c r="B2" s="4" t="s">
        <v>1</v>
      </c>
      <c r="C2" s="4"/>
    </row>
    <row r="3" spans="1:3">
      <c r="A3" s="3">
        <v>43515</v>
      </c>
      <c r="B3" s="4" t="s">
        <v>8</v>
      </c>
      <c r="C3" s="4" t="s">
        <v>9</v>
      </c>
    </row>
    <row r="4" spans="1:3">
      <c r="A4" s="3">
        <v>43516</v>
      </c>
      <c r="B4" s="4" t="s">
        <v>26</v>
      </c>
      <c r="C4" s="4" t="s">
        <v>27</v>
      </c>
    </row>
    <row r="5" spans="1:3">
      <c r="A5" s="3">
        <v>43516</v>
      </c>
      <c r="B5" s="5" t="s">
        <v>28</v>
      </c>
      <c r="C5" s="5" t="s">
        <v>29</v>
      </c>
    </row>
    <row r="6" spans="1:3">
      <c r="A6" s="15">
        <v>43517</v>
      </c>
      <c r="B6" s="15" t="s">
        <v>32</v>
      </c>
      <c r="C6" s="16" t="s">
        <v>33</v>
      </c>
    </row>
    <row r="7" spans="1:3">
      <c r="A7" s="3">
        <v>43517</v>
      </c>
      <c r="B7" s="4" t="s">
        <v>41</v>
      </c>
      <c r="C7" s="4" t="s">
        <v>42</v>
      </c>
    </row>
    <row r="8" spans="1:3" ht="26.5">
      <c r="A8" s="3">
        <v>43517</v>
      </c>
      <c r="B8" s="4" t="s">
        <v>45</v>
      </c>
      <c r="C8" s="19" t="s">
        <v>46</v>
      </c>
    </row>
    <row r="9" spans="1:3">
      <c r="A9" s="3">
        <v>43517</v>
      </c>
      <c r="B9" s="4" t="s">
        <v>47</v>
      </c>
      <c r="C9" s="21" t="s">
        <v>48</v>
      </c>
    </row>
  </sheetData>
  <phoneticPr fontId="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"/>
  <sheetViews>
    <sheetView zoomScale="85" zoomScaleNormal="85" workbookViewId="0">
      <selection activeCell="G25" sqref="G25"/>
    </sheetView>
  </sheetViews>
  <sheetFormatPr defaultRowHeight="14.5"/>
  <cols>
    <col min="1" max="1" width="15" customWidth="1"/>
    <col min="2" max="2" width="20.26953125" customWidth="1"/>
    <col min="3" max="3" width="25.7265625" customWidth="1"/>
    <col min="4" max="4" width="30.36328125" customWidth="1"/>
    <col min="5" max="5" width="14.36328125" customWidth="1"/>
    <col min="6" max="6" width="22.6328125" customWidth="1"/>
    <col min="7" max="7" width="18.7265625" customWidth="1"/>
    <col min="8" max="8" width="24.08984375" customWidth="1"/>
    <col min="9" max="9" width="22.6328125" customWidth="1"/>
    <col min="10" max="10" width="16.90625" customWidth="1"/>
    <col min="11" max="11" width="19.6328125" customWidth="1"/>
    <col min="12" max="12" width="23" customWidth="1"/>
  </cols>
  <sheetData>
    <row r="1" spans="1:12" s="8" customFormat="1" ht="46.5" customHeight="1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>
      <c r="A2" s="9" t="s">
        <v>10</v>
      </c>
      <c r="B2" s="9">
        <v>0.37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1.04</v>
      </c>
      <c r="H2" s="10">
        <v>4</v>
      </c>
      <c r="I2" s="10">
        <v>0.89</v>
      </c>
      <c r="J2" s="10">
        <f>1.5/5.5*100</f>
        <v>27.27272727272727</v>
      </c>
      <c r="K2" s="10">
        <v>7</v>
      </c>
      <c r="L2" s="9" t="s">
        <v>13</v>
      </c>
    </row>
    <row r="3" spans="1:12">
      <c r="A3" s="9" t="s">
        <v>23</v>
      </c>
      <c r="B3" s="9">
        <v>0.39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1.07</v>
      </c>
      <c r="H3" s="9">
        <v>4</v>
      </c>
      <c r="I3" s="9">
        <v>0.93</v>
      </c>
      <c r="J3" s="9">
        <v>27.27</v>
      </c>
      <c r="K3" s="9">
        <v>6.98</v>
      </c>
      <c r="L3" s="9"/>
    </row>
    <row r="4" spans="1:12">
      <c r="A4" s="9" t="s">
        <v>30</v>
      </c>
      <c r="B4" s="9">
        <v>0.46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1.1399999999999999</v>
      </c>
      <c r="H4" s="9">
        <v>4</v>
      </c>
      <c r="I4" s="9">
        <v>0.96</v>
      </c>
      <c r="J4" s="13">
        <v>0.2727</v>
      </c>
      <c r="K4" s="13">
        <v>6.9800000000000001E-2</v>
      </c>
      <c r="L4" s="9" t="s">
        <v>31</v>
      </c>
    </row>
    <row r="5" spans="1:12">
      <c r="A5" s="17" t="s">
        <v>34</v>
      </c>
      <c r="B5" s="9">
        <v>0.39</v>
      </c>
      <c r="C5" s="9" t="s">
        <v>35</v>
      </c>
      <c r="D5" s="9" t="s">
        <v>11</v>
      </c>
      <c r="E5" s="9" t="s">
        <v>35</v>
      </c>
      <c r="F5" s="9" t="s">
        <v>35</v>
      </c>
      <c r="G5" s="9">
        <v>1.07</v>
      </c>
      <c r="H5" s="9">
        <v>4</v>
      </c>
      <c r="I5" s="9">
        <v>0.89</v>
      </c>
      <c r="J5" s="13">
        <v>0.2727</v>
      </c>
      <c r="K5" s="13">
        <v>6.9800000000000001E-2</v>
      </c>
    </row>
    <row r="6" spans="1:12">
      <c r="A6" s="17" t="s">
        <v>43</v>
      </c>
      <c r="B6" s="17">
        <v>0.35</v>
      </c>
      <c r="C6" s="9" t="s">
        <v>11</v>
      </c>
      <c r="D6" s="9" t="s">
        <v>11</v>
      </c>
      <c r="E6" s="9" t="s">
        <v>11</v>
      </c>
      <c r="F6" s="9" t="s">
        <v>11</v>
      </c>
      <c r="G6" s="17">
        <v>1.04</v>
      </c>
      <c r="H6" s="17">
        <v>4</v>
      </c>
      <c r="I6" s="17">
        <v>0.88</v>
      </c>
      <c r="J6" s="13">
        <v>0.27272727272727271</v>
      </c>
      <c r="K6" s="13">
        <v>6.9767441860465115E-2</v>
      </c>
      <c r="L6" s="17" t="s">
        <v>44</v>
      </c>
    </row>
    <row r="7" spans="1:12" s="24" customFormat="1">
      <c r="A7" s="22" t="s">
        <v>49</v>
      </c>
      <c r="B7" s="23">
        <v>0.39290000000000003</v>
      </c>
      <c r="C7" s="24" t="s">
        <v>11</v>
      </c>
      <c r="D7" s="24" t="s">
        <v>11</v>
      </c>
      <c r="E7" s="24" t="s">
        <v>11</v>
      </c>
      <c r="F7" s="24" t="s">
        <v>11</v>
      </c>
      <c r="G7" s="23">
        <v>1.1071</v>
      </c>
      <c r="H7" s="22">
        <v>4</v>
      </c>
      <c r="I7" s="22">
        <v>0.85709999999999997</v>
      </c>
      <c r="J7" s="25">
        <v>0.2727</v>
      </c>
      <c r="K7" s="25">
        <v>6.9767441860465115E-2</v>
      </c>
      <c r="L7" s="22" t="s">
        <v>31</v>
      </c>
    </row>
  </sheetData>
  <phoneticPr fontId="4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7"/>
  <sheetViews>
    <sheetView zoomScale="85" zoomScaleNormal="85" workbookViewId="0">
      <selection activeCell="B12" sqref="B12"/>
    </sheetView>
  </sheetViews>
  <sheetFormatPr defaultRowHeight="14.5"/>
  <cols>
    <col min="1" max="1" width="15" customWidth="1"/>
    <col min="2" max="2" width="20.26953125" customWidth="1"/>
    <col min="3" max="3" width="25.7265625" customWidth="1"/>
    <col min="4" max="4" width="30.36328125" customWidth="1"/>
    <col min="5" max="5" width="14.36328125" customWidth="1"/>
    <col min="6" max="6" width="22.6328125" customWidth="1"/>
    <col min="7" max="7" width="18.7265625" customWidth="1"/>
    <col min="8" max="8" width="24.08984375" customWidth="1"/>
    <col min="9" max="9" width="22.6328125" customWidth="1"/>
    <col min="10" max="10" width="16.90625" customWidth="1"/>
    <col min="11" max="11" width="19.6328125" customWidth="1"/>
    <col min="12" max="12" width="23" customWidth="1"/>
  </cols>
  <sheetData>
    <row r="1" spans="1:12" s="8" customFormat="1" ht="46.5" customHeight="1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 ht="29">
      <c r="A2" s="9" t="s">
        <v>10</v>
      </c>
      <c r="B2" s="9">
        <v>0.37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1.01</v>
      </c>
      <c r="H2" s="11">
        <v>5</v>
      </c>
      <c r="I2" s="11">
        <v>0.95</v>
      </c>
      <c r="J2" s="11">
        <f>0.5/5.5*100</f>
        <v>9.0909090909090917</v>
      </c>
      <c r="K2" s="12" t="s">
        <v>14</v>
      </c>
      <c r="L2" s="9" t="s">
        <v>13</v>
      </c>
    </row>
    <row r="3" spans="1:12">
      <c r="A3" s="9" t="s">
        <v>23</v>
      </c>
      <c r="B3" s="9">
        <v>0.39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1.04</v>
      </c>
      <c r="H3" s="9">
        <v>5</v>
      </c>
      <c r="I3" s="9">
        <v>0.96</v>
      </c>
      <c r="J3" s="9">
        <v>9.09</v>
      </c>
      <c r="K3" s="9" t="s">
        <v>24</v>
      </c>
      <c r="L3" s="9"/>
    </row>
    <row r="4" spans="1:12">
      <c r="A4" s="9" t="s">
        <v>30</v>
      </c>
      <c r="B4" s="9">
        <v>0.46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1.1100000000000001</v>
      </c>
      <c r="H4" s="9">
        <v>4</v>
      </c>
      <c r="I4" s="9">
        <v>0.89</v>
      </c>
      <c r="J4" s="13">
        <v>0.2727</v>
      </c>
      <c r="K4" s="13">
        <v>6.9800000000000001E-2</v>
      </c>
      <c r="L4" s="9" t="s">
        <v>31</v>
      </c>
    </row>
    <row r="5" spans="1:12">
      <c r="A5" s="17" t="s">
        <v>34</v>
      </c>
      <c r="B5" s="9">
        <v>0.39</v>
      </c>
      <c r="C5" s="9" t="s">
        <v>35</v>
      </c>
      <c r="D5" s="9" t="s">
        <v>11</v>
      </c>
      <c r="E5" s="9" t="s">
        <v>35</v>
      </c>
      <c r="F5" s="9" t="s">
        <v>35</v>
      </c>
      <c r="G5" s="9">
        <v>1.04</v>
      </c>
      <c r="H5" s="9">
        <v>4.5</v>
      </c>
      <c r="I5" s="9">
        <v>0.95</v>
      </c>
      <c r="J5" s="13">
        <v>0.18179999999999999</v>
      </c>
      <c r="K5" s="13">
        <v>0</v>
      </c>
    </row>
    <row r="6" spans="1:12">
      <c r="A6" s="17" t="s">
        <v>43</v>
      </c>
      <c r="B6" s="17">
        <v>0.35</v>
      </c>
      <c r="C6" s="9" t="s">
        <v>11</v>
      </c>
      <c r="D6" s="9" t="s">
        <v>11</v>
      </c>
      <c r="E6" s="9" t="s">
        <v>11</v>
      </c>
      <c r="F6" s="9" t="s">
        <v>11</v>
      </c>
      <c r="G6" s="17">
        <v>1.01</v>
      </c>
      <c r="H6" s="17">
        <v>4</v>
      </c>
      <c r="I6" s="17">
        <v>0.81</v>
      </c>
      <c r="J6" s="18">
        <v>0.27272727272727271</v>
      </c>
      <c r="K6" s="18">
        <v>6.9767441860465115E-2</v>
      </c>
      <c r="L6" s="17" t="s">
        <v>44</v>
      </c>
    </row>
    <row r="7" spans="1:12" s="24" customFormat="1">
      <c r="A7" s="22" t="s">
        <v>49</v>
      </c>
      <c r="B7" s="23">
        <v>0.39290000000000003</v>
      </c>
      <c r="C7" s="24" t="s">
        <v>11</v>
      </c>
      <c r="D7" s="24" t="s">
        <v>11</v>
      </c>
      <c r="E7" s="24" t="s">
        <v>11</v>
      </c>
      <c r="F7" s="24" t="s">
        <v>11</v>
      </c>
      <c r="G7" s="23">
        <v>1.0357000000000001</v>
      </c>
      <c r="H7" s="22">
        <v>4</v>
      </c>
      <c r="I7" s="22">
        <v>0.85709999999999997</v>
      </c>
      <c r="J7" s="18">
        <v>0.27272727272727271</v>
      </c>
      <c r="K7" s="18">
        <v>6.9767441860465115E-2</v>
      </c>
      <c r="L7" s="22" t="s">
        <v>31</v>
      </c>
    </row>
  </sheetData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7"/>
  <sheetViews>
    <sheetView zoomScale="85" zoomScaleNormal="85" workbookViewId="0">
      <selection activeCell="F17" sqref="F17"/>
    </sheetView>
  </sheetViews>
  <sheetFormatPr defaultRowHeight="14.5"/>
  <cols>
    <col min="1" max="1" width="15" customWidth="1"/>
    <col min="2" max="2" width="20.26953125" customWidth="1"/>
    <col min="3" max="3" width="25.7265625" customWidth="1"/>
    <col min="4" max="4" width="30.36328125" customWidth="1"/>
    <col min="5" max="5" width="14.36328125" customWidth="1"/>
    <col min="6" max="6" width="22.6328125" customWidth="1"/>
    <col min="7" max="7" width="18.7265625" customWidth="1"/>
    <col min="8" max="8" width="24.08984375" customWidth="1"/>
    <col min="9" max="9" width="22.6328125" customWidth="1"/>
    <col min="10" max="10" width="16.90625" customWidth="1"/>
    <col min="11" max="11" width="19.6328125" customWidth="1"/>
    <col min="12" max="12" width="23" customWidth="1"/>
  </cols>
  <sheetData>
    <row r="1" spans="1:12" s="8" customFormat="1" ht="46.5" customHeight="1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>
      <c r="A2" s="9" t="s">
        <v>15</v>
      </c>
      <c r="B2" s="9">
        <v>0.57999999999999996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1.37</v>
      </c>
      <c r="H2" s="10">
        <v>2</v>
      </c>
      <c r="I2" s="10">
        <v>0.96</v>
      </c>
      <c r="J2" s="10">
        <f>3.5/5.5*100</f>
        <v>63.636363636363633</v>
      </c>
      <c r="K2" s="10">
        <v>33.5</v>
      </c>
      <c r="L2" s="9" t="s">
        <v>13</v>
      </c>
    </row>
    <row r="3" spans="1:12">
      <c r="A3" s="9" t="s">
        <v>23</v>
      </c>
      <c r="B3" s="9">
        <v>0.61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1.39</v>
      </c>
      <c r="H3" s="9">
        <v>2</v>
      </c>
      <c r="I3" s="9">
        <v>1</v>
      </c>
      <c r="J3" s="9">
        <v>63.64</v>
      </c>
      <c r="K3" s="9">
        <v>34.880000000000003</v>
      </c>
      <c r="L3" s="9"/>
    </row>
    <row r="4" spans="1:12">
      <c r="A4" s="9" t="s">
        <v>30</v>
      </c>
      <c r="B4" s="9">
        <v>0.68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1.46</v>
      </c>
      <c r="H4" s="9">
        <v>2</v>
      </c>
      <c r="I4" s="9">
        <v>1</v>
      </c>
      <c r="J4" s="14">
        <f>(5.5-2)/5.5</f>
        <v>0.63636363636363635</v>
      </c>
      <c r="K4" s="13">
        <v>0.3488</v>
      </c>
      <c r="L4" s="9" t="s">
        <v>31</v>
      </c>
    </row>
    <row r="5" spans="1:12">
      <c r="A5" s="17" t="s">
        <v>36</v>
      </c>
      <c r="B5" s="9">
        <v>0.61</v>
      </c>
      <c r="C5" s="9" t="s">
        <v>35</v>
      </c>
      <c r="D5" s="9" t="s">
        <v>11</v>
      </c>
      <c r="E5" s="9" t="s">
        <v>35</v>
      </c>
      <c r="F5" s="9" t="s">
        <v>35</v>
      </c>
      <c r="G5" s="9">
        <v>1.39</v>
      </c>
      <c r="H5" s="9">
        <v>2</v>
      </c>
      <c r="I5" s="9">
        <v>1</v>
      </c>
      <c r="J5" s="13">
        <v>0.63639999999999997</v>
      </c>
      <c r="K5" s="13">
        <v>0.3488</v>
      </c>
    </row>
    <row r="6" spans="1:12">
      <c r="A6" s="17" t="s">
        <v>43</v>
      </c>
      <c r="B6" s="17">
        <v>0.56999999999999995</v>
      </c>
      <c r="C6" s="9" t="s">
        <v>11</v>
      </c>
      <c r="D6" s="9" t="s">
        <v>11</v>
      </c>
      <c r="E6" s="9" t="s">
        <v>11</v>
      </c>
      <c r="F6" s="9" t="s">
        <v>11</v>
      </c>
      <c r="G6" s="17">
        <v>1.37</v>
      </c>
      <c r="H6" s="17">
        <v>2</v>
      </c>
      <c r="I6" s="17">
        <v>0.95</v>
      </c>
      <c r="J6" s="18">
        <v>0.63636363636363635</v>
      </c>
      <c r="K6" s="18">
        <v>0.34883720930232559</v>
      </c>
      <c r="L6" s="17" t="s">
        <v>44</v>
      </c>
    </row>
    <row r="7" spans="1:12" s="24" customFormat="1">
      <c r="A7" s="22" t="s">
        <v>49</v>
      </c>
      <c r="B7" s="23">
        <v>0.60709999999999997</v>
      </c>
      <c r="C7" s="24" t="s">
        <v>11</v>
      </c>
      <c r="D7" s="24" t="s">
        <v>11</v>
      </c>
      <c r="E7" s="24" t="s">
        <v>11</v>
      </c>
      <c r="F7" s="24" t="s">
        <v>11</v>
      </c>
      <c r="G7" s="23">
        <v>1.3929</v>
      </c>
      <c r="H7" s="22">
        <v>2</v>
      </c>
      <c r="I7" s="22">
        <v>1</v>
      </c>
      <c r="J7" s="25">
        <v>0.63639999999999997</v>
      </c>
      <c r="K7" s="25">
        <v>0.3488</v>
      </c>
      <c r="L7" s="22" t="s">
        <v>31</v>
      </c>
    </row>
  </sheetData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7"/>
  <sheetViews>
    <sheetView zoomScale="85" zoomScaleNormal="85" workbookViewId="0">
      <selection activeCell="D17" sqref="D17"/>
    </sheetView>
  </sheetViews>
  <sheetFormatPr defaultRowHeight="14.5"/>
  <cols>
    <col min="1" max="1" width="15" customWidth="1"/>
    <col min="2" max="2" width="20.26953125" customWidth="1"/>
    <col min="3" max="3" width="25.7265625" customWidth="1"/>
    <col min="4" max="4" width="30.36328125" customWidth="1"/>
    <col min="5" max="5" width="14.36328125" customWidth="1"/>
    <col min="6" max="6" width="22.6328125" customWidth="1"/>
    <col min="7" max="7" width="18.7265625" customWidth="1"/>
    <col min="8" max="8" width="24.08984375" customWidth="1"/>
    <col min="9" max="9" width="22.6328125" customWidth="1"/>
    <col min="10" max="10" width="16.90625" customWidth="1"/>
    <col min="11" max="11" width="19.6328125" customWidth="1"/>
    <col min="12" max="12" width="23" customWidth="1"/>
  </cols>
  <sheetData>
    <row r="1" spans="1:12" s="8" customFormat="1" ht="46.5" customHeight="1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>
      <c r="A2" s="9" t="s">
        <v>15</v>
      </c>
      <c r="B2" s="9">
        <v>0.57999999999999996</v>
      </c>
      <c r="C2" s="9" t="s">
        <v>11</v>
      </c>
      <c r="D2" s="9" t="s">
        <v>11</v>
      </c>
      <c r="E2" s="9" t="s">
        <v>11</v>
      </c>
      <c r="F2" s="9" t="s">
        <v>11</v>
      </c>
      <c r="G2" s="20">
        <v>43491</v>
      </c>
      <c r="H2" s="11">
        <v>2</v>
      </c>
      <c r="I2" s="11">
        <v>0.96</v>
      </c>
      <c r="J2" s="11">
        <f>3.5/5.5*100</f>
        <v>63.636363636363633</v>
      </c>
      <c r="K2" s="11">
        <v>33.5</v>
      </c>
      <c r="L2" s="9" t="s">
        <v>13</v>
      </c>
    </row>
    <row r="3" spans="1:12">
      <c r="A3" s="9" t="s">
        <v>23</v>
      </c>
      <c r="B3" s="9">
        <v>0.61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1.29</v>
      </c>
      <c r="H3" s="9">
        <v>2</v>
      </c>
      <c r="I3" s="9">
        <v>1</v>
      </c>
      <c r="J3" s="9">
        <v>63.64</v>
      </c>
      <c r="K3" s="9">
        <v>34.880000000000003</v>
      </c>
      <c r="L3" s="9"/>
    </row>
    <row r="4" spans="1:12">
      <c r="A4" s="9" t="s">
        <v>30</v>
      </c>
      <c r="B4" s="9">
        <v>0.68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1.36</v>
      </c>
      <c r="H4" s="9">
        <v>2</v>
      </c>
      <c r="I4" s="9">
        <v>1</v>
      </c>
      <c r="J4" s="14">
        <f>(5.5-2)/5.5</f>
        <v>0.63636363636363635</v>
      </c>
      <c r="K4" s="13">
        <v>0.3488</v>
      </c>
      <c r="L4" s="9" t="s">
        <v>31</v>
      </c>
    </row>
    <row r="5" spans="1:12">
      <c r="A5" s="17" t="s">
        <v>34</v>
      </c>
      <c r="B5" s="9">
        <v>0.61</v>
      </c>
      <c r="C5" s="9" t="s">
        <v>35</v>
      </c>
      <c r="D5" s="9" t="s">
        <v>11</v>
      </c>
      <c r="E5" s="9" t="s">
        <v>35</v>
      </c>
      <c r="F5" s="9" t="s">
        <v>35</v>
      </c>
      <c r="G5" s="9">
        <v>1.29</v>
      </c>
      <c r="H5" s="9">
        <v>2</v>
      </c>
      <c r="I5" s="9">
        <v>1</v>
      </c>
      <c r="J5" s="13">
        <v>0.63639999999999997</v>
      </c>
      <c r="K5" s="13">
        <v>0.3488</v>
      </c>
    </row>
    <row r="6" spans="1:12">
      <c r="A6" s="17" t="s">
        <v>43</v>
      </c>
      <c r="B6" s="17">
        <v>0.56999999999999995</v>
      </c>
      <c r="C6" s="9" t="s">
        <v>11</v>
      </c>
      <c r="D6" s="9" t="s">
        <v>11</v>
      </c>
      <c r="E6" s="9" t="s">
        <v>11</v>
      </c>
      <c r="F6" s="9" t="s">
        <v>11</v>
      </c>
      <c r="G6" s="17">
        <v>1.26</v>
      </c>
      <c r="H6" s="17">
        <v>2.5</v>
      </c>
      <c r="I6" s="17">
        <v>1</v>
      </c>
      <c r="J6" s="18">
        <v>0.54545454545454541</v>
      </c>
      <c r="K6" s="18">
        <v>0.27906976744186046</v>
      </c>
      <c r="L6" s="17" t="s">
        <v>44</v>
      </c>
    </row>
    <row r="7" spans="1:12" s="24" customFormat="1">
      <c r="A7" s="22" t="s">
        <v>49</v>
      </c>
      <c r="B7" s="23">
        <v>0.60709999999999997</v>
      </c>
      <c r="C7" s="24" t="s">
        <v>11</v>
      </c>
      <c r="D7" s="24" t="s">
        <v>11</v>
      </c>
      <c r="E7" s="24" t="s">
        <v>11</v>
      </c>
      <c r="F7" s="24" t="s">
        <v>11</v>
      </c>
      <c r="G7" s="23">
        <v>1.3929</v>
      </c>
      <c r="H7" s="22">
        <v>2</v>
      </c>
      <c r="I7" s="22">
        <v>1</v>
      </c>
      <c r="J7" s="25">
        <v>0.63639999999999997</v>
      </c>
      <c r="K7" s="25">
        <v>0.3488</v>
      </c>
      <c r="L7" s="22" t="s">
        <v>31</v>
      </c>
    </row>
  </sheetData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7"/>
  <sheetViews>
    <sheetView zoomScale="85" zoomScaleNormal="85" workbookViewId="0">
      <selection activeCell="B11" sqref="B11"/>
    </sheetView>
  </sheetViews>
  <sheetFormatPr defaultRowHeight="14.5"/>
  <cols>
    <col min="1" max="1" width="15" customWidth="1"/>
    <col min="2" max="2" width="20.26953125" customWidth="1"/>
    <col min="3" max="3" width="25.7265625" customWidth="1"/>
    <col min="4" max="4" width="30.36328125" customWidth="1"/>
    <col min="5" max="5" width="14.36328125" customWidth="1"/>
    <col min="6" max="6" width="22.6328125" customWidth="1"/>
    <col min="7" max="7" width="18.7265625" customWidth="1"/>
    <col min="8" max="8" width="24.08984375" customWidth="1"/>
    <col min="9" max="9" width="22.6328125" customWidth="1"/>
    <col min="10" max="10" width="16.90625" customWidth="1"/>
    <col min="11" max="11" width="19.6328125" customWidth="1"/>
    <col min="12" max="12" width="23" customWidth="1"/>
  </cols>
  <sheetData>
    <row r="1" spans="1:12" s="8" customFormat="1" ht="46.5" customHeight="1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>
      <c r="A2" s="9" t="s">
        <v>10</v>
      </c>
      <c r="B2" s="9">
        <v>0.72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1.51</v>
      </c>
      <c r="H2" s="9" t="s">
        <v>16</v>
      </c>
      <c r="I2" s="9" t="s">
        <v>11</v>
      </c>
      <c r="J2" s="9" t="s">
        <v>11</v>
      </c>
      <c r="K2" s="9" t="s">
        <v>11</v>
      </c>
      <c r="L2" s="9" t="s">
        <v>13</v>
      </c>
    </row>
    <row r="3" spans="1:12">
      <c r="A3" s="9" t="s">
        <v>23</v>
      </c>
      <c r="B3" s="9">
        <v>0.75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1.54</v>
      </c>
      <c r="H3" s="9" t="s">
        <v>16</v>
      </c>
      <c r="I3" s="9" t="s">
        <v>11</v>
      </c>
      <c r="J3" s="9" t="s">
        <v>11</v>
      </c>
      <c r="K3" s="9" t="s">
        <v>11</v>
      </c>
      <c r="L3" s="9"/>
    </row>
    <row r="4" spans="1:12">
      <c r="A4" s="9" t="s">
        <v>30</v>
      </c>
      <c r="B4" s="9">
        <v>0.82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1.61</v>
      </c>
      <c r="H4" s="9" t="s">
        <v>16</v>
      </c>
      <c r="I4" s="9" t="s">
        <v>11</v>
      </c>
      <c r="J4" s="9" t="s">
        <v>11</v>
      </c>
      <c r="K4" s="9" t="s">
        <v>11</v>
      </c>
      <c r="L4" s="9" t="s">
        <v>13</v>
      </c>
    </row>
    <row r="5" spans="1:12">
      <c r="A5" s="17" t="s">
        <v>36</v>
      </c>
      <c r="B5" s="9">
        <v>0.75</v>
      </c>
      <c r="C5" s="9" t="s">
        <v>35</v>
      </c>
      <c r="D5" s="9" t="s">
        <v>11</v>
      </c>
      <c r="E5" s="9" t="s">
        <v>35</v>
      </c>
      <c r="F5" s="9" t="s">
        <v>35</v>
      </c>
      <c r="G5" s="9">
        <v>1.54</v>
      </c>
      <c r="H5" s="9" t="s">
        <v>16</v>
      </c>
      <c r="I5" s="9" t="s">
        <v>11</v>
      </c>
      <c r="J5" s="9" t="s">
        <v>11</v>
      </c>
      <c r="K5" s="9" t="s">
        <v>11</v>
      </c>
    </row>
    <row r="6" spans="1:12">
      <c r="A6" s="17" t="s">
        <v>43</v>
      </c>
      <c r="B6" s="17">
        <v>0.71</v>
      </c>
      <c r="C6" s="9" t="s">
        <v>11</v>
      </c>
      <c r="D6" s="9" t="s">
        <v>11</v>
      </c>
      <c r="E6" s="9" t="s">
        <v>11</v>
      </c>
      <c r="F6" s="9" t="s">
        <v>11</v>
      </c>
      <c r="G6" s="17">
        <v>1.51</v>
      </c>
      <c r="H6" s="9" t="s">
        <v>16</v>
      </c>
      <c r="I6" s="9" t="s">
        <v>11</v>
      </c>
      <c r="J6" s="9" t="s">
        <v>11</v>
      </c>
      <c r="K6" s="9" t="s">
        <v>11</v>
      </c>
    </row>
    <row r="7" spans="1:12" s="24" customFormat="1">
      <c r="A7" s="22" t="s">
        <v>49</v>
      </c>
      <c r="B7" s="23">
        <v>0.75</v>
      </c>
      <c r="C7" s="24" t="s">
        <v>11</v>
      </c>
      <c r="D7" s="24" t="s">
        <v>11</v>
      </c>
      <c r="E7" s="24" t="s">
        <v>11</v>
      </c>
      <c r="F7" s="24" t="s">
        <v>11</v>
      </c>
      <c r="G7" s="23">
        <v>1.5</v>
      </c>
      <c r="H7" s="24" t="s">
        <v>11</v>
      </c>
      <c r="I7" s="24" t="s">
        <v>11</v>
      </c>
      <c r="J7" s="24" t="s">
        <v>11</v>
      </c>
      <c r="K7" s="24" t="s">
        <v>11</v>
      </c>
    </row>
  </sheetData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7"/>
  <sheetViews>
    <sheetView zoomScale="85" zoomScaleNormal="85" workbookViewId="0">
      <selection activeCell="B11" sqref="B11"/>
    </sheetView>
  </sheetViews>
  <sheetFormatPr defaultRowHeight="14.5"/>
  <cols>
    <col min="1" max="1" width="15" customWidth="1"/>
    <col min="2" max="2" width="20.26953125" customWidth="1"/>
    <col min="3" max="3" width="25.7265625" customWidth="1"/>
    <col min="4" max="4" width="30.36328125" customWidth="1"/>
    <col min="5" max="5" width="14.36328125" customWidth="1"/>
    <col min="6" max="6" width="22.6328125" customWidth="1"/>
    <col min="7" max="7" width="18.7265625" customWidth="1"/>
    <col min="8" max="8" width="24.08984375" customWidth="1"/>
    <col min="9" max="9" width="22.6328125" customWidth="1"/>
    <col min="10" max="10" width="16.90625" customWidth="1"/>
    <col min="11" max="11" width="19.6328125" customWidth="1"/>
    <col min="12" max="12" width="23" customWidth="1"/>
  </cols>
  <sheetData>
    <row r="1" spans="1:12" s="8" customFormat="1" ht="46.5" customHeight="1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>
      <c r="A2" s="9" t="s">
        <v>15</v>
      </c>
      <c r="B2" s="9">
        <v>0.72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1.51</v>
      </c>
      <c r="H2" s="9" t="s">
        <v>16</v>
      </c>
      <c r="I2" s="9" t="s">
        <v>11</v>
      </c>
      <c r="J2" s="9" t="s">
        <v>11</v>
      </c>
      <c r="K2" s="9" t="s">
        <v>11</v>
      </c>
      <c r="L2" s="9" t="s">
        <v>12</v>
      </c>
    </row>
    <row r="3" spans="1:12">
      <c r="A3" s="9" t="s">
        <v>23</v>
      </c>
      <c r="B3" s="9">
        <v>0.75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1.54</v>
      </c>
      <c r="H3" s="9" t="s">
        <v>16</v>
      </c>
      <c r="I3" s="9" t="s">
        <v>11</v>
      </c>
      <c r="J3" s="9" t="s">
        <v>11</v>
      </c>
      <c r="K3" s="9" t="s">
        <v>11</v>
      </c>
      <c r="L3" s="9"/>
    </row>
    <row r="4" spans="1:12">
      <c r="A4" s="9" t="s">
        <v>30</v>
      </c>
      <c r="B4" s="9">
        <v>0.82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1.61</v>
      </c>
      <c r="H4" s="9" t="s">
        <v>16</v>
      </c>
      <c r="I4" s="9" t="s">
        <v>11</v>
      </c>
      <c r="J4" s="9" t="s">
        <v>11</v>
      </c>
      <c r="K4" s="9" t="s">
        <v>11</v>
      </c>
      <c r="L4" s="9" t="s">
        <v>13</v>
      </c>
    </row>
    <row r="5" spans="1:12">
      <c r="A5" s="17" t="s">
        <v>37</v>
      </c>
      <c r="B5" s="9">
        <v>0.75</v>
      </c>
      <c r="C5" s="9" t="s">
        <v>35</v>
      </c>
      <c r="D5" s="9" t="s">
        <v>11</v>
      </c>
      <c r="E5" s="9" t="s">
        <v>35</v>
      </c>
      <c r="F5" s="9" t="s">
        <v>35</v>
      </c>
      <c r="G5" s="9">
        <v>1.54</v>
      </c>
      <c r="H5" s="9" t="s">
        <v>16</v>
      </c>
      <c r="I5" s="9" t="s">
        <v>11</v>
      </c>
      <c r="J5" s="9" t="s">
        <v>11</v>
      </c>
      <c r="K5" s="9" t="s">
        <v>11</v>
      </c>
    </row>
    <row r="6" spans="1:12">
      <c r="A6" s="17" t="s">
        <v>43</v>
      </c>
      <c r="B6" s="17">
        <v>0.71</v>
      </c>
      <c r="C6" s="9" t="s">
        <v>11</v>
      </c>
      <c r="D6" s="9" t="s">
        <v>11</v>
      </c>
      <c r="E6" s="9" t="s">
        <v>11</v>
      </c>
      <c r="F6" s="9" t="s">
        <v>11</v>
      </c>
      <c r="G6" s="17">
        <v>1.51</v>
      </c>
      <c r="H6" s="9" t="s">
        <v>16</v>
      </c>
      <c r="I6" s="9" t="s">
        <v>11</v>
      </c>
      <c r="J6" s="9" t="s">
        <v>11</v>
      </c>
      <c r="K6" s="9" t="s">
        <v>11</v>
      </c>
    </row>
    <row r="7" spans="1:12" s="24" customFormat="1">
      <c r="A7" s="22" t="s">
        <v>49</v>
      </c>
      <c r="B7" s="23">
        <v>0.75</v>
      </c>
      <c r="C7" s="24" t="s">
        <v>11</v>
      </c>
      <c r="D7" s="24" t="s">
        <v>11</v>
      </c>
      <c r="E7" s="24" t="s">
        <v>11</v>
      </c>
      <c r="F7" s="24" t="s">
        <v>11</v>
      </c>
      <c r="G7" s="23">
        <v>1.5</v>
      </c>
      <c r="H7" s="24" t="s">
        <v>11</v>
      </c>
      <c r="I7" s="24" t="s">
        <v>11</v>
      </c>
      <c r="J7" s="24" t="s">
        <v>11</v>
      </c>
      <c r="K7" s="24" t="s">
        <v>11</v>
      </c>
    </row>
  </sheetData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7"/>
  <sheetViews>
    <sheetView zoomScale="85" zoomScaleNormal="85" workbookViewId="0">
      <selection activeCell="C11" sqref="C11"/>
    </sheetView>
  </sheetViews>
  <sheetFormatPr defaultRowHeight="14.5"/>
  <cols>
    <col min="1" max="1" width="15" customWidth="1"/>
    <col min="2" max="2" width="20.26953125" customWidth="1"/>
    <col min="3" max="3" width="25.7265625" customWidth="1"/>
    <col min="4" max="4" width="30.36328125" customWidth="1"/>
    <col min="5" max="5" width="14.36328125" customWidth="1"/>
    <col min="6" max="6" width="22.6328125" customWidth="1"/>
    <col min="7" max="7" width="18.7265625" customWidth="1"/>
    <col min="8" max="8" width="24.08984375" customWidth="1"/>
    <col min="9" max="9" width="22.6328125" customWidth="1"/>
    <col min="10" max="10" width="16.90625" customWidth="1"/>
    <col min="11" max="11" width="19.6328125" customWidth="1"/>
    <col min="12" max="12" width="23" customWidth="1"/>
  </cols>
  <sheetData>
    <row r="1" spans="1:12" s="8" customFormat="1" ht="46.5" customHeight="1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>
      <c r="A2" s="9" t="s">
        <v>15</v>
      </c>
      <c r="B2" s="9">
        <v>0.31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0.85</v>
      </c>
      <c r="H2" s="9" t="s">
        <v>11</v>
      </c>
      <c r="I2" s="9" t="s">
        <v>11</v>
      </c>
      <c r="J2" s="9" t="s">
        <v>11</v>
      </c>
      <c r="K2" s="9" t="s">
        <v>11</v>
      </c>
      <c r="L2" s="9" t="s">
        <v>12</v>
      </c>
    </row>
    <row r="3" spans="1:12">
      <c r="A3" s="9" t="s">
        <v>23</v>
      </c>
      <c r="B3" s="9">
        <v>0.32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0.86</v>
      </c>
      <c r="H3" s="9" t="s">
        <v>11</v>
      </c>
      <c r="I3" s="9" t="s">
        <v>11</v>
      </c>
      <c r="J3" s="9" t="s">
        <v>11</v>
      </c>
      <c r="K3" s="9" t="s">
        <v>11</v>
      </c>
      <c r="L3" s="9" t="s">
        <v>12</v>
      </c>
    </row>
    <row r="4" spans="1:12">
      <c r="A4" s="9" t="s">
        <v>30</v>
      </c>
      <c r="B4" s="9">
        <v>0.39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0.93</v>
      </c>
      <c r="H4" s="9" t="s">
        <v>11</v>
      </c>
      <c r="I4" s="9" t="s">
        <v>11</v>
      </c>
      <c r="J4" s="9" t="s">
        <v>11</v>
      </c>
      <c r="K4" s="9" t="s">
        <v>11</v>
      </c>
      <c r="L4" s="9" t="s">
        <v>13</v>
      </c>
    </row>
    <row r="5" spans="1:12">
      <c r="A5" s="17" t="s">
        <v>34</v>
      </c>
      <c r="B5" s="9">
        <v>0.32</v>
      </c>
      <c r="C5" s="9" t="s">
        <v>35</v>
      </c>
      <c r="D5" s="9" t="s">
        <v>11</v>
      </c>
      <c r="E5" s="9" t="s">
        <v>35</v>
      </c>
      <c r="F5" s="9" t="s">
        <v>35</v>
      </c>
      <c r="G5" s="9">
        <v>0.86</v>
      </c>
      <c r="H5" s="9" t="s">
        <v>11</v>
      </c>
      <c r="I5" s="9" t="s">
        <v>11</v>
      </c>
      <c r="J5" s="9" t="s">
        <v>11</v>
      </c>
      <c r="K5" s="9" t="s">
        <v>11</v>
      </c>
    </row>
    <row r="6" spans="1:12">
      <c r="A6" s="17" t="s">
        <v>43</v>
      </c>
      <c r="B6" s="17">
        <v>0.31</v>
      </c>
      <c r="C6" s="9" t="s">
        <v>11</v>
      </c>
      <c r="D6" s="9" t="s">
        <v>11</v>
      </c>
      <c r="E6" s="9" t="s">
        <v>11</v>
      </c>
      <c r="F6" s="9" t="s">
        <v>11</v>
      </c>
      <c r="G6" s="17">
        <v>0.85</v>
      </c>
      <c r="H6" s="9" t="s">
        <v>11</v>
      </c>
      <c r="I6" s="9" t="s">
        <v>11</v>
      </c>
      <c r="J6" s="9" t="s">
        <v>11</v>
      </c>
      <c r="K6" s="9" t="s">
        <v>11</v>
      </c>
    </row>
    <row r="7" spans="1:12" s="24" customFormat="1">
      <c r="A7" s="22" t="s">
        <v>49</v>
      </c>
      <c r="B7" s="23">
        <v>0.32140000000000002</v>
      </c>
      <c r="C7" s="24" t="s">
        <v>11</v>
      </c>
      <c r="D7" s="24" t="s">
        <v>11</v>
      </c>
      <c r="E7" s="24" t="s">
        <v>11</v>
      </c>
      <c r="F7" s="24" t="s">
        <v>11</v>
      </c>
      <c r="G7" s="23">
        <v>0.85709999999999997</v>
      </c>
      <c r="H7" s="24" t="s">
        <v>11</v>
      </c>
      <c r="I7" s="24" t="s">
        <v>11</v>
      </c>
      <c r="J7" s="24" t="s">
        <v>11</v>
      </c>
      <c r="K7" s="24" t="s">
        <v>11</v>
      </c>
    </row>
  </sheetData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7"/>
  <sheetViews>
    <sheetView zoomScale="85" zoomScaleNormal="85" workbookViewId="0">
      <selection activeCell="B13" sqref="B13"/>
    </sheetView>
  </sheetViews>
  <sheetFormatPr defaultRowHeight="14.5"/>
  <cols>
    <col min="1" max="1" width="15" customWidth="1"/>
    <col min="2" max="2" width="20.26953125" customWidth="1"/>
    <col min="3" max="3" width="25.7265625" customWidth="1"/>
    <col min="4" max="4" width="30.36328125" customWidth="1"/>
    <col min="5" max="5" width="14.36328125" customWidth="1"/>
    <col min="6" max="6" width="22.6328125" customWidth="1"/>
    <col min="7" max="7" width="18.7265625" customWidth="1"/>
    <col min="8" max="8" width="24.08984375" customWidth="1"/>
    <col min="9" max="9" width="22.6328125" customWidth="1"/>
    <col min="10" max="10" width="16.90625" customWidth="1"/>
    <col min="11" max="11" width="19.6328125" customWidth="1"/>
    <col min="12" max="12" width="23" customWidth="1"/>
  </cols>
  <sheetData>
    <row r="1" spans="1:12" s="8" customFormat="1" ht="46.5" customHeight="1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>
      <c r="A2" s="9" t="s">
        <v>15</v>
      </c>
      <c r="B2" s="9">
        <v>0.31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0.81</v>
      </c>
      <c r="H2" s="9" t="s">
        <v>11</v>
      </c>
      <c r="I2" s="9" t="s">
        <v>11</v>
      </c>
      <c r="J2" s="9" t="s">
        <v>11</v>
      </c>
      <c r="K2" s="9" t="s">
        <v>11</v>
      </c>
      <c r="L2" s="9" t="s">
        <v>12</v>
      </c>
    </row>
    <row r="3" spans="1:12">
      <c r="A3" s="9" t="s">
        <v>23</v>
      </c>
      <c r="B3" s="9">
        <v>0.32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0.82</v>
      </c>
      <c r="H3" s="9" t="s">
        <v>11</v>
      </c>
      <c r="I3" s="9" t="s">
        <v>11</v>
      </c>
      <c r="J3" s="9" t="s">
        <v>11</v>
      </c>
      <c r="K3" s="9" t="s">
        <v>11</v>
      </c>
      <c r="L3" s="9" t="s">
        <v>12</v>
      </c>
    </row>
    <row r="4" spans="1:12">
      <c r="A4" s="9" t="s">
        <v>30</v>
      </c>
      <c r="B4" s="9">
        <v>0.39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0.89</v>
      </c>
      <c r="H4" s="9" t="s">
        <v>11</v>
      </c>
      <c r="I4" s="9" t="s">
        <v>11</v>
      </c>
      <c r="J4" s="9" t="s">
        <v>11</v>
      </c>
      <c r="K4" s="9" t="s">
        <v>11</v>
      </c>
      <c r="L4" s="9" t="s">
        <v>13</v>
      </c>
    </row>
    <row r="5" spans="1:12">
      <c r="A5" s="17" t="s">
        <v>38</v>
      </c>
      <c r="B5" s="9">
        <v>0.32</v>
      </c>
      <c r="C5" s="9" t="s">
        <v>35</v>
      </c>
      <c r="D5" s="9" t="s">
        <v>11</v>
      </c>
      <c r="E5" s="9" t="s">
        <v>35</v>
      </c>
      <c r="F5" s="9" t="s">
        <v>35</v>
      </c>
      <c r="G5" s="9">
        <v>0.82</v>
      </c>
      <c r="H5" s="9" t="s">
        <v>11</v>
      </c>
      <c r="I5" s="9" t="s">
        <v>11</v>
      </c>
      <c r="J5" s="9" t="s">
        <v>11</v>
      </c>
      <c r="K5" s="9" t="s">
        <v>11</v>
      </c>
    </row>
    <row r="6" spans="1:12">
      <c r="A6" s="17" t="s">
        <v>43</v>
      </c>
      <c r="B6" s="17">
        <v>0.31</v>
      </c>
      <c r="C6" s="9" t="s">
        <v>11</v>
      </c>
      <c r="D6" s="9" t="s">
        <v>11</v>
      </c>
      <c r="E6" s="9" t="s">
        <v>11</v>
      </c>
      <c r="F6" s="9" t="s">
        <v>11</v>
      </c>
      <c r="G6" s="17">
        <v>0.81</v>
      </c>
      <c r="H6" s="9" t="s">
        <v>11</v>
      </c>
      <c r="I6" s="9" t="s">
        <v>11</v>
      </c>
      <c r="J6" s="9" t="s">
        <v>11</v>
      </c>
      <c r="K6" s="9" t="s">
        <v>11</v>
      </c>
    </row>
    <row r="7" spans="1:12" s="27" customFormat="1">
      <c r="A7" s="22" t="s">
        <v>49</v>
      </c>
      <c r="B7" s="26">
        <v>0.32140000000000002</v>
      </c>
      <c r="C7" s="27" t="s">
        <v>11</v>
      </c>
      <c r="D7" s="27" t="s">
        <v>11</v>
      </c>
      <c r="E7" s="27" t="s">
        <v>11</v>
      </c>
      <c r="F7" s="27" t="s">
        <v>11</v>
      </c>
      <c r="G7" s="28">
        <v>0.82140000000000002</v>
      </c>
      <c r="H7" s="27" t="s">
        <v>11</v>
      </c>
      <c r="I7" s="27" t="s">
        <v>11</v>
      </c>
      <c r="J7" s="27" t="s">
        <v>11</v>
      </c>
      <c r="K7" s="27" t="s">
        <v>11</v>
      </c>
    </row>
  </sheetData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7"/>
  <sheetViews>
    <sheetView zoomScale="85" zoomScaleNormal="85" workbookViewId="0">
      <selection activeCell="B13" sqref="B13"/>
    </sheetView>
  </sheetViews>
  <sheetFormatPr defaultRowHeight="14.5"/>
  <cols>
    <col min="1" max="1" width="15" customWidth="1"/>
    <col min="2" max="2" width="20.26953125" customWidth="1"/>
    <col min="3" max="3" width="25.7265625" customWidth="1"/>
    <col min="4" max="4" width="30.36328125" customWidth="1"/>
    <col min="5" max="5" width="14.36328125" customWidth="1"/>
    <col min="6" max="6" width="22.6328125" customWidth="1"/>
    <col min="7" max="7" width="18.7265625" customWidth="1"/>
    <col min="8" max="8" width="24.08984375" customWidth="1"/>
    <col min="9" max="9" width="22.6328125" customWidth="1"/>
    <col min="10" max="10" width="16.90625" customWidth="1"/>
    <col min="11" max="11" width="19.6328125" customWidth="1"/>
    <col min="12" max="12" width="23" customWidth="1"/>
  </cols>
  <sheetData>
    <row r="1" spans="1:12" s="8" customFormat="1" ht="46.5" customHeight="1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>
      <c r="A2" s="9" t="s">
        <v>15</v>
      </c>
      <c r="B2" s="9">
        <v>0.42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0.92</v>
      </c>
      <c r="H2" s="9" t="s">
        <v>11</v>
      </c>
      <c r="I2" s="9" t="s">
        <v>11</v>
      </c>
      <c r="J2" s="9" t="s">
        <v>11</v>
      </c>
      <c r="K2" s="9" t="s">
        <v>11</v>
      </c>
      <c r="L2" s="9" t="s">
        <v>12</v>
      </c>
    </row>
    <row r="3" spans="1:12">
      <c r="A3" s="9" t="s">
        <v>23</v>
      </c>
      <c r="B3" s="9">
        <v>0.43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0.96</v>
      </c>
      <c r="H3" s="9" t="s">
        <v>11</v>
      </c>
      <c r="I3" s="9" t="s">
        <v>11</v>
      </c>
      <c r="J3" s="9" t="s">
        <v>11</v>
      </c>
      <c r="K3" s="9" t="s">
        <v>11</v>
      </c>
      <c r="L3" s="9" t="s">
        <v>12</v>
      </c>
    </row>
    <row r="4" spans="1:12">
      <c r="A4" s="9" t="s">
        <v>30</v>
      </c>
      <c r="B4" s="9">
        <v>0.5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1.04</v>
      </c>
      <c r="H4" s="9">
        <v>8</v>
      </c>
      <c r="I4" s="9">
        <v>0.95</v>
      </c>
      <c r="J4" s="14">
        <f>(11-8)/11</f>
        <v>0.27272727272727271</v>
      </c>
      <c r="K4" s="13">
        <v>0.69769999999999999</v>
      </c>
      <c r="L4" s="9" t="s">
        <v>31</v>
      </c>
    </row>
    <row r="5" spans="1:12">
      <c r="A5" s="17" t="s">
        <v>38</v>
      </c>
      <c r="B5" s="9">
        <v>0.43</v>
      </c>
      <c r="C5" s="9" t="s">
        <v>35</v>
      </c>
      <c r="D5" s="9" t="s">
        <v>11</v>
      </c>
      <c r="E5" s="9" t="s">
        <v>35</v>
      </c>
      <c r="F5" s="9" t="s">
        <v>35</v>
      </c>
      <c r="G5" s="9">
        <v>0.96</v>
      </c>
      <c r="H5" s="9" t="s">
        <v>11</v>
      </c>
      <c r="I5" s="9" t="s">
        <v>11</v>
      </c>
      <c r="J5" s="9" t="s">
        <v>11</v>
      </c>
      <c r="K5" s="9" t="s">
        <v>11</v>
      </c>
    </row>
    <row r="6" spans="1:12">
      <c r="A6" s="17" t="s">
        <v>43</v>
      </c>
      <c r="B6" s="17">
        <v>0.41</v>
      </c>
      <c r="C6" s="9" t="s">
        <v>11</v>
      </c>
      <c r="D6" s="9" t="s">
        <v>11</v>
      </c>
      <c r="E6" s="9" t="s">
        <v>11</v>
      </c>
      <c r="F6" s="9" t="s">
        <v>11</v>
      </c>
      <c r="G6" s="17">
        <v>0.96</v>
      </c>
      <c r="H6" s="9" t="s">
        <v>11</v>
      </c>
      <c r="I6" s="9" t="s">
        <v>11</v>
      </c>
      <c r="J6" s="9" t="s">
        <v>11</v>
      </c>
      <c r="K6" s="9" t="s">
        <v>11</v>
      </c>
    </row>
    <row r="7" spans="1:12" s="24" customFormat="1">
      <c r="A7" s="22" t="s">
        <v>49</v>
      </c>
      <c r="B7" s="23">
        <v>0.42859999999999998</v>
      </c>
      <c r="C7" s="24" t="s">
        <v>11</v>
      </c>
      <c r="D7" s="24" t="s">
        <v>11</v>
      </c>
      <c r="E7" s="24" t="s">
        <v>11</v>
      </c>
      <c r="F7" s="24" t="s">
        <v>11</v>
      </c>
      <c r="G7" s="23">
        <v>1</v>
      </c>
      <c r="H7" s="24">
        <v>10</v>
      </c>
      <c r="I7" s="24">
        <v>1</v>
      </c>
      <c r="J7" s="29">
        <f>(11-10)/11</f>
        <v>9.0909090909090912E-2</v>
      </c>
      <c r="K7" s="24" t="s">
        <v>11</v>
      </c>
      <c r="L7" s="24" t="s">
        <v>31</v>
      </c>
    </row>
  </sheetData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7"/>
  <sheetViews>
    <sheetView zoomScale="85" zoomScaleNormal="85" workbookViewId="0">
      <selection activeCell="B12" sqref="B12"/>
    </sheetView>
  </sheetViews>
  <sheetFormatPr defaultRowHeight="14.5"/>
  <cols>
    <col min="1" max="1" width="15" customWidth="1"/>
    <col min="2" max="2" width="20.26953125" customWidth="1"/>
    <col min="3" max="3" width="25.7265625" customWidth="1"/>
    <col min="4" max="4" width="30.36328125" customWidth="1"/>
    <col min="5" max="5" width="14.36328125" customWidth="1"/>
    <col min="6" max="6" width="22.6328125" customWidth="1"/>
    <col min="7" max="7" width="18.7265625" customWidth="1"/>
    <col min="8" max="8" width="24.08984375" customWidth="1"/>
    <col min="9" max="9" width="22.6328125" customWidth="1"/>
    <col min="10" max="10" width="16.90625" customWidth="1"/>
    <col min="11" max="11" width="19.6328125" customWidth="1"/>
    <col min="12" max="12" width="23" customWidth="1"/>
  </cols>
  <sheetData>
    <row r="1" spans="1:12" s="8" customFormat="1" ht="46.5" customHeight="1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>
      <c r="A2" s="9" t="s">
        <v>15</v>
      </c>
      <c r="B2" s="9">
        <v>0.42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0.92</v>
      </c>
      <c r="H2" s="9" t="s">
        <v>11</v>
      </c>
      <c r="I2" s="9" t="s">
        <v>11</v>
      </c>
      <c r="J2" s="9" t="s">
        <v>11</v>
      </c>
      <c r="K2" s="9" t="s">
        <v>11</v>
      </c>
      <c r="L2" s="9" t="s">
        <v>12</v>
      </c>
    </row>
    <row r="3" spans="1:12">
      <c r="A3" s="9" t="s">
        <v>23</v>
      </c>
      <c r="B3" s="9">
        <v>0.43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0.96</v>
      </c>
      <c r="H3" s="9" t="s">
        <v>11</v>
      </c>
      <c r="I3" s="9" t="s">
        <v>11</v>
      </c>
      <c r="J3" s="9" t="s">
        <v>11</v>
      </c>
      <c r="K3" s="9" t="s">
        <v>11</v>
      </c>
      <c r="L3" s="9" t="s">
        <v>12</v>
      </c>
    </row>
    <row r="4" spans="1:12">
      <c r="A4" s="9" t="s">
        <v>30</v>
      </c>
      <c r="B4" s="9">
        <v>0.5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1.04</v>
      </c>
      <c r="H4" s="9">
        <v>8</v>
      </c>
      <c r="I4" s="9">
        <v>0.95</v>
      </c>
      <c r="J4" s="14">
        <f>(11-8)/11</f>
        <v>0.27272727272727271</v>
      </c>
      <c r="K4" s="13">
        <v>0.69769999999999999</v>
      </c>
      <c r="L4" s="9" t="s">
        <v>31</v>
      </c>
    </row>
    <row r="5" spans="1:12">
      <c r="A5" s="17" t="s">
        <v>34</v>
      </c>
      <c r="B5" s="9">
        <v>0.43</v>
      </c>
      <c r="C5" s="9" t="s">
        <v>35</v>
      </c>
      <c r="D5" s="9" t="s">
        <v>11</v>
      </c>
      <c r="E5" s="9" t="s">
        <v>35</v>
      </c>
      <c r="F5" s="9" t="s">
        <v>35</v>
      </c>
      <c r="G5" s="9">
        <v>0.96</v>
      </c>
      <c r="H5" s="9" t="s">
        <v>11</v>
      </c>
      <c r="I5" s="9" t="s">
        <v>11</v>
      </c>
      <c r="J5" s="9" t="s">
        <v>11</v>
      </c>
      <c r="K5" s="9" t="s">
        <v>11</v>
      </c>
    </row>
    <row r="6" spans="1:12">
      <c r="A6" s="17" t="s">
        <v>43</v>
      </c>
      <c r="B6" s="17">
        <v>0.41</v>
      </c>
      <c r="C6" s="9" t="s">
        <v>11</v>
      </c>
      <c r="D6" s="9" t="s">
        <v>11</v>
      </c>
      <c r="E6" s="9" t="s">
        <v>11</v>
      </c>
      <c r="F6" s="9" t="s">
        <v>11</v>
      </c>
      <c r="G6" s="17">
        <v>0.96</v>
      </c>
      <c r="H6" s="9" t="s">
        <v>11</v>
      </c>
      <c r="I6" s="9" t="s">
        <v>11</v>
      </c>
      <c r="J6" s="9" t="s">
        <v>11</v>
      </c>
      <c r="K6" s="9" t="s">
        <v>11</v>
      </c>
    </row>
    <row r="7" spans="1:12" s="24" customFormat="1">
      <c r="A7" s="22" t="s">
        <v>49</v>
      </c>
      <c r="B7" s="23">
        <v>0.42859999999999998</v>
      </c>
      <c r="C7" s="24" t="s">
        <v>11</v>
      </c>
      <c r="D7" s="24" t="s">
        <v>11</v>
      </c>
      <c r="E7" s="24" t="s">
        <v>11</v>
      </c>
      <c r="F7" s="24" t="s">
        <v>11</v>
      </c>
      <c r="G7" s="23">
        <v>1</v>
      </c>
      <c r="H7" s="24">
        <v>10</v>
      </c>
      <c r="I7" s="24">
        <v>1</v>
      </c>
      <c r="J7" s="29">
        <f>(11-10)/11</f>
        <v>9.0909090909090912E-2</v>
      </c>
      <c r="K7" s="24" t="s">
        <v>11</v>
      </c>
      <c r="L7" s="24" t="s">
        <v>31</v>
      </c>
    </row>
  </sheetData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7"/>
  <sheetViews>
    <sheetView zoomScale="85" zoomScaleNormal="85" workbookViewId="0">
      <selection activeCell="C14" sqref="C14"/>
    </sheetView>
  </sheetViews>
  <sheetFormatPr defaultRowHeight="14.5"/>
  <cols>
    <col min="1" max="1" width="15" customWidth="1"/>
    <col min="2" max="2" width="20.26953125" customWidth="1"/>
    <col min="3" max="3" width="25.7265625" customWidth="1"/>
    <col min="4" max="4" width="30.36328125" customWidth="1"/>
    <col min="5" max="5" width="14.36328125" customWidth="1"/>
    <col min="6" max="6" width="22.6328125" customWidth="1"/>
    <col min="7" max="7" width="18.7265625" customWidth="1"/>
    <col min="8" max="8" width="24.08984375" customWidth="1"/>
    <col min="9" max="9" width="22.6328125" customWidth="1"/>
    <col min="10" max="10" width="16.90625" customWidth="1"/>
    <col min="11" max="11" width="19.6328125" customWidth="1"/>
    <col min="12" max="12" width="23" customWidth="1"/>
  </cols>
  <sheetData>
    <row r="1" spans="1:12" s="8" customFormat="1" ht="46.5" customHeight="1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>
      <c r="A2" s="9" t="s">
        <v>15</v>
      </c>
      <c r="B2" s="9">
        <v>0.49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1.1200000000000001</v>
      </c>
      <c r="H2" s="9">
        <v>8</v>
      </c>
      <c r="I2" s="10">
        <v>1</v>
      </c>
      <c r="J2" s="10">
        <f>3/11*100</f>
        <v>27.27272727272727</v>
      </c>
      <c r="K2" s="9">
        <v>7</v>
      </c>
      <c r="L2" s="9" t="s">
        <v>13</v>
      </c>
    </row>
    <row r="3" spans="1:12">
      <c r="A3" s="9" t="s">
        <v>23</v>
      </c>
      <c r="B3" s="9">
        <v>0.5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1.1299999999999999</v>
      </c>
      <c r="H3" s="9">
        <v>7</v>
      </c>
      <c r="I3" s="9">
        <v>0.95</v>
      </c>
      <c r="J3" s="9">
        <v>36.36</v>
      </c>
      <c r="K3" s="9">
        <v>13.95</v>
      </c>
      <c r="L3" s="9"/>
    </row>
    <row r="4" spans="1:12">
      <c r="A4" s="9" t="s">
        <v>30</v>
      </c>
      <c r="B4" s="9">
        <v>0.56999999999999995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1.2</v>
      </c>
      <c r="H4" s="9">
        <v>7</v>
      </c>
      <c r="I4" s="9">
        <v>1</v>
      </c>
      <c r="J4" s="14">
        <f>(11-7)/11</f>
        <v>0.36363636363636365</v>
      </c>
      <c r="K4" s="13">
        <v>0.13950000000000001</v>
      </c>
      <c r="L4" s="9" t="s">
        <v>31</v>
      </c>
    </row>
    <row r="5" spans="1:12">
      <c r="A5" s="17" t="s">
        <v>39</v>
      </c>
      <c r="B5" s="9">
        <v>0.5</v>
      </c>
      <c r="C5" s="9" t="s">
        <v>35</v>
      </c>
      <c r="D5" s="9" t="s">
        <v>11</v>
      </c>
      <c r="E5" s="9" t="s">
        <v>35</v>
      </c>
      <c r="F5" s="9" t="s">
        <v>35</v>
      </c>
      <c r="G5" s="9">
        <v>1.1299999999999999</v>
      </c>
      <c r="H5" s="9">
        <v>6.5</v>
      </c>
      <c r="I5" s="9">
        <v>0.94</v>
      </c>
      <c r="J5" s="13">
        <v>0.40910000000000002</v>
      </c>
      <c r="K5" s="13">
        <v>0.1744</v>
      </c>
    </row>
    <row r="6" spans="1:12">
      <c r="A6" s="17" t="s">
        <v>43</v>
      </c>
      <c r="B6" s="17">
        <v>0.49</v>
      </c>
      <c r="C6" s="9" t="s">
        <v>11</v>
      </c>
      <c r="D6" s="9" t="s">
        <v>11</v>
      </c>
      <c r="E6" s="9" t="s">
        <v>11</v>
      </c>
      <c r="F6" s="9" t="s">
        <v>11</v>
      </c>
      <c r="G6" s="17">
        <v>1.1200000000000001</v>
      </c>
      <c r="H6" s="17">
        <v>8</v>
      </c>
      <c r="I6" s="17">
        <v>0.99</v>
      </c>
      <c r="J6" s="18">
        <v>0.27272727272727271</v>
      </c>
      <c r="K6" s="18">
        <v>6.9767441860465115E-2</v>
      </c>
      <c r="L6" s="17" t="s">
        <v>44</v>
      </c>
    </row>
    <row r="7" spans="1:12" s="24" customFormat="1">
      <c r="A7" s="22" t="s">
        <v>49</v>
      </c>
      <c r="B7" s="23">
        <v>0.5</v>
      </c>
      <c r="C7" s="24" t="s">
        <v>11</v>
      </c>
      <c r="D7" s="24" t="s">
        <v>11</v>
      </c>
      <c r="E7" s="24" t="s">
        <v>11</v>
      </c>
      <c r="F7" s="24" t="s">
        <v>11</v>
      </c>
      <c r="G7" s="23">
        <v>1.125</v>
      </c>
      <c r="H7" s="22">
        <v>7</v>
      </c>
      <c r="I7" s="22">
        <v>0.9446</v>
      </c>
      <c r="J7" s="14">
        <f>(11-7)/11</f>
        <v>0.36363636363636365</v>
      </c>
      <c r="K7" s="25">
        <v>0.13950000000000001</v>
      </c>
      <c r="L7" s="22" t="s">
        <v>31</v>
      </c>
    </row>
  </sheetData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7"/>
  <sheetViews>
    <sheetView zoomScale="85" zoomScaleNormal="85" workbookViewId="0">
      <selection activeCell="A7" sqref="A7:XFD7"/>
    </sheetView>
  </sheetViews>
  <sheetFormatPr defaultRowHeight="14.5"/>
  <cols>
    <col min="1" max="1" width="15" customWidth="1"/>
    <col min="2" max="2" width="20.26953125" customWidth="1"/>
    <col min="3" max="3" width="25.7265625" customWidth="1"/>
    <col min="4" max="4" width="30.36328125" customWidth="1"/>
    <col min="5" max="5" width="14.36328125" customWidth="1"/>
    <col min="6" max="6" width="22.6328125" customWidth="1"/>
    <col min="7" max="7" width="18.7265625" customWidth="1"/>
    <col min="8" max="8" width="24.08984375" customWidth="1"/>
    <col min="9" max="9" width="22.6328125" customWidth="1"/>
    <col min="10" max="10" width="16.90625" customWidth="1"/>
    <col min="11" max="11" width="19.6328125" customWidth="1"/>
    <col min="12" max="12" width="23" customWidth="1"/>
  </cols>
  <sheetData>
    <row r="1" spans="1:12" s="8" customFormat="1" ht="46.5" customHeight="1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>
      <c r="A2" s="9" t="s">
        <v>15</v>
      </c>
      <c r="B2" s="9">
        <v>0.49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1.1200000000000001</v>
      </c>
      <c r="H2" s="10">
        <v>8</v>
      </c>
      <c r="I2" s="10">
        <v>0.96</v>
      </c>
      <c r="J2" s="10">
        <f>3/11*100</f>
        <v>27.27272727272727</v>
      </c>
      <c r="K2" s="10">
        <v>7</v>
      </c>
      <c r="L2" s="9" t="s">
        <v>13</v>
      </c>
    </row>
    <row r="3" spans="1:12">
      <c r="A3" s="9" t="s">
        <v>23</v>
      </c>
      <c r="B3" s="9">
        <v>0.5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1.1299999999999999</v>
      </c>
      <c r="H3" s="9">
        <v>8</v>
      </c>
      <c r="I3" s="9">
        <v>0.98</v>
      </c>
      <c r="J3" s="9">
        <v>27.27</v>
      </c>
      <c r="K3" s="9">
        <v>6.98</v>
      </c>
      <c r="L3" s="9"/>
    </row>
    <row r="4" spans="1:12">
      <c r="A4" s="9" t="s">
        <v>30</v>
      </c>
      <c r="B4" s="9">
        <v>0.56999999999999995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1.2</v>
      </c>
      <c r="H4" s="9">
        <v>7</v>
      </c>
      <c r="I4" s="9">
        <v>1</v>
      </c>
      <c r="J4" s="14">
        <f>(11-7)/11</f>
        <v>0.36363636363636365</v>
      </c>
      <c r="K4" s="13">
        <v>0.13950000000000001</v>
      </c>
      <c r="L4" s="9" t="s">
        <v>31</v>
      </c>
    </row>
    <row r="5" spans="1:12">
      <c r="A5" s="17" t="s">
        <v>37</v>
      </c>
      <c r="B5" s="9">
        <v>0.5</v>
      </c>
      <c r="C5" s="9" t="s">
        <v>35</v>
      </c>
      <c r="D5" s="9" t="s">
        <v>11</v>
      </c>
      <c r="E5" s="9" t="s">
        <v>35</v>
      </c>
      <c r="F5" s="9" t="s">
        <v>35</v>
      </c>
      <c r="G5" s="9">
        <v>1.1299999999999999</v>
      </c>
      <c r="H5" s="9">
        <v>8</v>
      </c>
      <c r="I5" s="9">
        <v>0.96</v>
      </c>
      <c r="J5" s="13">
        <v>0.2727</v>
      </c>
      <c r="K5" s="13">
        <v>6.9800000000000001E-2</v>
      </c>
    </row>
    <row r="6" spans="1:12">
      <c r="A6" s="17" t="s">
        <v>43</v>
      </c>
      <c r="B6" s="17">
        <v>0.5</v>
      </c>
      <c r="C6" s="9" t="s">
        <v>11</v>
      </c>
      <c r="D6" s="9" t="s">
        <v>11</v>
      </c>
      <c r="E6" s="9" t="s">
        <v>11</v>
      </c>
      <c r="F6" s="9" t="s">
        <v>11</v>
      </c>
      <c r="G6" s="17">
        <v>1.1200000000000001</v>
      </c>
      <c r="H6" s="17">
        <v>8</v>
      </c>
      <c r="I6" s="17">
        <v>0.96</v>
      </c>
      <c r="J6" s="18">
        <v>0.27272727272727271</v>
      </c>
      <c r="K6" s="18">
        <v>6.9767441860465115E-2</v>
      </c>
      <c r="L6" s="17" t="s">
        <v>44</v>
      </c>
    </row>
    <row r="7" spans="1:12" s="27" customFormat="1">
      <c r="A7" s="22" t="s">
        <v>49</v>
      </c>
      <c r="B7" s="28">
        <v>0.5</v>
      </c>
      <c r="C7" s="27" t="s">
        <v>11</v>
      </c>
      <c r="D7" s="27" t="s">
        <v>11</v>
      </c>
      <c r="E7" s="27" t="s">
        <v>11</v>
      </c>
      <c r="F7" s="27" t="s">
        <v>11</v>
      </c>
      <c r="G7" s="26">
        <v>1.125</v>
      </c>
      <c r="H7" s="22">
        <v>7</v>
      </c>
      <c r="I7" s="22">
        <v>0.94640000000000002</v>
      </c>
      <c r="J7" s="30">
        <f>(11-7)/11</f>
        <v>0.36363636363636365</v>
      </c>
      <c r="K7" s="31">
        <v>0.13950000000000001</v>
      </c>
      <c r="L7" s="22" t="s">
        <v>31</v>
      </c>
    </row>
  </sheetData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3"/>
  <sheetViews>
    <sheetView workbookViewId="0">
      <selection activeCell="B3" sqref="B3:K3"/>
    </sheetView>
  </sheetViews>
  <sheetFormatPr defaultRowHeight="14.5"/>
  <cols>
    <col min="1" max="1" width="15" customWidth="1"/>
    <col min="2" max="2" width="20.26953125" customWidth="1"/>
    <col min="3" max="3" width="25.7265625" customWidth="1"/>
    <col min="4" max="4" width="30.36328125" customWidth="1"/>
    <col min="5" max="5" width="14.36328125" customWidth="1"/>
    <col min="6" max="6" width="22.6328125" customWidth="1"/>
    <col min="7" max="7" width="18.7265625" customWidth="1"/>
    <col min="8" max="8" width="24.08984375" customWidth="1"/>
    <col min="9" max="9" width="22.6328125" customWidth="1"/>
    <col min="10" max="10" width="16.90625" customWidth="1"/>
    <col min="11" max="11" width="19.6328125" customWidth="1"/>
    <col min="12" max="12" width="23" customWidth="1"/>
  </cols>
  <sheetData>
    <row r="1" spans="1:12" s="8" customFormat="1" ht="46.5" customHeight="1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>
      <c r="A2" s="9" t="s">
        <v>23</v>
      </c>
      <c r="B2" s="9">
        <v>0.41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1.06</v>
      </c>
      <c r="H2" s="9">
        <v>31</v>
      </c>
      <c r="I2" s="9">
        <v>1</v>
      </c>
      <c r="J2" s="9">
        <v>13.89</v>
      </c>
      <c r="K2" s="9" t="s">
        <v>25</v>
      </c>
      <c r="L2" s="9"/>
    </row>
    <row r="3" spans="1:12">
      <c r="A3" s="9" t="s">
        <v>37</v>
      </c>
      <c r="B3" s="9">
        <v>0.41</v>
      </c>
      <c r="C3" s="9" t="s">
        <v>35</v>
      </c>
      <c r="D3" s="9" t="s">
        <v>11</v>
      </c>
      <c r="E3" s="9" t="s">
        <v>35</v>
      </c>
      <c r="F3" s="9" t="s">
        <v>35</v>
      </c>
      <c r="G3" s="9">
        <v>1.06</v>
      </c>
      <c r="H3" s="9">
        <v>20</v>
      </c>
      <c r="I3" s="9">
        <v>0.85</v>
      </c>
      <c r="J3" s="13">
        <v>0.44440000000000002</v>
      </c>
      <c r="K3" s="13">
        <v>0</v>
      </c>
    </row>
  </sheetData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4"/>
  <sheetViews>
    <sheetView zoomScale="85" zoomScaleNormal="85" workbookViewId="0">
      <selection activeCell="B10" sqref="B10"/>
    </sheetView>
  </sheetViews>
  <sheetFormatPr defaultRowHeight="14.5"/>
  <cols>
    <col min="1" max="1" width="15" customWidth="1"/>
    <col min="2" max="2" width="20.26953125" customWidth="1"/>
    <col min="3" max="3" width="25.7265625" customWidth="1"/>
    <col min="4" max="4" width="30.36328125" customWidth="1"/>
    <col min="5" max="5" width="14.36328125" customWidth="1"/>
    <col min="6" max="6" width="22.6328125" customWidth="1"/>
    <col min="7" max="7" width="18.7265625" customWidth="1"/>
    <col min="8" max="8" width="24.08984375" customWidth="1"/>
    <col min="9" max="9" width="22.6328125" customWidth="1"/>
    <col min="10" max="10" width="16.90625" customWidth="1"/>
    <col min="11" max="11" width="19.6328125" customWidth="1"/>
    <col min="12" max="12" width="23" customWidth="1"/>
  </cols>
  <sheetData>
    <row r="1" spans="1:12" s="8" customFormat="1" ht="46.5" customHeight="1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>
      <c r="A2" s="9" t="s">
        <v>23</v>
      </c>
      <c r="B2" s="9">
        <v>0.41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1.06</v>
      </c>
      <c r="H2" s="9">
        <v>31</v>
      </c>
      <c r="I2" s="9">
        <v>1</v>
      </c>
      <c r="J2" s="9">
        <v>13.89</v>
      </c>
      <c r="K2" s="9" t="s">
        <v>25</v>
      </c>
      <c r="L2" s="9"/>
    </row>
    <row r="3" spans="1:12">
      <c r="A3" s="9" t="s">
        <v>38</v>
      </c>
      <c r="B3" s="9">
        <v>0.41</v>
      </c>
      <c r="C3" s="9" t="s">
        <v>35</v>
      </c>
      <c r="D3" s="9" t="s">
        <v>11</v>
      </c>
      <c r="E3" s="9" t="s">
        <v>35</v>
      </c>
      <c r="F3" s="9" t="s">
        <v>35</v>
      </c>
      <c r="G3" s="9">
        <v>1.06</v>
      </c>
      <c r="H3" s="9">
        <v>20</v>
      </c>
      <c r="I3" s="9">
        <v>0.85</v>
      </c>
      <c r="J3" s="13">
        <v>0.44440000000000002</v>
      </c>
      <c r="K3" s="13">
        <v>0</v>
      </c>
    </row>
    <row r="4" spans="1:12" s="24" customFormat="1">
      <c r="A4" s="24" t="s">
        <v>49</v>
      </c>
      <c r="B4" s="23">
        <v>0.41070000000000001</v>
      </c>
      <c r="C4" s="24" t="s">
        <v>35</v>
      </c>
      <c r="D4" s="24" t="s">
        <v>11</v>
      </c>
      <c r="E4" s="24" t="s">
        <v>35</v>
      </c>
      <c r="F4" s="24" t="s">
        <v>35</v>
      </c>
      <c r="G4" s="23">
        <v>1.0713999999999999</v>
      </c>
      <c r="H4" s="24">
        <v>25</v>
      </c>
      <c r="I4" s="24">
        <v>0.9375</v>
      </c>
      <c r="J4" s="29">
        <f>(36-25)/36</f>
        <v>0.30555555555555558</v>
      </c>
      <c r="K4" s="32">
        <v>0</v>
      </c>
      <c r="L4" s="24" t="s">
        <v>31</v>
      </c>
    </row>
  </sheetData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3"/>
  <sheetViews>
    <sheetView zoomScale="85" zoomScaleNormal="85" workbookViewId="0">
      <selection activeCell="B3" sqref="B3:K3"/>
    </sheetView>
  </sheetViews>
  <sheetFormatPr defaultRowHeight="14.5"/>
  <cols>
    <col min="1" max="1" width="15" customWidth="1"/>
    <col min="2" max="2" width="20.26953125" customWidth="1"/>
    <col min="3" max="3" width="25.7265625" customWidth="1"/>
    <col min="4" max="4" width="30.36328125" customWidth="1"/>
    <col min="5" max="5" width="14.36328125" customWidth="1"/>
    <col min="6" max="6" width="22.6328125" customWidth="1"/>
    <col min="7" max="7" width="18.7265625" customWidth="1"/>
    <col min="8" max="8" width="24.08984375" customWidth="1"/>
    <col min="9" max="9" width="22.6328125" customWidth="1"/>
    <col min="10" max="10" width="16.90625" customWidth="1"/>
    <col min="11" max="11" width="19.6328125" customWidth="1"/>
    <col min="12" max="12" width="23" customWidth="1"/>
  </cols>
  <sheetData>
    <row r="1" spans="1:12" s="8" customFormat="1" ht="46.5" customHeight="1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>
      <c r="A2" s="9" t="s">
        <v>23</v>
      </c>
      <c r="B2" s="9">
        <v>0.48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1.1200000000000001</v>
      </c>
      <c r="H2" s="9">
        <v>27</v>
      </c>
      <c r="I2" s="9">
        <v>1</v>
      </c>
      <c r="J2" s="9">
        <v>25</v>
      </c>
      <c r="K2" s="9" t="s">
        <v>25</v>
      </c>
      <c r="L2" s="9"/>
    </row>
    <row r="3" spans="1:12">
      <c r="A3" s="9" t="s">
        <v>40</v>
      </c>
      <c r="B3" s="9">
        <v>0.48</v>
      </c>
      <c r="C3" s="9" t="s">
        <v>35</v>
      </c>
      <c r="D3" s="9" t="s">
        <v>11</v>
      </c>
      <c r="E3" s="9" t="s">
        <v>35</v>
      </c>
      <c r="F3" s="9" t="s">
        <v>35</v>
      </c>
      <c r="G3" s="9">
        <v>1.1200000000000001</v>
      </c>
      <c r="H3" s="9">
        <v>20</v>
      </c>
      <c r="I3" s="9">
        <v>0.9</v>
      </c>
      <c r="J3" s="13">
        <v>0.44440000000000002</v>
      </c>
      <c r="K3" s="13">
        <v>0</v>
      </c>
    </row>
  </sheetData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4"/>
  <sheetViews>
    <sheetView zoomScale="85" zoomScaleNormal="85" workbookViewId="0">
      <selection activeCell="B8" sqref="B8"/>
    </sheetView>
  </sheetViews>
  <sheetFormatPr defaultRowHeight="14.5"/>
  <cols>
    <col min="1" max="1" width="15" customWidth="1"/>
    <col min="2" max="2" width="20.26953125" customWidth="1"/>
    <col min="3" max="3" width="25.7265625" customWidth="1"/>
    <col min="4" max="4" width="30.36328125" customWidth="1"/>
    <col min="5" max="5" width="14.36328125" customWidth="1"/>
    <col min="6" max="6" width="22.6328125" customWidth="1"/>
    <col min="7" max="7" width="18.7265625" customWidth="1"/>
    <col min="8" max="8" width="24.08984375" customWidth="1"/>
    <col min="9" max="9" width="22.6328125" customWidth="1"/>
    <col min="10" max="10" width="16.90625" customWidth="1"/>
    <col min="11" max="11" width="19.6328125" customWidth="1"/>
    <col min="12" max="12" width="23" customWidth="1"/>
  </cols>
  <sheetData>
    <row r="1" spans="1:12" s="8" customFormat="1" ht="46.5" customHeight="1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>
      <c r="A2" s="9" t="s">
        <v>23</v>
      </c>
      <c r="B2" s="9">
        <v>0.48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1.1200000000000001</v>
      </c>
      <c r="H2" s="9">
        <v>27</v>
      </c>
      <c r="I2" s="9">
        <v>1</v>
      </c>
      <c r="J2" s="9">
        <v>25</v>
      </c>
      <c r="K2" s="9" t="s">
        <v>25</v>
      </c>
      <c r="L2" s="9"/>
    </row>
    <row r="3" spans="1:12">
      <c r="A3" s="9" t="s">
        <v>39</v>
      </c>
      <c r="B3" s="9">
        <v>0.48</v>
      </c>
      <c r="C3" s="9" t="s">
        <v>35</v>
      </c>
      <c r="D3" s="9" t="s">
        <v>11</v>
      </c>
      <c r="E3" s="9" t="s">
        <v>35</v>
      </c>
      <c r="F3" s="9" t="s">
        <v>35</v>
      </c>
      <c r="G3" s="9">
        <v>1.1200000000000001</v>
      </c>
      <c r="H3" s="9">
        <v>20</v>
      </c>
      <c r="I3" s="9">
        <v>0.9</v>
      </c>
      <c r="J3" s="13">
        <v>0.44440000000000002</v>
      </c>
      <c r="K3" s="13">
        <v>0</v>
      </c>
    </row>
    <row r="4" spans="1:12" s="24" customFormat="1">
      <c r="A4" s="24" t="s">
        <v>49</v>
      </c>
      <c r="B4" s="23">
        <v>0.44640000000000002</v>
      </c>
      <c r="C4" s="24" t="s">
        <v>35</v>
      </c>
      <c r="D4" s="24" t="s">
        <v>11</v>
      </c>
      <c r="E4" s="24" t="s">
        <v>35</v>
      </c>
      <c r="F4" s="24" t="s">
        <v>35</v>
      </c>
      <c r="G4" s="23">
        <v>1.1071</v>
      </c>
      <c r="H4" s="24">
        <v>23</v>
      </c>
      <c r="I4" s="24">
        <v>0.9375</v>
      </c>
      <c r="J4" s="29">
        <f>(36-23)/36</f>
        <v>0.3611111111111111</v>
      </c>
      <c r="K4" s="32">
        <v>0</v>
      </c>
      <c r="L4" s="24" t="s">
        <v>31</v>
      </c>
    </row>
  </sheetData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3"/>
  <sheetViews>
    <sheetView workbookViewId="0">
      <selection activeCell="B3" sqref="B3:K3"/>
    </sheetView>
  </sheetViews>
  <sheetFormatPr defaultRowHeight="14.5"/>
  <cols>
    <col min="1" max="1" width="15" customWidth="1"/>
    <col min="2" max="2" width="20.26953125" customWidth="1"/>
    <col min="3" max="3" width="25.7265625" customWidth="1"/>
    <col min="4" max="4" width="30.36328125" customWidth="1"/>
    <col min="5" max="5" width="14.36328125" customWidth="1"/>
    <col min="6" max="6" width="22.6328125" customWidth="1"/>
    <col min="7" max="7" width="18.7265625" customWidth="1"/>
    <col min="8" max="8" width="24.08984375" customWidth="1"/>
    <col min="9" max="9" width="22.6328125" customWidth="1"/>
    <col min="10" max="10" width="16.90625" customWidth="1"/>
    <col min="11" max="11" width="19.6328125" customWidth="1"/>
    <col min="12" max="12" width="23" customWidth="1"/>
  </cols>
  <sheetData>
    <row r="1" spans="1:12" s="8" customFormat="1" ht="46.5" customHeight="1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>
      <c r="A2" s="9" t="s">
        <v>23</v>
      </c>
      <c r="B2" s="9">
        <v>0.51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1.2</v>
      </c>
      <c r="H2" s="9">
        <v>20</v>
      </c>
      <c r="I2" s="9">
        <v>0.94</v>
      </c>
      <c r="J2" s="9">
        <v>44.44</v>
      </c>
      <c r="K2" s="9">
        <v>0</v>
      </c>
      <c r="L2" s="9"/>
    </row>
    <row r="3" spans="1:12">
      <c r="A3" s="9" t="s">
        <v>40</v>
      </c>
      <c r="B3" s="9">
        <v>0.51</v>
      </c>
      <c r="C3" s="9" t="s">
        <v>35</v>
      </c>
      <c r="D3" s="9" t="s">
        <v>11</v>
      </c>
      <c r="E3" s="9" t="s">
        <v>35</v>
      </c>
      <c r="F3" s="9" t="s">
        <v>35</v>
      </c>
      <c r="G3" s="9">
        <v>1.2</v>
      </c>
      <c r="H3" s="9">
        <v>20</v>
      </c>
      <c r="I3" s="9">
        <v>0.94</v>
      </c>
      <c r="J3" s="13">
        <v>0.44440000000000002</v>
      </c>
      <c r="K3" s="13">
        <v>0</v>
      </c>
    </row>
  </sheetData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4"/>
  <sheetViews>
    <sheetView tabSelected="1" zoomScale="85" zoomScaleNormal="85" workbookViewId="0">
      <selection activeCell="B8" sqref="B8"/>
    </sheetView>
  </sheetViews>
  <sheetFormatPr defaultRowHeight="14.5"/>
  <cols>
    <col min="1" max="1" width="15" customWidth="1"/>
    <col min="2" max="2" width="20.26953125" customWidth="1"/>
    <col min="3" max="3" width="25.7265625" customWidth="1"/>
    <col min="4" max="4" width="30.36328125" customWidth="1"/>
    <col min="5" max="5" width="14.36328125" customWidth="1"/>
    <col min="6" max="6" width="22.6328125" customWidth="1"/>
    <col min="7" max="7" width="18.7265625" customWidth="1"/>
    <col min="8" max="8" width="24.08984375" customWidth="1"/>
    <col min="9" max="9" width="22.6328125" customWidth="1"/>
    <col min="10" max="10" width="16.90625" customWidth="1"/>
    <col min="11" max="11" width="19.6328125" customWidth="1"/>
    <col min="12" max="12" width="23" customWidth="1"/>
  </cols>
  <sheetData>
    <row r="1" spans="1:12" s="8" customFormat="1" ht="46.5" customHeight="1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>
      <c r="A2" s="9" t="s">
        <v>23</v>
      </c>
      <c r="B2" s="9">
        <v>0.51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1.2</v>
      </c>
      <c r="H2" s="9">
        <v>20</v>
      </c>
      <c r="I2" s="9">
        <v>0.94</v>
      </c>
      <c r="J2" s="9">
        <v>44.44</v>
      </c>
      <c r="K2" s="9">
        <v>0</v>
      </c>
      <c r="L2" s="9"/>
    </row>
    <row r="3" spans="1:12">
      <c r="A3" s="9" t="s">
        <v>40</v>
      </c>
      <c r="B3" s="9">
        <v>0.51</v>
      </c>
      <c r="C3" s="9" t="s">
        <v>35</v>
      </c>
      <c r="D3" s="9" t="s">
        <v>11</v>
      </c>
      <c r="E3" s="9" t="s">
        <v>35</v>
      </c>
      <c r="F3" s="9" t="s">
        <v>35</v>
      </c>
      <c r="G3" s="9">
        <v>1.2</v>
      </c>
      <c r="H3" s="9">
        <v>20</v>
      </c>
      <c r="I3" s="9">
        <v>0.94</v>
      </c>
      <c r="J3" s="13">
        <v>0.44440000000000002</v>
      </c>
      <c r="K3" s="13">
        <v>0</v>
      </c>
    </row>
    <row r="4" spans="1:12" s="24" customFormat="1">
      <c r="A4" s="24" t="s">
        <v>49</v>
      </c>
      <c r="B4" s="23">
        <v>0.50890000000000002</v>
      </c>
      <c r="C4" s="24" t="s">
        <v>35</v>
      </c>
      <c r="D4" s="24" t="s">
        <v>11</v>
      </c>
      <c r="E4" s="24" t="s">
        <v>35</v>
      </c>
      <c r="F4" s="24" t="s">
        <v>35</v>
      </c>
      <c r="G4" s="23">
        <v>1.2588999999999999</v>
      </c>
      <c r="H4" s="24">
        <v>19</v>
      </c>
      <c r="I4" s="24">
        <v>0.92769999999999997</v>
      </c>
      <c r="J4" s="29">
        <f>(36-19)/36</f>
        <v>0.47222222222222221</v>
      </c>
      <c r="K4" s="29">
        <f>3/4*(20-19)/(3/4*20+8)</f>
        <v>3.2608695652173912E-2</v>
      </c>
      <c r="L4" s="24" t="s">
        <v>31</v>
      </c>
    </row>
  </sheetData>
  <phoneticPr fontId="4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Version Control</vt:lpstr>
      <vt:lpstr>UL Scenario 1</vt:lpstr>
      <vt:lpstr>UL Scenario 2</vt:lpstr>
      <vt:lpstr>UL Scenario 3</vt:lpstr>
      <vt:lpstr>UL Scenario 4</vt:lpstr>
      <vt:lpstr>UL Scenario 5</vt:lpstr>
      <vt:lpstr>UL Scenario 6</vt:lpstr>
      <vt:lpstr>UL Scenario 7</vt:lpstr>
      <vt:lpstr>UL Scenario 8</vt:lpstr>
      <vt:lpstr>UL Scenario 9</vt:lpstr>
      <vt:lpstr>UL Scenario 10</vt:lpstr>
      <vt:lpstr>UL Scenario 11</vt:lpstr>
      <vt:lpstr>UL Scenario 12</vt:lpstr>
      <vt:lpstr>UL Scenario 13</vt:lpstr>
      <vt:lpstr>UL Scenario 14</vt:lpstr>
      <vt:lpstr>UL Scenario 15</vt:lpstr>
      <vt:lpstr>UL Scenario 16</vt:lpstr>
      <vt:lpstr>UL Scenario 17</vt:lpstr>
      <vt:lpstr>UL Scenario 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Qualcomm User</dc:creator>
  <cp:lastModifiedBy>Quang (Nokia - FR)</cp:lastModifiedBy>
  <dcterms:created xsi:type="dcterms:W3CDTF">2019-02-18T06:05:45Z</dcterms:created>
  <dcterms:modified xsi:type="dcterms:W3CDTF">2019-02-21T16:29:07Z</dcterms:modified>
</cp:coreProperties>
</file>