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anoush\Desktop\Documents\RAN1 for NR URLLC\RAN1 #96\Final processing files\"/>
    </mc:Choice>
  </mc:AlternateContent>
  <xr:revisionPtr revIDLastSave="0" documentId="13_ncr:1_{D3922E84-DA70-4690-A22E-99564E31085B}" xr6:coauthVersionLast="36" xr6:coauthVersionMax="36" xr10:uidLastSave="{00000000-0000-0000-0000-000000000000}"/>
  <bookViews>
    <workbookView xWindow="0" yWindow="0" windowWidth="21570" windowHeight="7980" firstSheet="11" activeTab="18" xr2:uid="{00000000-000D-0000-FFFF-FFFF00000000}"/>
  </bookViews>
  <sheets>
    <sheet name="Version Control" sheetId="21" r:id="rId1"/>
    <sheet name="UL Scenario 1" sheetId="1" r:id="rId2"/>
    <sheet name="UL Scenario 2" sheetId="3" r:id="rId3"/>
    <sheet name="UL Scenario 3" sheetId="4" r:id="rId4"/>
    <sheet name="UL Scenario 4" sheetId="5" r:id="rId5"/>
    <sheet name="UL Scenario 5" sheetId="6" r:id="rId6"/>
    <sheet name="UL Scenario 6" sheetId="7" r:id="rId7"/>
    <sheet name="UL Scenario 7" sheetId="8" r:id="rId8"/>
    <sheet name="UL Scenario 8" sheetId="9" r:id="rId9"/>
    <sheet name="UL Scenario 9" sheetId="10" r:id="rId10"/>
    <sheet name="UL Scenario 10" sheetId="11" r:id="rId11"/>
    <sheet name="UL Scenario 11" sheetId="12" r:id="rId12"/>
    <sheet name="UL Scenario 12" sheetId="13" r:id="rId13"/>
    <sheet name="UL Scenario 13" sheetId="14" r:id="rId14"/>
    <sheet name="UL Scenario 14" sheetId="15" r:id="rId15"/>
    <sheet name="UL Scenario 15" sheetId="16" r:id="rId16"/>
    <sheet name="UL Scenario 16" sheetId="17" r:id="rId17"/>
    <sheet name="UL Scenario 17" sheetId="18" r:id="rId18"/>
    <sheet name="UL Scenario 18" sheetId="19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" i="13" l="1"/>
  <c r="I2" i="13"/>
  <c r="J2" i="12"/>
  <c r="I2" i="12"/>
  <c r="J2" i="5"/>
  <c r="I2" i="5"/>
  <c r="J2" i="4"/>
  <c r="I2" i="4"/>
  <c r="J2" i="3"/>
  <c r="I2" i="3"/>
  <c r="J2" i="1"/>
  <c r="I2" i="1"/>
</calcChain>
</file>

<file path=xl/sharedStrings.xml><?xml version="1.0" encoding="utf-8"?>
<sst xmlns="http://schemas.openxmlformats.org/spreadsheetml/2006/main" count="327" uniqueCount="23">
  <si>
    <t>Company</t>
  </si>
  <si>
    <t>v00</t>
  </si>
  <si>
    <t>Date</t>
  </si>
  <si>
    <t>Version</t>
  </si>
  <si>
    <t>Reduction in UE's N2 (%)</t>
  </si>
  <si>
    <t>Supporting Cap3 for UL?</t>
  </si>
  <si>
    <t>Reduction in gNB's proc. Time (%) (N1+X)</t>
  </si>
  <si>
    <t>Reduction in gNB's proc. Time (%) (3/4*N1+X)</t>
  </si>
  <si>
    <t>v01</t>
  </si>
  <si>
    <t>HW/HiSi Added Scen 1-12</t>
  </si>
  <si>
    <t>Hw/HiSi</t>
  </si>
  <si>
    <t>n.a.</t>
  </si>
  <si>
    <t>no</t>
  </si>
  <si>
    <t>No</t>
  </si>
  <si>
    <t>not valid, because (N2=N1) &gt; 4.5</t>
  </si>
  <si>
    <t>HW/HiSi</t>
  </si>
  <si>
    <t>not possible</t>
  </si>
  <si>
    <t>latency for 1tx under Rel. 15 N1/N2 &amp;1ms? (in ms)</t>
  </si>
  <si>
    <t>If more than 1ms, Rel. 16 N2 to complete 1tx in 1ms?</t>
  </si>
  <si>
    <t>If Rel. 16 N2 added, latency for 1tx? (in ms)</t>
  </si>
  <si>
    <t>latency for 2tx under Rel. 15 N1/N2 &amp;1ms? (in ms)</t>
  </si>
  <si>
    <t>If more than 1ms, Rel. 16 N2 to complete 2tx in 1ms?</t>
  </si>
  <si>
    <t>If Rel. 16 N2 added, latency  for 2tx? (in 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</si>
</sst>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workbookViewId="0">
      <selection activeCell="A16" sqref="A16"/>
    </sheetView>
  </sheetViews>
  <sheetFormatPr defaultRowHeight="15" x14ac:dyDescent="0.25"/>
  <cols>
    <col min="1" max="1" width="19.28515625" customWidth="1"/>
    <col min="2" max="2" width="21.85546875" customWidth="1"/>
    <col min="3" max="3" width="21.28515625" customWidth="1"/>
  </cols>
  <sheetData>
    <row r="1" spans="1:3" x14ac:dyDescent="0.25">
      <c r="A1" s="1" t="s">
        <v>2</v>
      </c>
      <c r="B1" s="2" t="s">
        <v>3</v>
      </c>
      <c r="C1" s="2" t="s">
        <v>0</v>
      </c>
    </row>
    <row r="2" spans="1:3" x14ac:dyDescent="0.25">
      <c r="A2" s="3"/>
      <c r="B2" s="4" t="s">
        <v>1</v>
      </c>
      <c r="C2" s="4"/>
    </row>
    <row r="3" spans="1:3" x14ac:dyDescent="0.25">
      <c r="A3" s="3">
        <v>43515</v>
      </c>
      <c r="B3" s="4" t="s">
        <v>8</v>
      </c>
      <c r="C3" s="4" t="s">
        <v>9</v>
      </c>
    </row>
    <row r="4" spans="1:3" x14ac:dyDescent="0.25">
      <c r="A4" s="3"/>
      <c r="B4" s="4"/>
      <c r="C4" s="4"/>
    </row>
    <row r="5" spans="1:3" x14ac:dyDescent="0.25">
      <c r="A5" s="3"/>
      <c r="B5" s="5"/>
      <c r="C5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"/>
  <sheetViews>
    <sheetView workbookViewId="0">
      <selection activeCell="I15" sqref="I15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25">
      <c r="A2" s="9" t="s">
        <v>10</v>
      </c>
      <c r="B2" s="9">
        <v>0.37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0">
        <v>4</v>
      </c>
      <c r="I2" s="10">
        <f>(1.04-0.89)/1.04*100</f>
        <v>14.423076923076925</v>
      </c>
      <c r="J2" s="10">
        <f>1.5/5.5*100</f>
        <v>27.27272727272727</v>
      </c>
      <c r="K2" s="10">
        <v>7</v>
      </c>
      <c r="L2" s="9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ht="30" x14ac:dyDescent="0.25">
      <c r="A2" s="9" t="s">
        <v>10</v>
      </c>
      <c r="B2" s="9">
        <v>0.37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1">
        <v>5</v>
      </c>
      <c r="I2" s="11">
        <f>(1.01-0.95)/1.01*100</f>
        <v>5.9405940594059459</v>
      </c>
      <c r="J2" s="11">
        <f>0.5/5.5*100</f>
        <v>9.0909090909090917</v>
      </c>
      <c r="K2" s="12" t="s">
        <v>14</v>
      </c>
      <c r="L2" s="9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25">
      <c r="A2" s="9" t="s">
        <v>15</v>
      </c>
      <c r="B2" s="9">
        <v>0.57999999999999996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0">
        <v>2</v>
      </c>
      <c r="I2" s="10">
        <f>(1.37-0.96)/1.37*100</f>
        <v>29.92700729927008</v>
      </c>
      <c r="J2" s="10">
        <f>3.5/5.5*100</f>
        <v>63.636363636363633</v>
      </c>
      <c r="K2" s="10">
        <v>33.5</v>
      </c>
      <c r="L2" s="9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25">
      <c r="A2" s="9" t="s">
        <v>15</v>
      </c>
      <c r="B2" s="9">
        <v>0.57999999999999996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1">
        <v>2</v>
      </c>
      <c r="I2" s="11">
        <f>(1.37-0.96)/1.37*100</f>
        <v>29.92700729927008</v>
      </c>
      <c r="J2" s="11">
        <f>3.5/5.5*100</f>
        <v>63.636363636363633</v>
      </c>
      <c r="K2" s="11">
        <v>33.5</v>
      </c>
      <c r="L2" s="9" t="s">
        <v>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25">
      <c r="A2" t="s">
        <v>10</v>
      </c>
      <c r="B2">
        <v>0.72</v>
      </c>
      <c r="C2" t="s">
        <v>11</v>
      </c>
      <c r="D2" t="s">
        <v>11</v>
      </c>
      <c r="E2" t="s">
        <v>11</v>
      </c>
      <c r="F2" t="s">
        <v>11</v>
      </c>
      <c r="G2" t="s">
        <v>12</v>
      </c>
      <c r="H2" t="s">
        <v>16</v>
      </c>
      <c r="I2" t="s">
        <v>11</v>
      </c>
      <c r="J2" t="s">
        <v>11</v>
      </c>
      <c r="K2" t="s">
        <v>11</v>
      </c>
      <c r="L2" t="s">
        <v>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25">
      <c r="A2" t="s">
        <v>15</v>
      </c>
      <c r="B2">
        <v>0.72</v>
      </c>
      <c r="C2" t="s">
        <v>11</v>
      </c>
      <c r="D2" t="s">
        <v>11</v>
      </c>
      <c r="E2" t="s">
        <v>11</v>
      </c>
      <c r="F2" t="s">
        <v>11</v>
      </c>
      <c r="G2" t="s">
        <v>12</v>
      </c>
      <c r="H2" t="s">
        <v>16</v>
      </c>
      <c r="I2" t="s">
        <v>11</v>
      </c>
      <c r="J2" t="s">
        <v>11</v>
      </c>
      <c r="K2" t="s">
        <v>11</v>
      </c>
      <c r="L2" t="s">
        <v>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25">
      <c r="A2" s="9" t="s">
        <v>15</v>
      </c>
      <c r="B2" s="9">
        <v>0.31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0.85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25">
      <c r="A2" s="9" t="s">
        <v>15</v>
      </c>
      <c r="B2" s="9">
        <v>0.31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0.81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25">
      <c r="A2" s="9" t="s">
        <v>15</v>
      </c>
      <c r="B2" s="9">
        <v>0.42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0.92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25">
      <c r="A2" s="9" t="s">
        <v>15</v>
      </c>
      <c r="B2" s="9">
        <v>0.42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0.92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25">
      <c r="A2" s="9" t="s">
        <v>15</v>
      </c>
      <c r="B2" s="9">
        <v>0.49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9">
        <v>8</v>
      </c>
      <c r="I2" s="10">
        <f>(1.12-1)/1.12*100</f>
        <v>10.714285714285724</v>
      </c>
      <c r="J2" s="10">
        <f>3/11*100</f>
        <v>27.27272727272727</v>
      </c>
      <c r="K2" s="9">
        <v>7</v>
      </c>
      <c r="L2" s="9" t="s">
        <v>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25">
      <c r="A2" s="9" t="s">
        <v>15</v>
      </c>
      <c r="B2" s="9">
        <v>0.49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0">
        <v>8</v>
      </c>
      <c r="I2" s="10">
        <f>(1.12-0.96)/1.12*100</f>
        <v>14.285714285714295</v>
      </c>
      <c r="J2" s="10">
        <f>3/11*100</f>
        <v>27.27272727272727</v>
      </c>
      <c r="K2" s="10">
        <v>7</v>
      </c>
      <c r="L2" s="9" t="s">
        <v>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1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1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1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1"/>
  <sheetViews>
    <sheetView tabSelected="1"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Version Control</vt:lpstr>
      <vt:lpstr>UL Scenario 1</vt:lpstr>
      <vt:lpstr>UL Scenario 2</vt:lpstr>
      <vt:lpstr>UL Scenario 3</vt:lpstr>
      <vt:lpstr>UL Scenario 4</vt:lpstr>
      <vt:lpstr>UL Scenario 5</vt:lpstr>
      <vt:lpstr>UL Scenario 6</vt:lpstr>
      <vt:lpstr>UL Scenario 7</vt:lpstr>
      <vt:lpstr>UL Scenario 8</vt:lpstr>
      <vt:lpstr>UL Scenario 9</vt:lpstr>
      <vt:lpstr>UL Scenario 10</vt:lpstr>
      <vt:lpstr>UL Scenario 11</vt:lpstr>
      <vt:lpstr>UL Scenario 12</vt:lpstr>
      <vt:lpstr>UL Scenario 13</vt:lpstr>
      <vt:lpstr>UL Scenario 14</vt:lpstr>
      <vt:lpstr>UL Scenario 15</vt:lpstr>
      <vt:lpstr>UL Scenario 16</vt:lpstr>
      <vt:lpstr>UL Scenario 17</vt:lpstr>
      <vt:lpstr>UL Scenario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Qualcomm User</cp:lastModifiedBy>
  <dcterms:created xsi:type="dcterms:W3CDTF">2019-02-18T06:05:45Z</dcterms:created>
  <dcterms:modified xsi:type="dcterms:W3CDTF">2019-02-20T02:09:57Z</dcterms:modified>
</cp:coreProperties>
</file>