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670" windowHeight="8775" activeTab="2"/>
  </bookViews>
  <sheets>
    <sheet name="Version history" sheetId="1" r:id="rId1"/>
    <sheet name="Statistics" sheetId="2" r:id="rId2"/>
    <sheet name="Table" sheetId="3" r:id="rId3"/>
  </sheets>
  <definedNames/>
  <calcPr fullCalcOnLoad="1"/>
</workbook>
</file>

<file path=xl/sharedStrings.xml><?xml version="1.0" encoding="utf-8"?>
<sst xmlns="http://schemas.openxmlformats.org/spreadsheetml/2006/main" count="1431" uniqueCount="816">
  <si>
    <t>The AS cannot provide the SS7 or ISUP calling party category CPC</t>
  </si>
  <si>
    <t>Definition of P-Profile-Key P-header for SIP registrars and SIP proxies. The profile key corresponds to the destination SIP URI of a request</t>
  </si>
  <si>
    <t>Establishment of ad hoc conferences with multple remote parties</t>
  </si>
  <si>
    <t>Ad hoc conferences cannot be supported</t>
  </si>
  <si>
    <t>42.0</t>
  </si>
  <si>
    <t>No CCBS in Rel-8 or 3GPP has to define suspend and resume procedures in 3GPP TS</t>
  </si>
  <si>
    <t>SIP proxies need a pointer to the user database and if the Public Service Identity (PSI) is wildcarded, then the proxy needs to index with P-Profile-Key instead</t>
  </si>
  <si>
    <t>Wildcarded PSI does not work</t>
  </si>
  <si>
    <t>44_0</t>
  </si>
  <si>
    <t>Update for TSGs #41: draft-muhanna-mip6-binding-revocation replaced with draft-muhanna-mext-binding-revocation, draft-dawes-sipping-debug-event, draft-dawes-sipping-debug-id and draft-arkko-eap-aka-kdf added as new drafts and systematic status update of all drafts</t>
  </si>
  <si>
    <t>More details filled in to the new Rel-7 dependencies</t>
  </si>
  <si>
    <t>36.0.0</t>
  </si>
  <si>
    <t>SIP extension for early media authorization</t>
  </si>
  <si>
    <t>ejzak-sipping-p-em-auth</t>
  </si>
  <si>
    <t>Early media authorization</t>
  </si>
  <si>
    <t>Early media handling cannot be specified</t>
  </si>
  <si>
    <t>IMSProtoc</t>
  </si>
  <si>
    <t>allen-sipping-poc-p-answer-state-header</t>
  </si>
  <si>
    <t>P-Answer-State header extension to SIP for OMA push to talk</t>
  </si>
  <si>
    <t>PoC functionality for UE and AS roles</t>
  </si>
  <si>
    <t>PktCbl-Intw</t>
  </si>
  <si>
    <t>yu-tel-dai</t>
  </si>
  <si>
    <t>DAI parameter for 'tel' URI</t>
  </si>
  <si>
    <t>Handling of cic and dai parameters in tel-URI</t>
  </si>
  <si>
    <t>ietf-mext-nemo-v4traversal</t>
  </si>
  <si>
    <t>CT1 24.801, 24.303</t>
  </si>
  <si>
    <t>Additional connections to another PDN does not work</t>
  </si>
  <si>
    <t>Network initiated detach procedures for PMIP6 and DSMIP6 do not work</t>
  </si>
  <si>
    <t>Transport of telephony User-User-Information in SIP messages</t>
  </si>
  <si>
    <t>UUSIW</t>
  </si>
  <si>
    <t>NGN needs to support  UUS during call</t>
  </si>
  <si>
    <t>No means to transfer UUS data to user</t>
  </si>
  <si>
    <t>More updates based on CT rapporteurs comments, draft-johnston-sipping-cc-uui added</t>
  </si>
  <si>
    <t>Preferred circuit carrier access and preferred circuit carrier selection does not work as the related BGCF and MGCF procecures cannot be specified</t>
  </si>
  <si>
    <t>Updated for TSGs #36: draft-ejzak-sipping-p-em-auth, allen-sipping-poc-p-answer-state-header and yu-tel-dai added</t>
  </si>
  <si>
    <t xml:space="preserve">Not possible to specify the UE answering mode </t>
  </si>
  <si>
    <t>36.0.1</t>
  </si>
  <si>
    <t>RFC 4806</t>
  </si>
  <si>
    <t>ietf-simple-imdn</t>
  </si>
  <si>
    <t>Messaging interworking</t>
  </si>
  <si>
    <t>CT4 29.273</t>
  </si>
  <si>
    <t>ietf-dime-qos-attributes</t>
  </si>
  <si>
    <t>ietf-dime-mip6-split</t>
  </si>
  <si>
    <t>ietf-sipping-race-examples</t>
  </si>
  <si>
    <t>CT4 29.231</t>
  </si>
  <si>
    <t>40.0.1</t>
  </si>
  <si>
    <t>More updates: draft-ietf-qos-attributes added as Rel-7 dependency, draft-ietf-simple-imdn, draft-ietf-dime-qos-attributes, draft-ietf-dime-mip6-split and draft-ietf-sipping-race-examples added</t>
  </si>
  <si>
    <t>SA2 23.402 CT4 29.275</t>
  </si>
  <si>
    <t>CT1 24.229</t>
  </si>
  <si>
    <t>SA2, CT1, CT4 23.402, 24.801, 29.275</t>
  </si>
  <si>
    <t>SA2 23.401</t>
  </si>
  <si>
    <t>40.0.2</t>
  </si>
  <si>
    <t>Mechanism whereby endpoints can request Instand Message Disposition Notifications (IMDN), including delivery, processing, and read-notifications for page-mode message</t>
  </si>
  <si>
    <t>Interaction between the Home Agent and the Diameter Server of the Mobile Service Provider (MSP) while bootstrapping mobile IPv6 operation</t>
  </si>
  <si>
    <t>Example call flows of race conditions in SIP and best practices to handle them</t>
  </si>
  <si>
    <t>Termination of mobility session between UE and mobility anchor</t>
  </si>
  <si>
    <t>Negotiation of IP version encapsulation mode and Generic Routing Encapsulation (GRE) key for marking the flows</t>
  </si>
  <si>
    <t>MIP6 tunneling and GRE does not work at PMIP interfaces S2, S5 and S8</t>
  </si>
  <si>
    <t>Progress notifications on the SIP side of SIP and SMS message interworking</t>
  </si>
  <si>
    <t>Interoperability still works, but the notifications cannot be given on the SIP side of the interworking</t>
  </si>
  <si>
    <t>ExtSIPI</t>
  </si>
  <si>
    <t>IETF WG added for yu-tel-dai -draft, draft-ietf-radext-filter-rules is now RFC 4849. Systematic status update of all drafts</t>
  </si>
  <si>
    <t>36.0.2</t>
  </si>
  <si>
    <t>RFC 5516</t>
  </si>
  <si>
    <t>44_3</t>
  </si>
  <si>
    <t>CT4 29.173</t>
  </si>
  <si>
    <t>das-mipshop-andsf-dhcp-options</t>
  </si>
  <si>
    <t>Systematic status update of all drafts, draft-arkko-mext-rfc2775-altcoa-check was removed, draft-ietf-mip6-bootstrapping-split (RFC 5026) is referenced from 24.302 which makes is definite dependency but that is not a problem as the document is already an RFC. draft-ietf-mipshop-mos-dhcp-options is replaced with draft-das-mipshop-andsf-dhcp-options</t>
  </si>
  <si>
    <t>RFC 5506</t>
  </si>
  <si>
    <t>Status update for TSGs #36</t>
  </si>
  <si>
    <t>draft-simon-emu-rfc2716bis</t>
  </si>
  <si>
    <t>Support of IMS emergency calls without UICC in I-WLAN</t>
  </si>
  <si>
    <t>45_3</t>
  </si>
  <si>
    <t xml:space="preserve">  </t>
  </si>
  <si>
    <t>UICC-less emergency calls are not possible</t>
  </si>
  <si>
    <t>ietf-mmusic-file-transfer-mech</t>
  </si>
  <si>
    <t>44_5</t>
  </si>
  <si>
    <t>RFC 5502</t>
  </si>
  <si>
    <t xml:space="preserve">Updates for TSG #44: draft-ietf-mmusic-file-transfer re-named to draft-ietf-mmusic-file-transfer-mech and systematic status update </t>
  </si>
  <si>
    <t>Definition of EAP-TLS which includes support for certificate-based mutual authentication and key derivation</t>
  </si>
  <si>
    <t>36.0.3</t>
  </si>
  <si>
    <t>drage-sipping-service-identification</t>
  </si>
  <si>
    <t>Indication of IMS communication services</t>
  </si>
  <si>
    <t>IMS Service ID will not work</t>
  </si>
  <si>
    <t>ServID</t>
  </si>
  <si>
    <t>rosenberg-sip-app-media-tag</t>
  </si>
  <si>
    <t>Definition of P-Preferred-Service and P-Asserted-Service headers for service identification</t>
  </si>
  <si>
    <t>Definition of MIME type sub-types to identify accurately an application in the user agent</t>
  </si>
  <si>
    <t>draft-simon-emu-rfc2716bis added, draft-drage-sipping-service-identification and draft-rosenberg-sip-app-media-tag were added. Also full status update</t>
  </si>
  <si>
    <t>36.0.4</t>
  </si>
  <si>
    <t>Status update of all drafts based on I-D tracker</t>
  </si>
  <si>
    <t>RFC 5002</t>
  </si>
  <si>
    <t>37.0.0</t>
  </si>
  <si>
    <t>feature tag usage is not defined</t>
  </si>
  <si>
    <t>RFC 4967</t>
  </si>
  <si>
    <t>ietf-netlmm-proxymip6</t>
  </si>
  <si>
    <t>Proxy Mobile IPv6</t>
  </si>
  <si>
    <t xml:space="preserve">Critical </t>
  </si>
  <si>
    <t>patel-dispatch-cpc-oli-parameter</t>
  </si>
  <si>
    <t>46_5</t>
  </si>
  <si>
    <t>draft-patel-dispatch-cpc-oli-parameter replaces dead draft-mahy-iptel-cpc. Status update of all drafts</t>
  </si>
  <si>
    <t>IPv4 support for proxy mobile IPv6</t>
  </si>
  <si>
    <t>ietf-netlmm-pmip6-ipv4-support</t>
  </si>
  <si>
    <t>ietf-mip6-bootstrapping-split</t>
  </si>
  <si>
    <t>40.0.0</t>
  </si>
  <si>
    <t>Updates from March plenaries and April WG meeting round</t>
  </si>
  <si>
    <t>Mobile IPv6 bootstrapping in split scenario</t>
  </si>
  <si>
    <t>IPv6 bootstrapping</t>
  </si>
  <si>
    <t>38.0.0</t>
  </si>
  <si>
    <t>Status update for 3GPP - IETF conference call</t>
  </si>
  <si>
    <t>RFC 5009</t>
  </si>
  <si>
    <t>RFC 4964</t>
  </si>
  <si>
    <t>38.0.1</t>
  </si>
  <si>
    <t>38.0.2</t>
  </si>
  <si>
    <t>RFC 5026</t>
  </si>
  <si>
    <t>IPv6 autoconfiguration</t>
  </si>
  <si>
    <t>CT1 24.229 24.503</t>
  </si>
  <si>
    <t>ietf-ipv6-rfc2462bis</t>
  </si>
  <si>
    <t>Assignment of UI IPv6 address prefix</t>
  </si>
  <si>
    <t>RFC 4862</t>
  </si>
  <si>
    <t>Stateless IPv6 address autoconfiguration does not work</t>
  </si>
  <si>
    <t>Status update for TSGs #38</t>
  </si>
  <si>
    <t>No DSMIP solution</t>
  </si>
  <si>
    <t>Status update for 3GPP - IETF conference call and draft-ietf-mip6-hiopt added</t>
  </si>
  <si>
    <t>DHCP option for home network information discovery in MIP6</t>
  </si>
  <si>
    <t>Home Agent discovery via DHCPv6</t>
  </si>
  <si>
    <t xml:space="preserve">Support of transactions on Ud interface. This draft is intended to be progressed as individual submission instead of a WG item. </t>
  </si>
  <si>
    <t>47_2</t>
  </si>
  <si>
    <t>Interim version while preparing for 3GPP review on the 3rd of February</t>
  </si>
  <si>
    <t>47_3</t>
  </si>
  <si>
    <t>definite</t>
  </si>
  <si>
    <t>critical</t>
  </si>
  <si>
    <t>TCP Candidates with 
Interactive Connectivity 
Establishment (ICE)</t>
  </si>
  <si>
    <t xml:space="preserve">mmusic-ice-tcp </t>
  </si>
  <si>
    <t>nat traversal</t>
  </si>
  <si>
    <t>Indication of support for 
keep-alive</t>
  </si>
  <si>
    <t>sipcore-keep</t>
  </si>
  <si>
    <t>nat traversal, maintain nat binding</t>
  </si>
  <si>
    <t>SIP Interface to 
VoiceXML Media 
Services</t>
  </si>
  <si>
    <t>mediactrl-vxml</t>
  </si>
  <si>
    <t>desirable</t>
  </si>
  <si>
    <t>Media Control
AS control of MRFC 
tones and announcements</t>
  </si>
  <si>
    <t>Rel-8 MRFC</t>
  </si>
  <si>
    <t>RFC 5552</t>
  </si>
  <si>
    <t>Media Control 
Channel Framework</t>
  </si>
  <si>
    <t>mediactrl-sip-control
-framework</t>
  </si>
  <si>
    <t>An IVR Control 
Package for the 
Media Control 
Channel Framework</t>
  </si>
  <si>
    <t>mediactrl-ivr-
control-package</t>
  </si>
  <si>
    <t>pkix-cmp-transport-protocols</t>
  </si>
  <si>
    <t>SA3 33.310</t>
  </si>
  <si>
    <t>49_1</t>
  </si>
  <si>
    <t>Response code for indication of terminated dialog</t>
  </si>
  <si>
    <t>sipcore-199</t>
  </si>
  <si>
    <t>Internet X.509 Public Key Infrastructure - transport protocols for CMP</t>
  </si>
  <si>
    <t>simple-msrp-acm</t>
  </si>
  <si>
    <t>An alternative connection model for the Message Session Relay Protocol (MSRP)</t>
  </si>
  <si>
    <t>simple-msrp-sessmatch</t>
  </si>
  <si>
    <t>Session Matching update for the Message Session Relay Protocol (MSRP)</t>
  </si>
  <si>
    <t>Transport for Certificate Management Protocol (CMP)</t>
  </si>
  <si>
    <t>3GPP based transport solution is needed</t>
  </si>
  <si>
    <t>NDS_BACKHAUL</t>
  </si>
  <si>
    <t>Updated for IETF #78: draft-ietf-pkix-cmp-transport-protocols, draft-ietf-sipcore-199, draft-ietf-simple-msrp-acm and draft-ietf-simple-msrp-sessmatch added. Full status update of all drafts on the list.</t>
  </si>
  <si>
    <t>3GPP needs the CPC and originating line identity (OLI) parameter syntax for interworking with ISUP</t>
  </si>
  <si>
    <t>RFC 5845</t>
  </si>
  <si>
    <t>New RFC in June</t>
  </si>
  <si>
    <t>New draft version in June 2010</t>
  </si>
  <si>
    <t>New RFC in June 2010</t>
  </si>
  <si>
    <t>RFC 5847</t>
  </si>
  <si>
    <t>liess-dispatch-alert-info-urns</t>
  </si>
  <si>
    <t>New version in July 2010</t>
  </si>
  <si>
    <t>Justification why this is needed was requested and it is the intention to give the motivation in this new version from June 2010</t>
  </si>
  <si>
    <t>A Mixer Control Package 
for the Media Control 
Channel Framework</t>
  </si>
  <si>
    <t>mediactrl-mixer-
control-package</t>
  </si>
  <si>
    <t>Media Control
AS control of MRFC 
trancoding</t>
  </si>
  <si>
    <t>MEDIACTRL</t>
  </si>
  <si>
    <t>MRFC</t>
  </si>
  <si>
    <t>Need some other mechanism for the HA discovery</t>
  </si>
  <si>
    <t>42.1</t>
  </si>
  <si>
    <t>CT4 29.272</t>
  </si>
  <si>
    <t>Diameter command codes registered by IANA</t>
  </si>
  <si>
    <t>New IANA Diameter command codes for vendor-specific Diameter applications for 3GPP EPS</t>
  </si>
  <si>
    <t>Updates from the 3GPP - IETF conference call: mip6-ha-switch, korhonen-dime-pmip6, ietf-dime-mip6-integrated, korhonen-mip4-service, muhanna-mip6-binding-revocation, muhanna-netlmm-grekey-option and giaretta-netlmm-mip-interactions were added and a systematic status update was made on all drafts</t>
  </si>
  <si>
    <t>IPv4 mobility for non-3GPP access</t>
  </si>
  <si>
    <t>47_5</t>
  </si>
  <si>
    <t>Updates from 3GPP - IETF telco</t>
  </si>
  <si>
    <t>PMIP6 mobility for non-3GPP access</t>
  </si>
  <si>
    <t>jones-3gpp-dime-eps-command-codes</t>
  </si>
  <si>
    <t>IPv4 address allocation via DHCP for non-3GPP access</t>
  </si>
  <si>
    <t>PDN GW acts as HA for DSMIP UE</t>
  </si>
  <si>
    <t>RFC 5079</t>
  </si>
  <si>
    <t>RFC 5031</t>
  </si>
  <si>
    <t>MEXT</t>
  </si>
  <si>
    <t>39.0.2</t>
  </si>
  <si>
    <t>SA2 23.402</t>
  </si>
  <si>
    <t>ietf-mip6-ha-switch</t>
  </si>
  <si>
    <t>Mobility header home agent switch message</t>
  </si>
  <si>
    <t>PDN GW reallocation</t>
  </si>
  <si>
    <t>Cannot preserve IP address in some handover scenarios over S2c</t>
  </si>
  <si>
    <t>korhonen-dime-pmip6</t>
  </si>
  <si>
    <t>ietf-dime-mip6-integrated</t>
  </si>
  <si>
    <t>ietf-mip6-hiopt</t>
  </si>
  <si>
    <t>Support of mobility access gateway and local mobility anchor to Diameter server interaction</t>
  </si>
  <si>
    <t>Diameter mobile IPv6: Support for network access server to Diameter server interaction</t>
  </si>
  <si>
    <t>Download of mobility and access authentication related parameters at ePDG-AAA</t>
  </si>
  <si>
    <t>No bearer control on untrusted non-3GPP access technologies</t>
  </si>
  <si>
    <t>korhonen-mip4-service</t>
  </si>
  <si>
    <t>MIP4 FA CoA procedures for non-3GPP access interworking</t>
  </si>
  <si>
    <t>Service selection for MIPv4</t>
  </si>
  <si>
    <t>Binding revocation for IPv6 mobility</t>
  </si>
  <si>
    <t>muhanna-netlmm-grekey-option</t>
  </si>
  <si>
    <t>GRE key option for Proxy mobile IPv6</t>
  </si>
  <si>
    <t>RFC 5142</t>
  </si>
  <si>
    <t>39.0.1</t>
  </si>
  <si>
    <t>IP mobility support for IPv4, revised</t>
  </si>
  <si>
    <t>ietf-mip4-rfc3344bis</t>
  </si>
  <si>
    <t>No PMIP6</t>
  </si>
  <si>
    <t>CT1  24.229</t>
  </si>
  <si>
    <t>IMS Trace</t>
  </si>
  <si>
    <t>IMS tracing does not work</t>
  </si>
  <si>
    <t>IMS tracing for troubleshooting and testing purposes</t>
  </si>
  <si>
    <t>New EAP method, EAP-AKA' as a revision of EAP-AKA with binding of derived keys with the name of the access network</t>
  </si>
  <si>
    <t>Security procedures for trusted CDMA 2000 take access network identity as one parameter for key derivation</t>
  </si>
  <si>
    <t>Key derivation for trusted CDMA 2000 does not work</t>
  </si>
  <si>
    <t>RFC 5213</t>
  </si>
  <si>
    <t>IMSProtoc2</t>
  </si>
  <si>
    <t xml:space="preserve">Outdated SAE dependencies from 23.882 are identified in this version as well as the updates from the 3GPP - IETF conference call. ietf-mip4-rfc3344bis was added based on 24.801 reference and ietf-mobike-protocol, ietf-mip4-fmipv4, giaretta-netlmm-dt-protocol, leung-mip4-proxy-mode, chowdhury-netmip6, sgundave-mip6-proxymip6, ietf-mip4-dsmipv4 were removed from the list as they were only referenced from the outdated 3GPP TR 23.882 </t>
  </si>
  <si>
    <t>ietf-avt-rtcp-non-compound</t>
  </si>
  <si>
    <t>arkko-eap-aka-kdf</t>
  </si>
  <si>
    <t>ietf-mip6-bootstrapping-integrated</t>
  </si>
  <si>
    <t>ietf-hokey-emsk-hierarchy</t>
  </si>
  <si>
    <t>SA3 33.402</t>
  </si>
  <si>
    <t>CT1 24.303</t>
  </si>
  <si>
    <t>43_0</t>
  </si>
  <si>
    <t>mext-rfc3775bis</t>
  </si>
  <si>
    <t>draft-ietf-mip6-bootstrapping-integrated, draft-ietf-hokey-emsk-hierarchy, draft-arkko-mext-rfc3775-altcoa-check, draft-ietf-mext-rfc3775bis added</t>
  </si>
  <si>
    <t xml:space="preserve">Rel-8 </t>
  </si>
  <si>
    <t>ICS and session continuity cannot work reliably</t>
  </si>
  <si>
    <t>high</t>
  </si>
  <si>
    <t>CT1 24.292</t>
  </si>
  <si>
    <t>Definition of some URNs for support of ringback tones and semantic indications without tied rendering</t>
  </si>
  <si>
    <t>Use cases, requirements and protocol extensions for using SIP offer/answer model for establishing audio media streams over CS PSTN</t>
  </si>
  <si>
    <t>garcia-mmusic-sdp-misc-cap</t>
  </si>
  <si>
    <t>Extension of SDP negotiation framework to allow E2E negotiation of media titles, connection data and media bandwidth</t>
  </si>
  <si>
    <t>CT1 24.292 24.615</t>
  </si>
  <si>
    <t>ietf-mmusic-sdp-media-capabilities</t>
  </si>
  <si>
    <t>Extension of SDP negotiation to media types and their associated parameters</t>
  </si>
  <si>
    <t>MEDIASEC</t>
  </si>
  <si>
    <t>49_5</t>
  </si>
  <si>
    <t>Centralised key management in 3GPP architecture</t>
  </si>
  <si>
    <t>MIKEY media security is not possible in 3GPP architecture</t>
  </si>
  <si>
    <t>Comment</t>
  </si>
  <si>
    <t>RFC 5628</t>
  </si>
  <si>
    <t>RFC 5627</t>
  </si>
  <si>
    <t>RFC 5626</t>
  </si>
  <si>
    <t>Release 9 dependencies</t>
  </si>
  <si>
    <t>ietf-mmusic-sdp-cs</t>
  </si>
  <si>
    <t>Updated for IETF #76: draft-ietf-sip-xcapevent is also needed by SA4, draft-zeilenga-ldap-txn and mattson-mikey-ticket were added. Also systematic status update of all drafts</t>
  </si>
  <si>
    <t>Rel-9 dependencies</t>
  </si>
  <si>
    <t>Allows calling user to be notified when the called user becomes available.</t>
  </si>
  <si>
    <t>Mobile Internet KEY mangament (MIKEY) extension to add the concept of tickets and centralised key distribution operating mode</t>
  </si>
  <si>
    <t>49_2</t>
  </si>
  <si>
    <t>Updates during IETF #74: draft-montemurro-gsma-imei-urn, draft-alexeitsev-bliss-alert-info-urns, draft-ietf-mmusic-sdp-media-capabiliies, draft-garcia-mmusic-sdp-cs and draft-garcia-mmusic-sdp-misc-cap were added. draft-ietf-mmusic-sdp-capability-negotiation is also used in 24.292</t>
  </si>
  <si>
    <t>Status update for TSGs #37. New RFCs: P-Profile key, rosen-iptel-dialstring. IESG approved drafts in RFC editor's queue: sip-acr-code, ietf-ecrit-service-urn, sipping-gruu-reg-event, ice-option-tag, ejzak-sipping-p-em-auth, simple-presence-rules. SAE dependencies ietf-mip6-nemo-v4traversal, netlmm-proxymip6 and netlmm-pmip6-ipv4-support have become definite references from TS instead of possibly needed in TR. New dependencies to draft-ietf-mip6-bootstrapping-split, draft-ietf-netlmm-pmip6-ipv4-support, draft-ietf-netlmm-proxymip6</t>
  </si>
  <si>
    <t>Title</t>
  </si>
  <si>
    <t>DraftBaseName</t>
  </si>
  <si>
    <t>Risk</t>
  </si>
  <si>
    <t>How definite?</t>
  </si>
  <si>
    <t>3GPP Priority</t>
  </si>
  <si>
    <t>3GPP Need</t>
  </si>
  <si>
    <t>Consequences if not done</t>
  </si>
  <si>
    <t>3GPP WG</t>
  </si>
  <si>
    <t>IETF WG</t>
  </si>
  <si>
    <t>IETF Status</t>
  </si>
  <si>
    <t>COMPLETED except for publication</t>
  </si>
  <si>
    <t>Definite</t>
  </si>
  <si>
    <t>Critical</t>
  </si>
  <si>
    <t>High</t>
  </si>
  <si>
    <t>Possible</t>
  </si>
  <si>
    <t>46_4</t>
  </si>
  <si>
    <t>Editorial updates on the previous version.</t>
  </si>
  <si>
    <t>Desirable</t>
  </si>
  <si>
    <t>CT1</t>
  </si>
  <si>
    <t>MMUSIC</t>
  </si>
  <si>
    <t>Private extension to the Session Initiation Protocol (SIP) for debugging</t>
  </si>
  <si>
    <t>RFC 5777</t>
  </si>
  <si>
    <t>For I-WLAN part in Rel-7 the WLAN services can be authenticated and authorised, but AN’s QoS capabilities can not be sent. For Rel-8 SAE the attribute value pairs to convey QoS information between Diameter peers remains open or have to be defined within 3GPP</t>
  </si>
  <si>
    <t>COMPLETED</t>
  </si>
  <si>
    <t>Session identifier for SIP</t>
  </si>
  <si>
    <t>Call correlation for O&amp;M purposes, call service correlation</t>
  </si>
  <si>
    <t>SA3 33.328 CT1 24.229</t>
  </si>
  <si>
    <t>RFC 5688</t>
  </si>
  <si>
    <t>RFC 5779</t>
  </si>
  <si>
    <t>RFC 5778</t>
  </si>
  <si>
    <t>RFC 5805</t>
  </si>
  <si>
    <t>50_2</t>
  </si>
  <si>
    <t>Status update for 3GPP - IETF telco</t>
  </si>
  <si>
    <t>RFC 5939</t>
  </si>
  <si>
    <t>New RFC in September 2010</t>
  </si>
  <si>
    <t>RFC editors queue for 175 days ?</t>
  </si>
  <si>
    <t>RFC editors queue for years due to dependencies to other drafts</t>
  </si>
  <si>
    <t>IESG evaluation in May 2010. Two discussion points still remain.</t>
  </si>
  <si>
    <t>New version in October 2010  (tracking via CT action point)</t>
  </si>
  <si>
    <t xml:space="preserve">New version in October 2010. What is the foreseen future of this draft? There never was a reference from 24.229 to this draft, but the dependency is due to IANA registration of the disposition-types in content-disposition header for 3gpp-alternative-service and 3gpp-service-info </t>
  </si>
  <si>
    <t>Expired in Oct 2010</t>
  </si>
  <si>
    <t>New version in October 2010</t>
  </si>
  <si>
    <t>Approved by IESG in October 2010</t>
  </si>
  <si>
    <t>New version in September 2010</t>
  </si>
  <si>
    <t>Revised ID is published in September 2010</t>
  </si>
  <si>
    <t>IESG evaluation in September 2010, revised ID needed</t>
  </si>
  <si>
    <t>New addition to the list. Approved by IESG</t>
  </si>
  <si>
    <t>Updated version after 3GPP review on 3rd of February: draft-mmusic-ice-tcp, draft-sipcore-keep, draft-mediactrl-vxml, draft-mediactrl-sip-control-framework, draft-mediactrl-ivr-control-package, draft-mediactrl-sip-control-package, draft-sipcore-invfix, draft-sip-ipv6-abnf-fix, draft-kaplan-dispatch-session-id added, draft-dotson-sip-mutual-auth was removed and draft-dawes-sipping-debug-event and debug-id were merged into draft-dawes-sipping-debug. CT1 dependency on mikey-ticket added, several comments added and status of all drafts updated</t>
  </si>
  <si>
    <t>kaplan-dispatch-session-id</t>
  </si>
  <si>
    <t>IMSProtoc3</t>
  </si>
  <si>
    <t>Keepalive does not work across NAT</t>
  </si>
  <si>
    <t>O&amp;M procedures are more complicated, E2E session correlation does not work in all cases</t>
  </si>
  <si>
    <t>GEOPRIV</t>
  </si>
  <si>
    <t>In progress</t>
  </si>
  <si>
    <t>IMS Messaging</t>
  </si>
  <si>
    <t>ietf-mext-binding-revocation</t>
  </si>
  <si>
    <t>Updates received in the 3GPP - IETF teleconference. Mainly status information on outstanding drafts. draft-muhanna-mext-binding-revocation replaced with draft-ietf-mext-binding-revocation</t>
  </si>
  <si>
    <t>NAT traversal</t>
  </si>
  <si>
    <t>Retrieval of service attachment info for subscription of IMS based PSS adn MBMS user service</t>
  </si>
  <si>
    <t>UE cannot be notified when the service attachment information is modified</t>
  </si>
  <si>
    <t>IMS_PSS_MBMS_US_EXT</t>
  </si>
  <si>
    <t>48_0</t>
  </si>
  <si>
    <t>SA2</t>
  </si>
  <si>
    <t>ietf-sip-multiple-refer</t>
  </si>
  <si>
    <t>Extensions to the REFER method so that multiple resources can be referenced in single request</t>
  </si>
  <si>
    <t>Optionally supported if REFER supported</t>
  </si>
  <si>
    <t>No multiple references in single request</t>
  </si>
  <si>
    <t>47_1</t>
  </si>
  <si>
    <t>ietf-sipcore-location-conveyance</t>
  </si>
  <si>
    <t>RFC 5719</t>
  </si>
  <si>
    <t>URN format for using the IMEI as unique sip.instance media feature tag value is defined</t>
  </si>
  <si>
    <t>Subscription to Resource-Contained Resource Lists in SIP</t>
  </si>
  <si>
    <t>Subscription to list of resources in a single request</t>
  </si>
  <si>
    <t>Need to subscribe to each resource individually</t>
  </si>
  <si>
    <t>ietf-sip-uri-list-subscribe</t>
  </si>
  <si>
    <t>Mechanism to negotiate the transfer of one or more files between two endpoints by using SIP offer/answer</t>
  </si>
  <si>
    <t>Using messaging service for file transfer</t>
  </si>
  <si>
    <t>No SIP/SDP mechanism to negotiate the properties of transferred file</t>
  </si>
  <si>
    <t>CT1 24.247</t>
  </si>
  <si>
    <t>ietf-bliss-call-completion</t>
  </si>
  <si>
    <t>CT1  24.642</t>
  </si>
  <si>
    <t>CCBS</t>
  </si>
  <si>
    <t>Recommendations on call completion interoperability</t>
  </si>
  <si>
    <t>Further updates for TSG SA #40. draft-vanelburg_sipping-served-user, draft-vanelburg-sipping-private-network-indication, draft-ietf-mmusic-sdp-capability-negotiation, draft-ietf-sip-multiple-refer, draft-ietf-sip-uri-list-subscribe, draft-ietf-mmusic-file-transfer and draft-bliss-call-completion were added</t>
  </si>
  <si>
    <t>BLISS</t>
  </si>
  <si>
    <t>40.0.6</t>
  </si>
  <si>
    <t>41.0.1</t>
  </si>
  <si>
    <t>Still more updates for TSG SA #40. draft-ietf-mmusic-sdp-capability-negotiation, draft-ietf-sip-multiple-refer, draft-ietf-sip-uri-list-subscribe, draft-ietf-mmusic-file-transfer and draft-bliss-call-completion were added</t>
  </si>
  <si>
    <t>PKIX</t>
  </si>
  <si>
    <t>RADEXT</t>
  </si>
  <si>
    <t>WLAN</t>
  </si>
  <si>
    <t>47_4</t>
  </si>
  <si>
    <t>SIMPLE</t>
  </si>
  <si>
    <t>Updated for 3GPP - IETF review: draft-ietf-dime-diameter-cmd-codes added and systematic status update done</t>
  </si>
  <si>
    <t>46_1</t>
  </si>
  <si>
    <t>Systematic status update of all drafts, draft-ietf-sip-info-events was added and draft-ietf-mext-rfc3775bis changed to non-critical</t>
  </si>
  <si>
    <t>Detection of HA binding error or unrecognised mobility header</t>
  </si>
  <si>
    <t>Need to use RFC 3775 as it stands</t>
  </si>
  <si>
    <t>ietf-dime-diameter-cmd-iana</t>
  </si>
  <si>
    <t>IANA registration process for new Diameter command codes</t>
  </si>
  <si>
    <t>New command codes specified in 3GPP for Rel-8</t>
  </si>
  <si>
    <t>Define Diameter command code value ranges for different purposes and consequently different IANA registration processes</t>
  </si>
  <si>
    <t>46_0</t>
  </si>
  <si>
    <t>49_3</t>
  </si>
  <si>
    <t>Updates for TSG #49: Rel-6 dependencies are all clear and removed from the table. draft-ietf-sipping-config-framework is only needed from Rel-8 onwards. draft-ietf-mext-nemo-pd was added. Full status update of all drafts.</t>
  </si>
  <si>
    <t>Conveying the telephony reason code in SIP (reject) message for interworking with the existing PSTN/ISDN networks</t>
  </si>
  <si>
    <t>MIP4</t>
  </si>
  <si>
    <t>CT1 24.801 24.304</t>
  </si>
  <si>
    <t>MIP4 does not work for non-3GPP access. The whole 24.304 has been systematically written based on rfc3344bis</t>
  </si>
  <si>
    <t>45_1</t>
  </si>
  <si>
    <t>rfc3344bis and draft-ietf-bliss-call-completion were changed from "possible" to "definite" dependencies. draft-giaretta-netlmm-mip-interactions is not referenced in 23.402 any more and therefore it was removed from the list.</t>
  </si>
  <si>
    <t>45_0</t>
  </si>
  <si>
    <t>Status update for IETF #75</t>
  </si>
  <si>
    <t>RFC 5555</t>
  </si>
  <si>
    <t>COMPLETED Except for publication</t>
  </si>
  <si>
    <t>RFC 5366</t>
  </si>
  <si>
    <t>RFC 5368</t>
  </si>
  <si>
    <t>RFC 5367</t>
  </si>
  <si>
    <t>42.2</t>
  </si>
  <si>
    <t>Status update of all drafts</t>
  </si>
  <si>
    <t xml:space="preserve"> </t>
  </si>
  <si>
    <t>RFC 5407</t>
  </si>
  <si>
    <t>43_1</t>
  </si>
  <si>
    <t>Draft status update for 3GPP - IETF telco</t>
  </si>
  <si>
    <t>The draft has expired and the editor needs to provide a new version.</t>
  </si>
  <si>
    <t xml:space="preserve">definition of Application-Id between Diameter nodes </t>
  </si>
  <si>
    <t>Application-Ids need to be defined in 3GPP</t>
  </si>
  <si>
    <t>46_3</t>
  </si>
  <si>
    <t xml:space="preserve">Describe race conditions for call clearing </t>
  </si>
  <si>
    <t>Problmens in RFC 3261 related to race conditions remain open</t>
  </si>
  <si>
    <t>SA2,CT1, CT4 23.402, 24.303 29.275</t>
  </si>
  <si>
    <t>Conferencing</t>
  </si>
  <si>
    <t>Update before IETF #72: draft-ietf-simple-imdn is also needed by CT3, draft-devarapalli-netlmm-pmipv6-heartbeat added, systematic status update of all drafts with several new drafts marked as approved</t>
  </si>
  <si>
    <t>Definition of P-User-Database P-header</t>
  </si>
  <si>
    <t>camarillo-sipping-user-database</t>
  </si>
  <si>
    <t>Definite – (the requirement is definite, this is one solution)</t>
  </si>
  <si>
    <t>Nice to have</t>
  </si>
  <si>
    <t xml:space="preserve">Optimisation of Cx interface procedures </t>
  </si>
  <si>
    <t>Less optimized and scalable Cx interface</t>
  </si>
  <si>
    <t>Rel-7</t>
  </si>
  <si>
    <t>Determining how and why the call arrived at the destination</t>
  </si>
  <si>
    <t>ietf-sip-history-info</t>
  </si>
  <si>
    <t xml:space="preserve">Indication of  possible redirects </t>
  </si>
  <si>
    <t>User is not aware of possible redirections of incoming request.</t>
  </si>
  <si>
    <t>RFC Ed queue</t>
  </si>
  <si>
    <t>3GPP Rel</t>
  </si>
  <si>
    <t>3GPP dependency</t>
  </si>
  <si>
    <t>Other</t>
  </si>
  <si>
    <t>Messaging</t>
  </si>
  <si>
    <t>Emergency</t>
  </si>
  <si>
    <t>SS</t>
  </si>
  <si>
    <t>Date</t>
  </si>
  <si>
    <t>Version</t>
  </si>
  <si>
    <t>Description of Change</t>
  </si>
  <si>
    <t>Updated status of items.</t>
  </si>
  <si>
    <t>MIPSHOP</t>
  </si>
  <si>
    <t>ietf-sipcore-info-events</t>
  </si>
  <si>
    <t xml:space="preserve">Change of contact person from Stephen Hayes to Hannu Hietalahti, Editorial modifications of the notes, removal of the “priority” column, CN WGs changed to corresponding CT WGs, Rel-7 dependencies split out to separate table, draft-rosenberg-simple-presence-processing-model added, status update for several drafts based on the IETF ID tracker, draft-ietf-simple-partial-publish, was changed to definite need in 3GPP. </t>
  </si>
  <si>
    <t>40.0.5</t>
  </si>
  <si>
    <t>vanelburg-sipping-served-user</t>
  </si>
  <si>
    <t>ietf-mmusic-sdp-capability-negotiation</t>
  </si>
  <si>
    <t>IMS_Corp</t>
  </si>
  <si>
    <t>Definition of P-Served-User P-header to convey the information on the served user identity across ISC</t>
  </si>
  <si>
    <t>41.0.3</t>
  </si>
  <si>
    <t>Update for TSG SA #41: Status update of published RFCs</t>
  </si>
  <si>
    <t>CT1 24.229 24.292 SA4 26.114</t>
  </si>
  <si>
    <t>avasarala-dispatch-comm-div-notification</t>
  </si>
  <si>
    <t>RFC 5279</t>
  </si>
  <si>
    <t>Justification and definition of the indication of private network so that private network traffic can be distinguished from the other private networks and public network traffic</t>
  </si>
  <si>
    <t xml:space="preserve">Extension to allow SDP to capability negotiation framework that allows negotiation of multiple transport protocols or attributes. </t>
  </si>
  <si>
    <t>Indication of the served user in call forwarding</t>
  </si>
  <si>
    <t>Call forwarding not handled properly</t>
  </si>
  <si>
    <t>Indication of private network traffic to apply processing rules specific to that private network</t>
  </si>
  <si>
    <t>Private network specific processing rules are not possible (or at least no indication in signalling when to apply them and when not)</t>
  </si>
  <si>
    <t>SDP capability negotiation mechanism</t>
  </si>
  <si>
    <t>Calls from terminals supporting Audio-Visual Profile with Feedback (AVPF) to non-AVPF terminals will be rejected</t>
  </si>
  <si>
    <t>RFC 5438</t>
  </si>
  <si>
    <t>Diameter  attribute-value pairs (AVP) for filtering and QoS handling</t>
  </si>
  <si>
    <t>49_0</t>
  </si>
  <si>
    <t>Outcome of the 3GPP - IETF telco on the 9th of June 2010</t>
  </si>
  <si>
    <t>mattsson-mikey-ticket</t>
  </si>
  <si>
    <t>The latest version makes clearer separation between the use cases and protocol requirements as requested in DISPATCH discussion</t>
  </si>
  <si>
    <t>Updated based on review comments. draft-ietf-sipping-config-framework was put back on the list for SA4 use and draft-tschofenig-dime-diameter-qos was replaced by draft-ietf-dime-qos-attributes</t>
  </si>
  <si>
    <t>Updates for TSGs #43: reference to draft-saklikar-communication-diversion-notification is removed and reference to draft-avasarala-sipping-comm-div-notification was added. Also systematic status update of all drafts was made</t>
  </si>
  <si>
    <t>zeilenga-ldap-txn</t>
  </si>
  <si>
    <t xml:space="preserve">simple-xcap-package is replaced with simple-xcap-diff. Draft-ietf-eap-keying is not a CT1 dependency any more. RFC 3890 and RFC 3960 are actually not referenced by 3GPP, so they were removed from the list. The risk level of draft-ietf-simple-event-filter-funct and draft-ietf-simple-filter-format were changed to COMPLETED as they are already in the editor’s queue. Draft-camarillo-sipping-user-database and draft-ietf-sip-history-info added as Rel-7 dependencies. Draft-ietf-tls-psk is in IESG evaluation and draft- ietf-tls-rfc2246-bis is in IETF LC. </t>
  </si>
  <si>
    <t>Converted the table to Excel and added the 3GPP dependency column and statistics sheet</t>
  </si>
  <si>
    <t>Document version history</t>
  </si>
  <si>
    <t>3GPP dependencies on IETF drafts, detailed table format</t>
  </si>
  <si>
    <t>RFC</t>
  </si>
  <si>
    <t>3GPP dependencies on IETF drafts, statistics sheet</t>
  </si>
  <si>
    <t>Statistics formula updates</t>
  </si>
  <si>
    <t>6.2.4</t>
  </si>
  <si>
    <t>6.3.0</t>
  </si>
  <si>
    <t>6.3.1</t>
  </si>
  <si>
    <t>6.3.2</t>
  </si>
  <si>
    <t>6.3.3</t>
  </si>
  <si>
    <t>6.4.0</t>
  </si>
  <si>
    <t>msec-newtype-keyid is the responsibility of msec, draft-ietf-simple-partial-publish changed to critical, draft-elwell-sipping-redirection-reason added, more accurate title to geopriv-pidf-lo, corrected numbering of Rel-7 items and complete IETF status update of all referenced items</t>
  </si>
  <si>
    <t>6.4.1</t>
  </si>
  <si>
    <t>avt-rtp-3gpp-timed-text and avt-rtp-retransmission were made "definite" dependencies, the reason for referencing elwell-sipping-redirection-reason was clarified</t>
  </si>
  <si>
    <t>6.5.0</t>
  </si>
  <si>
    <t/>
  </si>
  <si>
    <t>status of all dependency drafts updated, draft-jesske-sipping-etsi-ngn-reason and arkko-radext-multi-service-decisions added, rosenberg-simple-common-policy-caps replaced with simple-common-policy-caps, rosenberg-simple-pres-policy-caps replaced with simple-pres-policy-caps</t>
  </si>
  <si>
    <t>6.5.1</t>
  </si>
  <si>
    <t>44_1</t>
  </si>
  <si>
    <t>Better descriptions of the new drafts, explanation of categorisation added on Statistics page</t>
  </si>
  <si>
    <t>Legend:</t>
  </si>
  <si>
    <t>Risk: Probability of the draft NOT becoming an RFC by the end of the release</t>
  </si>
  <si>
    <t>How definite: Normative references are "definite" and references in TRs and other non-normative documents are "possible"</t>
  </si>
  <si>
    <t>3GPP priority: Items that are needed for certain functionality or feature are "desirable"</t>
  </si>
  <si>
    <t>Items with regulatory mandate and items that break (a part of) the architecture if missing are "critical"</t>
  </si>
  <si>
    <t>RFC 5685</t>
  </si>
  <si>
    <t>3GPP need: what is the 3GPP use of the draft</t>
  </si>
  <si>
    <t>Consequences if not done: What goes wrong or cannot be done if the draft fails to become an RFC</t>
  </si>
  <si>
    <t>arkko-radext-multi-service-decisions changed to nice to have, ietf-avt-rtp-amrwbplus and adrangi-eap-network-discovery, mmusic-srcfilter and avt-rtp-retransmission are in RFC Ed queue, eap-keying changed to non-critical, geopriv-common-policy removed as there is no direct reference to it from 3GPP</t>
  </si>
  <si>
    <t>Interim version for review with IETF ADs on the 18th of October 2005</t>
  </si>
  <si>
    <t>Update of P-header definitions for 3GPP</t>
  </si>
  <si>
    <t>drage-sipping-rfc3455bis</t>
  </si>
  <si>
    <t>The use of several headers is updated: P-Associated URI, P-Charging-Function-Addresses, P-Charging-Vector, P-Access-Network-Info</t>
  </si>
  <si>
    <t>Unclear proxy handling of P-Associated-URI, UA in the network cannot insert P-Charging-Function-Addresses and P-Charging-Vector and P-Access-Network-Info cannot be used with WLAN</t>
  </si>
  <si>
    <t>6.5.2</t>
  </si>
  <si>
    <t>6.5.3</t>
  </si>
  <si>
    <t>Other, WLAN (no explicit ref. to 3455bis, but the headers are used already)</t>
  </si>
  <si>
    <t>IESG evaluation</t>
  </si>
  <si>
    <t>Path management procedures to see if the peer GTP entity is still alive</t>
  </si>
  <si>
    <t>DISPATCH</t>
  </si>
  <si>
    <t>The heartbeat mechanism currently existing in GTP cannot be provided in PMIPv6</t>
  </si>
  <si>
    <t>CT4 29.275</t>
  </si>
  <si>
    <t>This dependency is towards the IANA registration of the Command Codes and MME implementation is not possible without them. SAE procedures between MME and HSS cannot work without the command code definitions</t>
  </si>
  <si>
    <t>Updates from 3GPP - IETF telco: draft-patel-ecrit-sos-parameter added as new dependency, draft-jones-3gpp-eps-command-codes changed to critical dependency</t>
  </si>
  <si>
    <t>SA4 26.114</t>
  </si>
  <si>
    <t>MTSI-MHI</t>
  </si>
  <si>
    <t>Reduced size RTCP packets via change of rules for creating compound packets as outlined in RFC 3550. This document updates RFC 3550, 3711, 4585</t>
  </si>
  <si>
    <t>New addition to the list. Waiting for AD go-ahead (Gonzalo)</t>
  </si>
  <si>
    <t>ietf-mext-nemo-pd</t>
  </si>
  <si>
    <t>49_4</t>
  </si>
  <si>
    <t>Statistics sheet corrected</t>
  </si>
  <si>
    <t>More updates for 3GPP - IETF telco: draft-jones-3gpp-eps-command-codes and draft-ietf-avt-rtcp-non-compound added as new dependency</t>
  </si>
  <si>
    <t>Reduced packet size. This Rel-8 change was also brought back to Rel-7 for compatibility reasons</t>
  </si>
  <si>
    <t>No benefit from reduced packet size</t>
  </si>
  <si>
    <t>47_6</t>
  </si>
  <si>
    <t>Heartbeat mechanism between Mobile Access Gateway and Local Mobility Anchor to detect the failure of peer entity rapidly</t>
  </si>
  <si>
    <t>drage-sipping-rfc3455bis added, draft-arkko-radext-multi-service-decisions removed based on CT4 CR, chargeable-user-id, ietf-simple-filter-format are in RFC editor's queue. Drafts in LC are not grouped together with those in IESG evaluation but "in progress".</t>
  </si>
  <si>
    <t>6.5.4</t>
  </si>
  <si>
    <t>Updates after December 2005 TSG meetings. RFCs 4005 and 4072 were given RFC numbers. New Rel-6 dependencies to ietf-radext-ieee802 and draft-lehtovirta-srtp-rcc added</t>
  </si>
  <si>
    <t>6.5.5</t>
  </si>
  <si>
    <t>dawes-sipping-debug</t>
  </si>
  <si>
    <t>Status update of all items from ID tracker. Updated: sdp-new, simple-presence-data-model, simple-rpid, newtype-keyid, rmt-flute-sdp, sipping-user-database and lots of new RFC numbers</t>
  </si>
  <si>
    <t>RFC 4244</t>
  </si>
  <si>
    <t>6.5.6</t>
  </si>
  <si>
    <t>Interim version during 3GPP - IETF conference call</t>
  </si>
  <si>
    <t>Rejecting anonymous requests in SIP</t>
  </si>
  <si>
    <t>sip-acr-code</t>
  </si>
  <si>
    <t>Anonymous SIP call rejection</t>
  </si>
  <si>
    <t>NGN</t>
  </si>
  <si>
    <t>44_2</t>
  </si>
  <si>
    <t>SIP</t>
  </si>
  <si>
    <t>SIPPING</t>
  </si>
  <si>
    <t>Application information for AoC</t>
  </si>
  <si>
    <t>Got to live with the shortcomings of RFC 2976</t>
  </si>
  <si>
    <t>More updates from 3GPP - IETF telco, status update of all drafts, duplicated lines for draft-ietf-dime-qos-attributes and draft-ietf-v6ops-3gpp-analysis were removed</t>
  </si>
  <si>
    <t>SIP INFO method and mechanism for defining, negotiating and exchanging Info Packages that use the INFO method. This draft is intended to obsolete RFC 2976</t>
  </si>
  <si>
    <t>RFC 5447</t>
  </si>
  <si>
    <t>RFC 5446</t>
  </si>
  <si>
    <t>In Progress</t>
  </si>
  <si>
    <t>SIP URIs for applications such as voice mail and interactive voice response</t>
  </si>
  <si>
    <t>CT1 24.302</t>
  </si>
  <si>
    <t>40.0.4</t>
  </si>
  <si>
    <t>Mobile IP root key generation</t>
  </si>
  <si>
    <t>Comment added on draft-ietf-mmusic-ice-tcp, service-identification draft is approved by IESG</t>
  </si>
  <si>
    <t>ANDSF discovery by the UE to find out the domain or IP address of the home ANDSF</t>
  </si>
  <si>
    <t>Need to pre-configure the home ANDSF properties by other means</t>
  </si>
  <si>
    <t>CT4 23.003</t>
  </si>
  <si>
    <t>ICS</t>
  </si>
  <si>
    <t>URN namespace and sub-namespaces for GSMA and IMEI and IMEISV</t>
  </si>
  <si>
    <t>44_4</t>
  </si>
  <si>
    <t>47_0</t>
  </si>
  <si>
    <t>Correction to the title of draft-das-mipshop-andsf-dhcp-options</t>
  </si>
  <si>
    <t>DHCP options to contain a list of domain names or IP addresses of ANDSF servers</t>
  </si>
  <si>
    <t>Version going to TSG SA #40 with CT comments included. Draft-ietf-mipshop-mos-dns-discovery, draft-ietf-mipshop-dhcp-options and dotson-sip-mutual-auth added as new dependencies and full status update of all drafts</t>
  </si>
  <si>
    <t>Service URIs for SIP connections towards voice mail or interactive voice recognitions systems</t>
  </si>
  <si>
    <t>jennings-sip-voicemail-uri</t>
  </si>
  <si>
    <t>Rel-9</t>
  </si>
  <si>
    <t>44_6</t>
  </si>
  <si>
    <t>45_2</t>
  </si>
  <si>
    <t>3GPP need for this draft is twofold. In Rel-7 it is needed for I-WLAN support of QoS mechanisms. In Rel-8 SAE uses it in interfaces that are needed for definition of attribute value pairs to convey QoS information between Diameter peers for interfaces that are needed for non-3GPP access</t>
  </si>
  <si>
    <t>CT1 24.229 CT3 29.163</t>
  </si>
  <si>
    <t>MIP6 extensions to allow nodes to bind one or more flows to C/O address so that multihomed nodes can instruct HA to direct inbound flows to specific address</t>
  </si>
  <si>
    <t>Binary formats for IPv4 and IPv6 traffic selectors for flow binding</t>
  </si>
  <si>
    <t>Updated for TSG CT #46: Rel-9 dependencies are included, draft-jesske-sipping-etsi-ngn-reason was replaced with draft-jesske-dispatch-reason-in-responses and systematic status update of all drafts was made</t>
  </si>
  <si>
    <t>jesske-dispatch-reason-in-responses</t>
  </si>
  <si>
    <t>Updated for TSGs #45: Status update of all items and duplicated draft-ietf-dime-qos-attributes was merged to just one line</t>
  </si>
  <si>
    <t>Rel-5 dependencies were removed since they are all completed</t>
  </si>
  <si>
    <t>Updates based on TSG CT #44 feedback: removed Rel-5 which is already completed and added Rel-8 to frozen releases</t>
  </si>
  <si>
    <t>ietf-ipsecme-ikev2-redirect</t>
  </si>
  <si>
    <t>SAES</t>
  </si>
  <si>
    <t>Re-direct mechanism for IKEv2 to redirect a VPN client to attach to another gateway</t>
  </si>
  <si>
    <t>Home Agent reallocation</t>
  </si>
  <si>
    <t>No specified mechanism for HA reallocation</t>
  </si>
  <si>
    <t>RFC 5547</t>
  </si>
  <si>
    <t>RFC 5448</t>
  </si>
  <si>
    <t>Updates from 3GPP - IETF conference call. draft-elwell-sipping-redirection-reason and draft-jesske-sipping-etsi-ngn-reason removed and draft-jennings-sip-voicemail-uri and draft-sip-acr-code added</t>
  </si>
  <si>
    <t>6.5.7</t>
  </si>
  <si>
    <t>No means to offer anonymous call rejection which is regulatory requirement</t>
  </si>
  <si>
    <t>6.6.0</t>
  </si>
  <si>
    <t>SIPCORE</t>
  </si>
  <si>
    <t>Updates from 3GPP - IETF conference call: draft-ietf-mext-nemo-v4traversal is approved by IESG, draft-das-mipshop-andsf-dhcp-options is not a MIPSHOP WG item, draft-ietf-mipshop-mos-dns-discovery was removed from the list as it is not referenced from the latest version of 24.302.</t>
  </si>
  <si>
    <t>Updates for the March 3GPP plenaries, draft-arkko-map-doi removed</t>
  </si>
  <si>
    <t>CT1, CT3</t>
  </si>
  <si>
    <t>NGN, MITE</t>
  </si>
  <si>
    <t>47_7</t>
  </si>
  <si>
    <t>6.6.1</t>
  </si>
  <si>
    <t>Updates from 3GPP - IETF conference call included</t>
  </si>
  <si>
    <t>6.6.2</t>
  </si>
  <si>
    <t>Updates on statistics worksheet</t>
  </si>
  <si>
    <t>6.6.3</t>
  </si>
  <si>
    <t>DHCP mechanism to find the current location</t>
  </si>
  <si>
    <t>Location of IMS emergency calls</t>
  </si>
  <si>
    <t>no DHCP mechanism to locate IMS emergency calls</t>
  </si>
  <si>
    <t>SA2 (23.167)</t>
  </si>
  <si>
    <t>Informing the network entity of the terminal's location</t>
  </si>
  <si>
    <t>No way to inform the network of the terminal's location</t>
  </si>
  <si>
    <t>identifying an emergency call at session setup</t>
  </si>
  <si>
    <t>Identification of emergency session (SOS)</t>
  </si>
  <si>
    <t>No way for the network to know that a session establishment is due to emergency</t>
  </si>
  <si>
    <t>CT1 24.504, 24.604</t>
  </si>
  <si>
    <t>MAINT_R2</t>
  </si>
  <si>
    <t>No notification of re-direction or forwarding towards the recipient of terminating sessions</t>
  </si>
  <si>
    <t>Additional info on diversions for the receiver of SIP call</t>
  </si>
  <si>
    <t>SA2 23.402 CT1 24.304</t>
  </si>
  <si>
    <t>RFC 5389</t>
  </si>
  <si>
    <t>Status update for 3GPP - IETF telco: draft-ietf-bliss-call-completion is becoming critical to avoid parallel solutions, draft-saklikar-diversion-notification added and systematic status update of all drafts</t>
  </si>
  <si>
    <t>bakker-sipping-3gpp-ims-xml-body-handling</t>
  </si>
  <si>
    <t>Registration of new disposition-types for content-disposition header that apply to application / 3gpp-ims+xml body used in 3GPP</t>
  </si>
  <si>
    <t>41.0.2</t>
  </si>
  <si>
    <t>Update for TSGs #41: draft-bakker-sipping-3gpp-ims-xml-body-handling added</t>
  </si>
  <si>
    <t>Needed for IANA registration of 3gpp-alternative-service and 3gpp-service-info</t>
  </si>
  <si>
    <t>IANA registration is not possible</t>
  </si>
  <si>
    <t>Updates during after the 3GPP #31 plenaries, draft-ietf-geopriv-dhcp-civil, draft-ietf-ecrit-service-urn, draft-ietf-sipping-sos and draft-ietf-sip-location-conveyance added</t>
  </si>
  <si>
    <t>The Rel-7 IETF dependencies from 3GPP TRs and draft TSs were added to this version</t>
  </si>
  <si>
    <t>SA1 (22.980)</t>
  </si>
  <si>
    <t>geopriv-dhcp-civil</t>
  </si>
  <si>
    <t>ietf-hip-arch</t>
  </si>
  <si>
    <t>ietf-ecrit-service-urn</t>
  </si>
  <si>
    <t>ietf-sip-gruu</t>
  </si>
  <si>
    <t>SA2 (23.808)</t>
  </si>
  <si>
    <t>ietf-sipping-gruu-reg-event</t>
  </si>
  <si>
    <t>Host Identity namespace and protocol architecture</t>
  </si>
  <si>
    <t>GRUU</t>
  </si>
  <si>
    <t>Globally Routable UA URI</t>
  </si>
  <si>
    <t>Need to define a 3GPP specific routable URI</t>
  </si>
  <si>
    <t>Event package for GRUU</t>
  </si>
  <si>
    <t>SAE</t>
  </si>
  <si>
    <t>NETLMM</t>
  </si>
  <si>
    <t>torvinen-http-digest-aka-v2</t>
  </si>
  <si>
    <t>SA3 (33.801)</t>
  </si>
  <si>
    <t>Example of one particular type of security attack</t>
  </si>
  <si>
    <t>SEC</t>
  </si>
  <si>
    <t>RFC 4169</t>
  </si>
  <si>
    <t>Identifies a TLS related MiM attack</t>
  </si>
  <si>
    <t>None</t>
  </si>
  <si>
    <t>myers-ikev2-ocsp</t>
  </si>
  <si>
    <t>SA3 (33.234)</t>
  </si>
  <si>
    <t>OCSP extensions to IKEv2</t>
  </si>
  <si>
    <t>Checking of revocation status of certificates</t>
  </si>
  <si>
    <t>The UE may not be able to check the status of certificates in all cases</t>
  </si>
  <si>
    <t>Rel-8</t>
  </si>
  <si>
    <t>Network composition feasibility study</t>
  </si>
  <si>
    <t>Definition of globally routable UA URI</t>
  </si>
  <si>
    <t>SUBSCRIBE and NOTIFY for GRUU events</t>
  </si>
  <si>
    <t>Notification of GRUU state cannot be given</t>
  </si>
  <si>
    <t>6.7.1</t>
  </si>
  <si>
    <t>6.7.0</t>
  </si>
  <si>
    <t>Rel-8 SAE dependencies were added</t>
  </si>
  <si>
    <t>6.7.2</t>
  </si>
  <si>
    <t>RFC 4457</t>
  </si>
  <si>
    <t>RFC 4458</t>
  </si>
  <si>
    <t>eronen-ipsec-ikev2-multiple-auth</t>
  </si>
  <si>
    <t>Multiple authentication to support private network access over WLAN</t>
  </si>
  <si>
    <t>VPN access over WLAN cannot be done</t>
  </si>
  <si>
    <t>IKEv2 extensions to allow multiple authentications, even using different mechanisms</t>
  </si>
  <si>
    <t>CT4 (29.234)</t>
  </si>
  <si>
    <t>SA1, CT1 (22.101, 24.229)</t>
  </si>
  <si>
    <t>6.7.3</t>
  </si>
  <si>
    <t>draft-schulzrinne-sipping-emergency-arch is removed from the list as it is not referenced by 3GPP, draft-ietf-radext-ieee802 was replaced with draft-ietf-radext-filter-rules</t>
  </si>
  <si>
    <t>sipping-sos was removed from the list as it is not referenced by 3GPP any more.</t>
  </si>
  <si>
    <t>RFC 4423</t>
  </si>
  <si>
    <t>Also CT3 needs draft-eronen-ipsec-ikev2-multiple-auth</t>
  </si>
  <si>
    <t>6.7.4</t>
  </si>
  <si>
    <t>SA3, CT3 (33.234, 29.161)</t>
  </si>
  <si>
    <t>6.7.5</t>
  </si>
  <si>
    <t>Updates for IETF #66 review: No status updates on any drafts, just more questions to ADs on the status of some drafts</t>
  </si>
  <si>
    <t>CT1 (24.229)</t>
  </si>
  <si>
    <t>ietf-sip-outbound</t>
  </si>
  <si>
    <t>dawes-dispatch-mediasec-parameter</t>
  </si>
  <si>
    <t>SA3 33.328</t>
  </si>
  <si>
    <t>Extension of security mechanism negotiation to media plane</t>
  </si>
  <si>
    <t>IMS media security</t>
  </si>
  <si>
    <t>Not possible to set up IMS media security</t>
  </si>
  <si>
    <t>Updated information on draft-ietf-sipping-config-framework, draft-dawes-dispatch-mediasec-parameter added. draft-ietf-simple-common-policy-caps was removed to reflect its removal from 24.141 in CT1 #64</t>
  </si>
  <si>
    <t>d</t>
  </si>
  <si>
    <t>GRUU does not work without this</t>
  </si>
  <si>
    <t>Delivering requests on the existing connections established by UA through firewall or NAT</t>
  </si>
  <si>
    <t>ietf-geopriv-common-policy</t>
  </si>
  <si>
    <t>CT3 (29.163)</t>
  </si>
  <si>
    <t>SA2 23.204 CT3 29.311</t>
  </si>
  <si>
    <t>41.0.0</t>
  </si>
  <si>
    <t>Updates during CT1 #42bis and IETF 66: sip-outbound and geopriv-common-policy added and some status updates</t>
  </si>
  <si>
    <t>XML document format for expressing privacy preferences</t>
  </si>
  <si>
    <t>Privacy</t>
  </si>
  <si>
    <t>FBI</t>
  </si>
  <si>
    <t>6.7.6</t>
  </si>
  <si>
    <t>6.8.0</t>
  </si>
  <si>
    <t>43_3</t>
  </si>
  <si>
    <t>CT1 24.302 CT4 23.003</t>
  </si>
  <si>
    <t>Event package for subscription and notification on diversions of incoming sessions</t>
  </si>
  <si>
    <t>Updates for TSGs #33: simple-message-sessions, simple-xcap, srtp-rcc, gruu-reg-event are in IESG and geopriv-common-policy and ikev2-multiple-auth are in RFC editor's queue</t>
  </si>
  <si>
    <t>6.8.1</t>
  </si>
  <si>
    <t>Also the new RFCs were updated since the previous version (sdp-new, avt-rtcp-feedback, avt-rtp-retransmission, newtype-keyid, sdp-srcfilter, simple-cipid, event-list, presence-data-model, simple-rpid, indirect-mech, cc-conferencing, conference-package, mobike-protocol) and ikev2-ocsp has proceeded to IESG evaluation</t>
  </si>
  <si>
    <t>RFC 4555 was changed to "desirable" instead of "critical"</t>
  </si>
  <si>
    <t>6.8.2</t>
  </si>
  <si>
    <t>Status update before IETF #67: RFC 4660, 4661 published, lehtovirta-srtp-rcc and ikev2-ocsp are approved by IESG</t>
  </si>
  <si>
    <t>Multiple access and NAT traversal</t>
  </si>
  <si>
    <t>NAT traversal does not work without this</t>
  </si>
  <si>
    <t>6.8.3</t>
  </si>
  <si>
    <t>IPv4 and IPv6 tunneling for dual stack</t>
  </si>
  <si>
    <t>Release 8 dependencies</t>
  </si>
  <si>
    <t>Release 7 dependencies</t>
  </si>
  <si>
    <t>Rel-7 dependencies</t>
  </si>
  <si>
    <t>Rel-8 dependencies</t>
  </si>
  <si>
    <t>7.0.0</t>
  </si>
  <si>
    <t>Status update before CT and SA #34: Rel-7 and Rel-8 dependencies are reported separately and redundant number column is removed.</t>
  </si>
  <si>
    <t>Status update of all dependencies and koodli-mip4-fmipv4 replaced by draft-ietf-mip4-fmipv4, giaretta-netlmm-protocol replaced with giaretta-netlmm-dt-protocol, gundavelli-netlmm-mip6-proxy replaced with draft-sgundave-mip6-proxymip6, wood-netlmm-emp-base replaced with chowdhury-netmip6, leung-mip4-proxy-mode and ietf-mip6-nemo-v4traversal were added</t>
  </si>
  <si>
    <t>7.0.1</t>
  </si>
  <si>
    <t>Error handling at SIP level cannot take into account all real life telephony error cases</t>
  </si>
  <si>
    <t>The use of the reason header field in SIP responses</t>
  </si>
  <si>
    <t>monrad-sipping-3gpp-urn-namespace</t>
  </si>
  <si>
    <t>SA3 33.110, 33.259</t>
  </si>
  <si>
    <t>Namespace identifier for URN resources published by 3GPP</t>
  </si>
  <si>
    <t>PNM</t>
  </si>
  <si>
    <t>URN definitions for key request/response between the UE and NAF and ME - UICC</t>
  </si>
  <si>
    <t>Need to define 3GPP specific URNs</t>
  </si>
  <si>
    <t>40.0.3</t>
  </si>
  <si>
    <t>Version going to TSGs #40, jesske-sipping-ngn-reason and monrad-sipping-3gpp-urn-namespace added and full status update done to all drafts</t>
  </si>
  <si>
    <t>RFC 5216</t>
  </si>
  <si>
    <t>Status update before CT and SA #34: rosenberg-presence-processing-model removed</t>
  </si>
  <si>
    <t>7.0.2</t>
  </si>
  <si>
    <t>Comments removed</t>
  </si>
  <si>
    <t>48_1</t>
  </si>
  <si>
    <t>RFC 5245</t>
  </si>
  <si>
    <t>RFC 5766</t>
  </si>
  <si>
    <t>RFC 5768</t>
  </si>
  <si>
    <t>3GPP related P-Headers introduced by this draft seem to be non-controversial but the draft cannot proceed since it would require a generic mechanism to include multiple instances of the same element into a SIP message</t>
  </si>
  <si>
    <t>More updates during IETF #78 followed by preparation of foreseen actions to be discussed in 3GPP review meeting</t>
  </si>
  <si>
    <t>The draft is indicated as dead in I-D tracker. The next version -05 has already been drafted but it needs the IMEI version indicator to allow possible IMEI syntax change in the future. Expired in April 2009. 
ID tracker indicates RIM IPR statement on this draft</t>
  </si>
  <si>
    <t>New addition to the list.
Revised ID is needed</t>
  </si>
  <si>
    <t>New additiona to the list. Waiting for AD go-ahead (Gonzalo)
Revised ID is needed</t>
  </si>
  <si>
    <t>New draft published in April 2010 (but the I-D tracker still indicates it as DEAD)</t>
  </si>
  <si>
    <t>RFC 5844</t>
  </si>
  <si>
    <t>draft-johnston-dispatch-sip-cc-uui has replaced draft-johnston-sipping-cc-uui. CT1 needs to update 24.229.</t>
  </si>
  <si>
    <t>johnston-dispatch_sip-cc-uui</t>
  </si>
  <si>
    <t>vanelburg-sipping-private-network-ind</t>
  </si>
  <si>
    <t>netlmm-pmipv6-heartbeat</t>
  </si>
  <si>
    <t>Status update for TSGs #48. Several new RFCs and new drafts approved by IESG. draft-johnston-dispatch-sip-cc-uui replaces draft-johnston-sipping-cc-uui and draft-devarapalli-pmipv6-heartbeat has been replaced by draft-ietf-netlmm-pmipv6-hearbeat.</t>
  </si>
  <si>
    <t>Revised ID is needed</t>
  </si>
  <si>
    <t>35.0.0</t>
  </si>
  <si>
    <t>tschofenig-radext-qos</t>
  </si>
  <si>
    <t>Diameter application to perform AAA on QoS reservations</t>
  </si>
  <si>
    <t>QoS provisioning over WLAN</t>
  </si>
  <si>
    <t>WLAN services can be authenticated and authorised, but there is no means to provide QoS classes</t>
  </si>
  <si>
    <t>Document version numbering aligned with 3GPP plenary meeting numbers, tschofenig-radext-qos, tschofenig-dime-diameter-qos added, draft-ietf-sip-uri-list-message moves from SIPPING to SIP, status update of all drafts</t>
  </si>
  <si>
    <t>RFC 4739</t>
  </si>
  <si>
    <t>RFC 4745</t>
  </si>
  <si>
    <t>DIME</t>
  </si>
  <si>
    <t>35.1.0</t>
  </si>
  <si>
    <t>RFC 4776</t>
  </si>
  <si>
    <t>camarillo-sipping-profile-key</t>
  </si>
  <si>
    <t>ietf-mmusic-ice</t>
  </si>
  <si>
    <t>ietf-behave-rfc3489bis</t>
  </si>
  <si>
    <t>ietf-behave-turn</t>
  </si>
  <si>
    <t>ICS enables a session to be estabslished and controlled in SIP with audio speech media on a CS bearer</t>
  </si>
  <si>
    <t>46_2</t>
  </si>
  <si>
    <t>CT4 29.335</t>
  </si>
  <si>
    <t>UDC</t>
  </si>
  <si>
    <t>3GPP has to specify Ud transactions on their own</t>
  </si>
  <si>
    <t>Extension of Lightweight Directory Access Protocol (LDAP) to allow a number of update operations in single transaction</t>
  </si>
  <si>
    <t xml:space="preserve">establishment of SIP sessions with audio on CS bearer will not be possible. ICS sessions with CS audio cannot be centralized and controlled in IMS. </t>
  </si>
  <si>
    <t>extensions to SDP capability negotiation to enable ICS UE-based traminating access domain selection with audio streams over CS bearers with SIP service control</t>
  </si>
  <si>
    <t>ICS UE based T-ADS will not be possible when SCC AS uses capability negotiations to allow UE to choose whether audio media is streamed over CS or PS bearers</t>
  </si>
  <si>
    <t>The caller is unaware of the call waiting situation on the callee side, and thus degrades user experience. Caller cannot decide how to proceed with the call.</t>
  </si>
  <si>
    <t>Release 10 dependencies</t>
  </si>
  <si>
    <t>Rel-10</t>
  </si>
  <si>
    <t>Rel-10 dependencies</t>
  </si>
  <si>
    <t>Assignment of prefix to Mobile Router for use on the links in the NEMO via of DHCPv6 prefix delegation</t>
  </si>
  <si>
    <t>Assignment of additional IPv6 prefixes using S2c interface</t>
  </si>
  <si>
    <t>TEI</t>
  </si>
  <si>
    <t>AD sponsored draft / Robert Sparks (tracking via CT Action Point)
Before committing to sponsor the draft, AD (Robert Sparks) wanted to take it to a new revision and through DISPATCH review first. Discussion ongoing on the coverage of the draft. 3GPP only needs the indication of a special registration, but that is not only restricted to unauthenticated access.</t>
  </si>
  <si>
    <t>New version just published in July 2010. Capability for interim nodes to add their location information under discussion. AD Robert Sparks hands this over to Gonzalo Camarillo</t>
  </si>
  <si>
    <t>RFC 5846</t>
  </si>
  <si>
    <t>It was requested that this work should continue in DISPATCH. New version in August 2010</t>
  </si>
  <si>
    <t>The author has received comments on the current drafts and intended to provide new version for IETF #77. Overlap with another draft (draft-boucadair-mmusic-ccap) has been identified and the next version is expected to remove that overlap. The latest version is in draft-ietf-mmusic-sdp-misc-cap from March 2010</t>
  </si>
  <si>
    <t>Approved by IESG in September 2010</t>
  </si>
  <si>
    <t>New version in July 2010. Concern whether this correlation is expected to be used for other than O&amp;M purposes, as that might not be feasible in all cases</t>
  </si>
  <si>
    <t xml:space="preserve">used to inform the caller  and the AS (when AS does not detect network determined user busy) about the call-waiting service situation on the callee side.   </t>
  </si>
  <si>
    <t>ietf-sip-ice-option-tag</t>
  </si>
  <si>
    <t>rosen-iptel-dialstring</t>
  </si>
  <si>
    <t>ietf-sip-uri-list-conferencing</t>
  </si>
  <si>
    <t>CT1 (24.229, 24.147)</t>
  </si>
  <si>
    <t>ECRIT</t>
  </si>
  <si>
    <t>EMC1</t>
  </si>
  <si>
    <t>patel-ecrit-sos-parameter</t>
  </si>
  <si>
    <t>URI parameter for marking SIP registrations for emergency services</t>
  </si>
  <si>
    <t>Emergency registration</t>
  </si>
  <si>
    <t>SA4 26.237</t>
  </si>
  <si>
    <t>sipping-config-framework</t>
  </si>
  <si>
    <t>A Framework to configure SIP UA in SIP deployments</t>
  </si>
  <si>
    <t>Not possible to distinguish emergency registration from normal one</t>
  </si>
  <si>
    <t>43_2</t>
  </si>
  <si>
    <t>New URI parameter to represent calling party category (CPC)</t>
  </si>
  <si>
    <t>Interactive Connectivity Establishment protocol for NAT traversal.</t>
  </si>
  <si>
    <t>This draft has been in RFC editor's queue since April 2008. REF: draft-ietf-mip6-hiopt, MISSREF: draft-ietf-mip6-radius</t>
  </si>
  <si>
    <t>Simple Traversal Underneath NATs, i.e.  updated version of NAT traversal protocol</t>
  </si>
  <si>
    <t>BEHAVE</t>
  </si>
  <si>
    <t xml:space="preserve">Defines NAT traversal for UDP using STUN </t>
  </si>
  <si>
    <t>Definition of SIP media feature tag and option tag for UA to require the support of ICE by the registrar</t>
  </si>
  <si>
    <t>New value for the "dialstring" parameter to allow encoding of dial string to SIP URI (as Tel-URI cannot represent a dial string)</t>
  </si>
  <si>
    <t>Handling of dial strings in telephony and IMS emergency calls</t>
  </si>
  <si>
    <t>No means to encode dial string in Tel-URI</t>
  </si>
  <si>
    <t>Creation of conference using SIP URI-list contained in INVITE</t>
  </si>
  <si>
    <t>MIP6 home agent discovery</t>
  </si>
  <si>
    <t>Method of home agent information discovery for the integrated scenario where the mobility service and network access are authorized by the same server</t>
  </si>
  <si>
    <t>IPv6 bootstrapping in integrated scenario needs this</t>
  </si>
  <si>
    <t>RFC 5295</t>
  </si>
  <si>
    <t>ietf-mext-flow-binding</t>
  </si>
  <si>
    <t>ietf-mext-binary-ts</t>
  </si>
  <si>
    <t>RFC ed queue</t>
  </si>
  <si>
    <t>IFOM</t>
  </si>
  <si>
    <t>New addition to the list. Approved by IESG in October</t>
  </si>
  <si>
    <t>IP flow offloading to non-3GPP access</t>
  </si>
  <si>
    <t>IFOM does not work</t>
  </si>
  <si>
    <t>50_1</t>
  </si>
  <si>
    <t>draft-ietf-mext-flow-binding and draf-ietf-mext-binary-ts were added. Systematic status update of all drafts.</t>
  </si>
  <si>
    <t>Old releases (Rel-7, 8, 9)</t>
  </si>
  <si>
    <t>All dependencies in old Rel.</t>
  </si>
  <si>
    <t>Reserves EMSK (Extended Master Session Key) for the sole purpose of deriving root keys. Also definition of the use of the root keys and separation between root keys.</t>
  </si>
  <si>
    <t>Protocol to allow nodes to remain reachable while moving in the IPv6 Internet. Binding of IPv6 node's home address with its care-of address and to route packets directly to care-of address.</t>
  </si>
  <si>
    <t>Comments from 3GPP - IETF conference call, new Rel-7 dependencies added towards draft-mahy-iptel-cpc, draft-camarillo-sipping-profile-key, draft-ietf-mmusic-ice, draft-ietf-behave-rfc3489bis, draft-ietf-behave-turn, draft-ietf-sip-ice-option-tag, draft-rosen-iptel-dialstring, draft-ietf-sip-uri-list-conferencing and status update of existing dependencies. Rel-7 is considered frozen in 3GPP TSGs #35</t>
  </si>
  <si>
    <t>MTSI, Emergency</t>
  </si>
  <si>
    <t>35.2.0</t>
  </si>
  <si>
    <t>Status update for TSG SA #35: all checked, no changes</t>
  </si>
  <si>
    <t>35.3.0</t>
  </si>
  <si>
    <t>Including CPC URI parameter in SIP URI and Tel URI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</si>
</sst>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dd\ mmmm\,\ yyyy"/>
    <numFmt numFmtId="176" formatCode="[$-409]d\-mmm\-yy;@"/>
    <numFmt numFmtId="177" formatCode="[$€-2]\ #,##0.00_);[Red]\([$€-2]\ #,##0.00\)"/>
  </numFmts>
  <fonts count="19">
    <font>
      <sz val="11"/>
      <name val="Arial"/>
      <family val="0"/>
    </font>
    <font>
      <sz val="14"/>
      <color indexed="12"/>
      <name val="Arial"/>
      <family val="2"/>
    </font>
    <font>
      <b/>
      <sz val="11"/>
      <color indexed="8"/>
      <name val="Arial"/>
      <family val="2"/>
    </font>
    <font>
      <sz val="11"/>
      <color indexed="8"/>
      <name val="Arial"/>
      <family val="2"/>
    </font>
    <font>
      <b/>
      <sz val="11"/>
      <name val="Arial"/>
      <family val="2"/>
    </font>
    <font>
      <b/>
      <sz val="12"/>
      <color indexed="12"/>
      <name val="Arial"/>
      <family val="2"/>
    </font>
    <font>
      <b/>
      <sz val="10"/>
      <color indexed="10"/>
      <name val="Arial"/>
      <family val="2"/>
    </font>
    <font>
      <b/>
      <sz val="12"/>
      <color indexed="22"/>
      <name val="Arial"/>
      <family val="2"/>
    </font>
    <font>
      <b/>
      <sz val="11"/>
      <color indexed="22"/>
      <name val="Arial"/>
      <family val="2"/>
    </font>
    <font>
      <sz val="11"/>
      <color indexed="22"/>
      <name val="Arial"/>
      <family val="2"/>
    </font>
    <font>
      <u val="single"/>
      <sz val="11"/>
      <color indexed="12"/>
      <name val="Arial"/>
      <family val="0"/>
    </font>
    <font>
      <u val="single"/>
      <sz val="11"/>
      <color indexed="36"/>
      <name val="Arial"/>
      <family val="0"/>
    </font>
    <font>
      <sz val="8"/>
      <name val="Arial"/>
      <family val="0"/>
    </font>
    <font>
      <b/>
      <sz val="8"/>
      <name val="Arial"/>
      <family val="2"/>
    </font>
    <font>
      <b/>
      <sz val="8"/>
      <color indexed="8"/>
      <name val="Arial"/>
      <family val="2"/>
    </font>
    <font>
      <sz val="8"/>
      <color indexed="8"/>
      <name val="Arial"/>
      <family val="2"/>
    </font>
    <font>
      <sz val="10"/>
      <color indexed="8"/>
      <name val="Arial"/>
      <family val="2"/>
    </font>
    <font>
      <sz val="10"/>
      <name val="Arial"/>
      <family val="2"/>
    </font>
    <font>
      <b/>
      <sz val="14"/>
      <color indexed="12"/>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51"/>
        <bgColor indexed="64"/>
      </patternFill>
    </fill>
    <fill>
      <patternFill patternType="solid">
        <fgColor indexed="41"/>
        <bgColor indexed="64"/>
      </patternFill>
    </fill>
  </fills>
  <borders count="22">
    <border>
      <left/>
      <right/>
      <top/>
      <bottom/>
      <diagonal/>
    </border>
    <border>
      <left style="thin">
        <color indexed="8"/>
      </left>
      <right style="thin">
        <color indexed="8"/>
      </right>
      <top style="thin">
        <color indexed="8"/>
      </top>
      <bottom style="thin">
        <color indexed="8"/>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border>
    <border>
      <left style="thin">
        <color indexed="22"/>
      </left>
      <right style="thin">
        <color indexed="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left"/>
    </xf>
    <xf numFmtId="0" fontId="2" fillId="2" borderId="1" xfId="0" applyFont="1" applyFill="1" applyBorder="1" applyAlignment="1">
      <alignment horizontal="center" wrapText="1"/>
    </xf>
    <xf numFmtId="14" fontId="3" fillId="3" borderId="2" xfId="0" applyNumberFormat="1" applyFont="1" applyFill="1" applyBorder="1" applyAlignment="1">
      <alignment horizontal="center" vertical="top" wrapText="1"/>
    </xf>
    <xf numFmtId="0" fontId="3" fillId="3" borderId="3" xfId="0" applyFont="1" applyFill="1" applyBorder="1" applyAlignment="1">
      <alignment vertical="top" wrapText="1"/>
    </xf>
    <xf numFmtId="14" fontId="3" fillId="3" borderId="4" xfId="0" applyNumberFormat="1" applyFont="1" applyFill="1" applyBorder="1" applyAlignment="1">
      <alignment horizontal="center" vertical="top" wrapText="1"/>
    </xf>
    <xf numFmtId="0" fontId="3" fillId="3" borderId="5" xfId="0" applyFont="1" applyFill="1" applyBorder="1" applyAlignment="1">
      <alignment vertical="top" wrapText="1"/>
    </xf>
    <xf numFmtId="0" fontId="0" fillId="0" borderId="0" xfId="0" applyNumberFormat="1" applyAlignment="1">
      <alignment horizontal="center"/>
    </xf>
    <xf numFmtId="49" fontId="3" fillId="3" borderId="6" xfId="0" applyNumberFormat="1" applyFont="1" applyFill="1" applyBorder="1" applyAlignment="1">
      <alignment horizontal="center" vertical="top" wrapText="1"/>
    </xf>
    <xf numFmtId="49" fontId="3" fillId="3" borderId="7" xfId="0" applyNumberFormat="1" applyFont="1" applyFill="1" applyBorder="1" applyAlignment="1">
      <alignment horizontal="center" vertical="top" wrapText="1"/>
    </xf>
    <xf numFmtId="49" fontId="0" fillId="0" borderId="0" xfId="0" applyNumberFormat="1" applyAlignment="1">
      <alignment horizontal="center"/>
    </xf>
    <xf numFmtId="14" fontId="0" fillId="0" borderId="8" xfId="0" applyNumberFormat="1" applyBorder="1" applyAlignment="1">
      <alignment horizontal="center"/>
    </xf>
    <xf numFmtId="49" fontId="0" fillId="0" borderId="8" xfId="0" applyNumberFormat="1" applyBorder="1" applyAlignment="1">
      <alignment horizontal="center"/>
    </xf>
    <xf numFmtId="0" fontId="3" fillId="3" borderId="9" xfId="0" applyFont="1" applyFill="1" applyBorder="1" applyAlignment="1">
      <alignment vertical="top" wrapText="1"/>
    </xf>
    <xf numFmtId="0" fontId="4" fillId="0" borderId="0" xfId="0" applyFont="1" applyAlignment="1">
      <alignment/>
    </xf>
    <xf numFmtId="0" fontId="5" fillId="0" borderId="0" xfId="0" applyFont="1" applyAlignment="1">
      <alignment/>
    </xf>
    <xf numFmtId="14" fontId="0" fillId="0" borderId="10" xfId="0" applyNumberFormat="1" applyBorder="1" applyAlignment="1">
      <alignment horizontal="center"/>
    </xf>
    <xf numFmtId="14" fontId="3" fillId="0" borderId="11" xfId="0" applyNumberFormat="1" applyFont="1" applyFill="1" applyBorder="1" applyAlignment="1">
      <alignment horizontal="center" wrapText="1"/>
    </xf>
    <xf numFmtId="0" fontId="3" fillId="0" borderId="12" xfId="0" applyFont="1" applyFill="1" applyBorder="1" applyAlignment="1">
      <alignment horizontal="left" wrapText="1"/>
    </xf>
    <xf numFmtId="49" fontId="3" fillId="0" borderId="0" xfId="0" applyNumberFormat="1" applyFont="1" applyFill="1" applyBorder="1" applyAlignment="1">
      <alignment horizontal="center" wrapText="1"/>
    </xf>
    <xf numFmtId="0" fontId="0" fillId="0" borderId="0" xfId="0" applyFill="1" applyAlignment="1">
      <alignment/>
    </xf>
    <xf numFmtId="0" fontId="7" fillId="0" borderId="0" xfId="0" applyFont="1" applyAlignment="1">
      <alignment/>
    </xf>
    <xf numFmtId="0" fontId="8" fillId="0" borderId="0" xfId="0" applyFont="1" applyAlignment="1">
      <alignment/>
    </xf>
    <xf numFmtId="14" fontId="3"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0" fontId="0" fillId="0" borderId="0" xfId="0" applyAlignment="1">
      <alignment wrapText="1"/>
    </xf>
    <xf numFmtId="0" fontId="9" fillId="0" borderId="0" xfId="0" applyFont="1" applyAlignment="1">
      <alignment horizontal="center"/>
    </xf>
    <xf numFmtId="14" fontId="0" fillId="0" borderId="0" xfId="0" applyNumberFormat="1" applyAlignment="1">
      <alignment horizontal="center"/>
    </xf>
    <xf numFmtId="49" fontId="0" fillId="0" borderId="0" xfId="0" applyNumberFormat="1" applyAlignment="1">
      <alignment wrapText="1"/>
    </xf>
    <xf numFmtId="14"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xf>
    <xf numFmtId="176" fontId="0" fillId="0" borderId="0" xfId="0" applyNumberFormat="1" applyAlignment="1">
      <alignment horizontal="center"/>
    </xf>
    <xf numFmtId="0" fontId="9" fillId="0" borderId="0" xfId="0" applyFont="1" applyAlignment="1">
      <alignment/>
    </xf>
    <xf numFmtId="0" fontId="0" fillId="4" borderId="13" xfId="0" applyFill="1" applyBorder="1" applyAlignment="1">
      <alignment horizontal="left"/>
    </xf>
    <xf numFmtId="176" fontId="0" fillId="0" borderId="0" xfId="0" applyNumberFormat="1" applyAlignment="1">
      <alignment horizontal="center" vertical="top"/>
    </xf>
    <xf numFmtId="15" fontId="0" fillId="0" borderId="0" xfId="0" applyNumberFormat="1" applyAlignment="1">
      <alignment horizontal="center" vertical="top"/>
    </xf>
    <xf numFmtId="0" fontId="2" fillId="0" borderId="0" xfId="0" applyFont="1" applyFill="1" applyBorder="1" applyAlignment="1">
      <alignment horizontal="center" wrapText="1"/>
    </xf>
    <xf numFmtId="176" fontId="3"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0" fontId="4" fillId="0" borderId="0" xfId="0" applyFont="1" applyFill="1" applyBorder="1" applyAlignment="1">
      <alignment/>
    </xf>
    <xf numFmtId="0" fontId="0" fillId="0" borderId="0" xfId="0" applyFont="1" applyFill="1" applyBorder="1" applyAlignment="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13" fillId="0" borderId="0" xfId="0" applyFont="1" applyAlignment="1">
      <alignment/>
    </xf>
    <xf numFmtId="0" fontId="12" fillId="5" borderId="13" xfId="0" applyFont="1" applyFill="1" applyBorder="1" applyAlignment="1">
      <alignment vertical="top" wrapText="1"/>
    </xf>
    <xf numFmtId="0" fontId="12" fillId="5" borderId="13" xfId="0" applyFont="1" applyFill="1" applyBorder="1" applyAlignment="1">
      <alignment horizontal="left" vertical="top" wrapText="1"/>
    </xf>
    <xf numFmtId="0" fontId="12" fillId="5" borderId="13" xfId="0" applyFont="1" applyFill="1" applyBorder="1" applyAlignment="1">
      <alignment horizontal="center" vertical="top" wrapText="1"/>
    </xf>
    <xf numFmtId="0" fontId="12" fillId="0" borderId="13" xfId="0" applyFont="1" applyFill="1" applyBorder="1" applyAlignment="1">
      <alignment vertical="top" wrapText="1"/>
    </xf>
    <xf numFmtId="0" fontId="12" fillId="0" borderId="13" xfId="0" applyFont="1" applyFill="1" applyBorder="1" applyAlignment="1">
      <alignment horizontal="left" vertical="top" wrapText="1"/>
    </xf>
    <xf numFmtId="0" fontId="12" fillId="0" borderId="13" xfId="0" applyFont="1" applyFill="1" applyBorder="1" applyAlignment="1">
      <alignment horizontal="center" vertical="top" wrapText="1"/>
    </xf>
    <xf numFmtId="0" fontId="12" fillId="6" borderId="13" xfId="0" applyFont="1" applyFill="1" applyBorder="1" applyAlignment="1">
      <alignment vertical="top" wrapText="1"/>
    </xf>
    <xf numFmtId="0" fontId="12" fillId="6" borderId="13" xfId="0" applyFont="1" applyFill="1" applyBorder="1" applyAlignment="1">
      <alignment horizontal="left" vertical="top" wrapText="1"/>
    </xf>
    <xf numFmtId="0" fontId="12" fillId="6" borderId="13" xfId="0" applyFont="1" applyFill="1" applyBorder="1" applyAlignment="1">
      <alignment horizontal="center" vertical="top" wrapText="1"/>
    </xf>
    <xf numFmtId="0" fontId="15" fillId="5" borderId="13" xfId="0" applyFont="1" applyFill="1" applyBorder="1" applyAlignment="1">
      <alignment vertical="top" wrapText="1"/>
    </xf>
    <xf numFmtId="0" fontId="15" fillId="0" borderId="13" xfId="0" applyFont="1" applyFill="1" applyBorder="1" applyAlignment="1">
      <alignment vertical="top" wrapText="1"/>
    </xf>
    <xf numFmtId="0" fontId="15" fillId="6" borderId="13" xfId="0" applyFont="1" applyFill="1" applyBorder="1" applyAlignment="1">
      <alignment vertical="top" wrapText="1"/>
    </xf>
    <xf numFmtId="0" fontId="12" fillId="5" borderId="13" xfId="0" applyFont="1" applyFill="1" applyBorder="1" applyAlignment="1">
      <alignment/>
    </xf>
    <xf numFmtId="0" fontId="12" fillId="6" borderId="13" xfId="0" applyFont="1" applyFill="1" applyBorder="1" applyAlignment="1">
      <alignment wrapText="1"/>
    </xf>
    <xf numFmtId="0" fontId="15" fillId="6" borderId="14" xfId="0" applyFont="1" applyFill="1" applyBorder="1" applyAlignment="1">
      <alignment vertical="top" wrapText="1"/>
    </xf>
    <xf numFmtId="0" fontId="12" fillId="6" borderId="13" xfId="0" applyFont="1" applyFill="1" applyBorder="1" applyAlignment="1">
      <alignment/>
    </xf>
    <xf numFmtId="0" fontId="12" fillId="6" borderId="14" xfId="0" applyFont="1" applyFill="1" applyBorder="1" applyAlignment="1">
      <alignment vertical="top" wrapText="1"/>
    </xf>
    <xf numFmtId="0" fontId="15" fillId="7" borderId="13" xfId="0" applyFont="1" applyFill="1" applyBorder="1" applyAlignment="1">
      <alignment vertical="top" wrapText="1"/>
    </xf>
    <xf numFmtId="0" fontId="17" fillId="7" borderId="13" xfId="0" applyFont="1" applyFill="1" applyBorder="1" applyAlignment="1">
      <alignment vertical="top" wrapText="1"/>
    </xf>
    <xf numFmtId="0" fontId="16" fillId="7" borderId="13" xfId="0" applyFont="1" applyFill="1" applyBorder="1" applyAlignment="1">
      <alignment vertical="top" wrapText="1"/>
    </xf>
    <xf numFmtId="0" fontId="17" fillId="7" borderId="13" xfId="0" applyFont="1" applyFill="1" applyBorder="1" applyAlignment="1">
      <alignment horizontal="left" vertical="top" wrapText="1"/>
    </xf>
    <xf numFmtId="0" fontId="17" fillId="7" borderId="13" xfId="0" applyFont="1" applyFill="1" applyBorder="1" applyAlignment="1">
      <alignment horizontal="center" vertical="top" wrapText="1"/>
    </xf>
    <xf numFmtId="0" fontId="14" fillId="2" borderId="15" xfId="0" applyFont="1" applyFill="1" applyBorder="1" applyAlignment="1">
      <alignment horizontal="center" wrapText="1"/>
    </xf>
    <xf numFmtId="0" fontId="14" fillId="2" borderId="15" xfId="0" applyFont="1" applyFill="1" applyBorder="1" applyAlignment="1">
      <alignment horizontal="left" wrapText="1"/>
    </xf>
    <xf numFmtId="0" fontId="12" fillId="7" borderId="13" xfId="0" applyFont="1" applyFill="1" applyBorder="1" applyAlignment="1">
      <alignment vertical="top" wrapText="1"/>
    </xf>
    <xf numFmtId="0" fontId="12" fillId="0" borderId="13" xfId="0" applyFont="1" applyFill="1" applyBorder="1" applyAlignment="1">
      <alignment vertical="top" wrapText="1"/>
    </xf>
    <xf numFmtId="0" fontId="12" fillId="0" borderId="13" xfId="0" applyFont="1" applyBorder="1" applyAlignment="1">
      <alignment/>
    </xf>
    <xf numFmtId="0" fontId="12" fillId="0" borderId="13" xfId="0" applyFont="1" applyBorder="1" applyAlignment="1">
      <alignment horizontal="left"/>
    </xf>
    <xf numFmtId="0" fontId="12" fillId="0" borderId="13" xfId="0" applyFont="1" applyBorder="1" applyAlignment="1">
      <alignment horizontal="center"/>
    </xf>
    <xf numFmtId="0" fontId="6" fillId="7" borderId="13" xfId="0" applyFont="1" applyFill="1" applyBorder="1" applyAlignment="1">
      <alignment horizontal="left" vertical="top" wrapText="1"/>
    </xf>
    <xf numFmtId="0" fontId="16" fillId="7" borderId="13" xfId="0" applyFont="1" applyFill="1" applyBorder="1" applyAlignment="1" quotePrefix="1">
      <alignment vertical="top" wrapText="1"/>
    </xf>
    <xf numFmtId="0" fontId="16" fillId="7" borderId="13" xfId="0" applyFont="1" applyFill="1" applyBorder="1" applyAlignment="1">
      <alignment horizontal="left" vertical="top" wrapText="1"/>
    </xf>
    <xf numFmtId="0" fontId="16" fillId="7" borderId="13" xfId="0" applyFont="1" applyFill="1" applyBorder="1" applyAlignment="1">
      <alignment horizontal="center" vertical="top" wrapText="1"/>
    </xf>
    <xf numFmtId="0" fontId="15" fillId="7" borderId="13" xfId="0" applyFont="1" applyFill="1" applyBorder="1" applyAlignment="1" quotePrefix="1">
      <alignment vertical="top" wrapText="1"/>
    </xf>
    <xf numFmtId="0" fontId="15" fillId="7" borderId="13" xfId="0" applyFont="1" applyFill="1" applyBorder="1" applyAlignment="1">
      <alignment horizontal="left" vertical="top" wrapText="1"/>
    </xf>
    <xf numFmtId="0" fontId="15" fillId="7" borderId="13" xfId="0" applyFont="1" applyFill="1" applyBorder="1" applyAlignment="1">
      <alignment horizontal="center" vertical="top" wrapText="1"/>
    </xf>
    <xf numFmtId="0" fontId="12" fillId="6" borderId="14" xfId="0" applyFont="1" applyFill="1" applyBorder="1" applyAlignment="1">
      <alignment horizontal="left" vertical="top" wrapText="1"/>
    </xf>
    <xf numFmtId="0" fontId="12" fillId="6" borderId="14" xfId="0" applyFont="1" applyFill="1" applyBorder="1" applyAlignment="1">
      <alignment horizontal="center" vertical="top" wrapText="1"/>
    </xf>
    <xf numFmtId="0" fontId="12" fillId="6" borderId="16" xfId="0" applyFont="1" applyFill="1" applyBorder="1" applyAlignment="1">
      <alignment vertical="top" wrapText="1"/>
    </xf>
    <xf numFmtId="0" fontId="15" fillId="6" borderId="17" xfId="0" applyFont="1" applyFill="1" applyBorder="1" applyAlignment="1">
      <alignment vertical="top" wrapText="1"/>
    </xf>
    <xf numFmtId="0" fontId="12" fillId="6" borderId="17" xfId="0" applyFont="1" applyFill="1" applyBorder="1" applyAlignment="1">
      <alignment horizontal="left" vertical="top" wrapText="1"/>
    </xf>
    <xf numFmtId="0" fontId="12" fillId="6" borderId="17" xfId="0" applyFont="1" applyFill="1" applyBorder="1" applyAlignment="1">
      <alignment vertical="top" wrapText="1"/>
    </xf>
    <xf numFmtId="0" fontId="12" fillId="6" borderId="17" xfId="0" applyFont="1" applyFill="1" applyBorder="1" applyAlignment="1">
      <alignment horizontal="center" vertical="top" wrapText="1"/>
    </xf>
    <xf numFmtId="0" fontId="12" fillId="6" borderId="18" xfId="0" applyFont="1" applyFill="1" applyBorder="1" applyAlignment="1">
      <alignment vertical="top" wrapText="1"/>
    </xf>
    <xf numFmtId="0" fontId="12" fillId="5" borderId="13" xfId="0" applyFont="1" applyFill="1" applyBorder="1" applyAlignment="1">
      <alignment wrapText="1"/>
    </xf>
    <xf numFmtId="0" fontId="15" fillId="5" borderId="14" xfId="0" applyFont="1" applyFill="1" applyBorder="1" applyAlignment="1">
      <alignment vertical="top" wrapText="1"/>
    </xf>
    <xf numFmtId="0" fontId="12" fillId="5" borderId="14" xfId="0" applyFont="1" applyFill="1" applyBorder="1" applyAlignment="1">
      <alignment vertical="top" wrapText="1"/>
    </xf>
    <xf numFmtId="0" fontId="15" fillId="0" borderId="14" xfId="0" applyFont="1" applyFill="1" applyBorder="1" applyAlignment="1">
      <alignment vertical="top" wrapText="1"/>
    </xf>
    <xf numFmtId="0" fontId="12" fillId="0" borderId="14" xfId="0" applyFont="1" applyFill="1" applyBorder="1" applyAlignment="1">
      <alignment vertical="top" wrapText="1"/>
    </xf>
    <xf numFmtId="0" fontId="12" fillId="0" borderId="13" xfId="0" applyFont="1" applyBorder="1" applyAlignment="1">
      <alignment wrapText="1"/>
    </xf>
    <xf numFmtId="0" fontId="12" fillId="0" borderId="13" xfId="0" applyFont="1" applyBorder="1" applyAlignment="1">
      <alignment/>
    </xf>
    <xf numFmtId="0" fontId="17" fillId="7" borderId="13" xfId="0" applyFont="1" applyFill="1" applyBorder="1" applyAlignment="1">
      <alignment vertical="top" wrapText="1"/>
    </xf>
    <xf numFmtId="17" fontId="12" fillId="0" borderId="13" xfId="0" applyNumberFormat="1" applyFont="1" applyFill="1" applyBorder="1" applyAlignment="1">
      <alignment vertical="top" wrapText="1"/>
    </xf>
    <xf numFmtId="0" fontId="12" fillId="6" borderId="0" xfId="0" applyFont="1" applyFill="1" applyAlignment="1">
      <alignment vertical="top" wrapText="1"/>
    </xf>
    <xf numFmtId="0" fontId="18" fillId="0" borderId="0" xfId="0" applyFont="1" applyAlignment="1">
      <alignment/>
    </xf>
    <xf numFmtId="0" fontId="12" fillId="0" borderId="13" xfId="0" applyFont="1" applyFill="1" applyBorder="1" applyAlignment="1">
      <alignment wrapText="1"/>
    </xf>
    <xf numFmtId="0" fontId="12" fillId="0" borderId="13" xfId="0" applyFont="1" applyFill="1" applyBorder="1" applyAlignment="1">
      <alignment/>
    </xf>
    <xf numFmtId="0" fontId="12" fillId="0" borderId="0" xfId="0" applyFont="1" applyFill="1" applyBorder="1" applyAlignment="1">
      <alignment vertical="top" wrapText="1"/>
    </xf>
    <xf numFmtId="0" fontId="12" fillId="0" borderId="0" xfId="0" applyFont="1" applyFill="1" applyBorder="1" applyAlignment="1">
      <alignment vertical="top" wrapText="1"/>
    </xf>
    <xf numFmtId="0" fontId="13" fillId="0" borderId="0" xfId="0" applyFont="1" applyFill="1" applyBorder="1" applyAlignment="1">
      <alignment horizontal="center" vertical="top" wrapText="1"/>
    </xf>
    <xf numFmtId="0" fontId="17" fillId="0" borderId="0" xfId="0" applyFont="1" applyFill="1" applyBorder="1" applyAlignment="1">
      <alignment vertical="top" wrapText="1"/>
    </xf>
    <xf numFmtId="0" fontId="12" fillId="0" borderId="0" xfId="0" applyFont="1" applyBorder="1" applyAlignment="1">
      <alignment vertical="top" wrapText="1"/>
    </xf>
    <xf numFmtId="17" fontId="12" fillId="0" borderId="0" xfId="0" applyNumberFormat="1" applyFont="1" applyFill="1" applyBorder="1" applyAlignment="1">
      <alignment vertical="top" wrapText="1"/>
    </xf>
    <xf numFmtId="0" fontId="0" fillId="0" borderId="0" xfId="0" applyBorder="1" applyAlignment="1">
      <alignment/>
    </xf>
    <xf numFmtId="0" fontId="14" fillId="0" borderId="0" xfId="0" applyFont="1" applyFill="1" applyBorder="1" applyAlignment="1">
      <alignment horizontal="center" wrapText="1"/>
    </xf>
    <xf numFmtId="0" fontId="0" fillId="0" borderId="0" xfId="0" applyBorder="1" applyAlignment="1">
      <alignment wrapText="1"/>
    </xf>
    <xf numFmtId="0" fontId="0" fillId="0" borderId="0" xfId="0" applyFill="1" applyBorder="1" applyAlignment="1">
      <alignment/>
    </xf>
    <xf numFmtId="0" fontId="12" fillId="0" borderId="0" xfId="0" applyFont="1" applyBorder="1" applyAlignment="1">
      <alignment vertical="top" wrapText="1"/>
    </xf>
    <xf numFmtId="0" fontId="14"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5" fillId="0" borderId="0" xfId="0" applyFont="1" applyFill="1" applyBorder="1" applyAlignment="1">
      <alignment vertical="top" wrapText="1"/>
    </xf>
    <xf numFmtId="0" fontId="12" fillId="0" borderId="19" xfId="0" applyFont="1" applyFill="1" applyBorder="1" applyAlignment="1">
      <alignment vertical="top" wrapText="1"/>
    </xf>
    <xf numFmtId="0" fontId="13" fillId="2" borderId="20" xfId="0" applyFont="1" applyFill="1" applyBorder="1" applyAlignment="1">
      <alignment horizontal="center" vertical="top" wrapText="1"/>
    </xf>
    <xf numFmtId="0" fontId="12" fillId="0" borderId="19" xfId="0" applyFont="1" applyBorder="1" applyAlignment="1">
      <alignment vertical="top" wrapText="1"/>
    </xf>
    <xf numFmtId="0" fontId="12" fillId="0" borderId="21" xfId="0" applyFont="1" applyFill="1" applyBorder="1" applyAlignment="1">
      <alignment vertical="top" wrapText="1"/>
    </xf>
    <xf numFmtId="0" fontId="17" fillId="0" borderId="0" xfId="0" applyFont="1" applyFill="1" applyBorder="1" applyAlignment="1">
      <alignment vertical="top" wrapText="1"/>
    </xf>
    <xf numFmtId="0" fontId="0" fillId="0" borderId="13" xfId="0" applyFont="1" applyFill="1" applyBorder="1" applyAlignment="1">
      <alignment horizontal="left"/>
    </xf>
    <xf numFmtId="0" fontId="0" fillId="0" borderId="0" xfId="0" applyFill="1" applyBorder="1" applyAlignment="1">
      <alignment horizontal="left"/>
    </xf>
    <xf numFmtId="0" fontId="15" fillId="5" borderId="13" xfId="0" applyFont="1" applyFill="1" applyBorder="1" applyAlignment="1">
      <alignment horizontal="left" vertical="top" wrapText="1"/>
    </xf>
    <xf numFmtId="0" fontId="15" fillId="5" borderId="13"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17"/>
  <sheetViews>
    <sheetView workbookViewId="0" topLeftCell="A1">
      <selection activeCell="C6" sqref="C6"/>
    </sheetView>
  </sheetViews>
  <sheetFormatPr defaultColWidth="9.00390625" defaultRowHeight="14.25"/>
  <cols>
    <col min="1" max="1" width="12.00390625" style="2" customWidth="1"/>
    <col min="2" max="2" width="10.50390625" style="2" customWidth="1"/>
    <col min="3" max="3" width="83.25390625" style="0" customWidth="1"/>
  </cols>
  <sheetData>
    <row r="1" ht="18">
      <c r="C1" s="1" t="s">
        <v>450</v>
      </c>
    </row>
    <row r="4" spans="1:3" ht="15">
      <c r="A4" s="4" t="s">
        <v>414</v>
      </c>
      <c r="B4" s="4" t="s">
        <v>415</v>
      </c>
      <c r="C4" s="4" t="s">
        <v>416</v>
      </c>
    </row>
    <row r="5" spans="1:3" ht="15">
      <c r="A5" s="39"/>
      <c r="B5" s="39"/>
      <c r="C5" s="39"/>
    </row>
    <row r="6" spans="1:3" ht="14.25">
      <c r="A6" s="40">
        <v>40469</v>
      </c>
      <c r="B6" s="41" t="s">
        <v>294</v>
      </c>
      <c r="C6" s="26" t="s">
        <v>295</v>
      </c>
    </row>
    <row r="7" spans="1:3" ht="28.5">
      <c r="A7" s="40">
        <v>40457</v>
      </c>
      <c r="B7" s="41" t="s">
        <v>804</v>
      </c>
      <c r="C7" s="26" t="s">
        <v>805</v>
      </c>
    </row>
    <row r="8" spans="1:3" ht="14.25">
      <c r="A8" s="40">
        <v>40442</v>
      </c>
      <c r="B8" s="41" t="s">
        <v>247</v>
      </c>
      <c r="C8" s="26" t="s">
        <v>533</v>
      </c>
    </row>
    <row r="9" spans="1:3" ht="14.25">
      <c r="A9" s="40">
        <v>40434</v>
      </c>
      <c r="B9" s="41" t="s">
        <v>499</v>
      </c>
      <c r="C9" s="26" t="s">
        <v>500</v>
      </c>
    </row>
    <row r="10" spans="1:3" ht="42.75">
      <c r="A10" s="40">
        <v>40434</v>
      </c>
      <c r="B10" s="41" t="s">
        <v>366</v>
      </c>
      <c r="C10" s="26" t="s">
        <v>367</v>
      </c>
    </row>
    <row r="11" spans="1:3" ht="28.5">
      <c r="A11" s="40">
        <v>40394</v>
      </c>
      <c r="B11" s="41" t="s">
        <v>260</v>
      </c>
      <c r="C11" s="26" t="s">
        <v>717</v>
      </c>
    </row>
    <row r="12" spans="1:3" ht="42.75">
      <c r="A12" s="40">
        <v>40382</v>
      </c>
      <c r="B12" s="41" t="s">
        <v>150</v>
      </c>
      <c r="C12" s="26" t="s">
        <v>161</v>
      </c>
    </row>
    <row r="13" spans="1:3" ht="14.25">
      <c r="A13" s="40">
        <v>40338</v>
      </c>
      <c r="B13" s="41" t="s">
        <v>441</v>
      </c>
      <c r="C13" s="26" t="s">
        <v>442</v>
      </c>
    </row>
    <row r="14" spans="1:3" ht="42.75">
      <c r="A14" s="40">
        <v>40328</v>
      </c>
      <c r="B14" s="41" t="s">
        <v>712</v>
      </c>
      <c r="C14" s="26" t="s">
        <v>727</v>
      </c>
    </row>
    <row r="15" spans="1:3" ht="42.75">
      <c r="A15" s="40">
        <v>40316</v>
      </c>
      <c r="B15" s="41" t="s">
        <v>324</v>
      </c>
      <c r="C15" s="26" t="s">
        <v>663</v>
      </c>
    </row>
    <row r="16" spans="1:3" ht="14.25">
      <c r="A16" s="40">
        <v>40252</v>
      </c>
      <c r="B16" s="41" t="s">
        <v>574</v>
      </c>
      <c r="C16" s="26" t="s">
        <v>664</v>
      </c>
    </row>
    <row r="17" spans="1:3" ht="28.5">
      <c r="A17" s="40">
        <v>40227</v>
      </c>
      <c r="B17" s="41" t="s">
        <v>504</v>
      </c>
      <c r="C17" s="26" t="s">
        <v>524</v>
      </c>
    </row>
    <row r="18" spans="1:3" ht="14.25">
      <c r="A18" s="40">
        <v>40221</v>
      </c>
      <c r="B18" s="41" t="s">
        <v>183</v>
      </c>
      <c r="C18" s="26" t="s">
        <v>184</v>
      </c>
    </row>
    <row r="19" spans="1:3" ht="28.5">
      <c r="A19" s="40">
        <v>40220</v>
      </c>
      <c r="B19" s="41" t="s">
        <v>354</v>
      </c>
      <c r="C19" s="26" t="s">
        <v>445</v>
      </c>
    </row>
    <row r="20" spans="1:3" ht="85.5">
      <c r="A20" s="40">
        <v>40213</v>
      </c>
      <c r="B20" s="41" t="s">
        <v>129</v>
      </c>
      <c r="C20" s="26" t="s">
        <v>310</v>
      </c>
    </row>
    <row r="21" spans="1:3" ht="14.25">
      <c r="A21" s="40">
        <v>40211</v>
      </c>
      <c r="B21" s="41" t="s">
        <v>127</v>
      </c>
      <c r="C21" s="26" t="s">
        <v>128</v>
      </c>
    </row>
    <row r="22" spans="1:3" ht="14.25">
      <c r="A22" s="40">
        <v>40206</v>
      </c>
      <c r="B22" s="41" t="s">
        <v>330</v>
      </c>
      <c r="C22" s="26" t="s">
        <v>382</v>
      </c>
    </row>
    <row r="23" spans="1:3" ht="14.25">
      <c r="A23" s="40">
        <v>40182</v>
      </c>
      <c r="B23" s="41" t="s">
        <v>540</v>
      </c>
      <c r="C23" s="26" t="s">
        <v>541</v>
      </c>
    </row>
    <row r="24" spans="1:3" ht="28.5">
      <c r="A24" s="40">
        <v>40153</v>
      </c>
      <c r="B24" s="41" t="s">
        <v>99</v>
      </c>
      <c r="C24" s="26" t="s">
        <v>100</v>
      </c>
    </row>
    <row r="25" spans="1:3" ht="14.25">
      <c r="A25" s="40">
        <v>40146</v>
      </c>
      <c r="B25" s="41" t="s">
        <v>278</v>
      </c>
      <c r="C25" s="26" t="s">
        <v>279</v>
      </c>
    </row>
    <row r="26" spans="1:3" ht="42.75">
      <c r="A26" s="40">
        <v>40144</v>
      </c>
      <c r="B26" s="41" t="s">
        <v>390</v>
      </c>
      <c r="C26" s="26" t="s">
        <v>553</v>
      </c>
    </row>
    <row r="27" spans="1:3" ht="28.5">
      <c r="A27" s="40">
        <v>40122</v>
      </c>
      <c r="B27" s="41" t="s">
        <v>745</v>
      </c>
      <c r="C27" s="26" t="s">
        <v>256</v>
      </c>
    </row>
    <row r="28" spans="1:3" ht="28.5">
      <c r="A28" s="40">
        <v>40107</v>
      </c>
      <c r="B28" s="41" t="s">
        <v>357</v>
      </c>
      <c r="C28" s="26" t="s">
        <v>319</v>
      </c>
    </row>
    <row r="29" spans="1:3" ht="28.5">
      <c r="A29" s="40">
        <v>40086</v>
      </c>
      <c r="B29" s="41" t="s">
        <v>365</v>
      </c>
      <c r="C29" s="26" t="s">
        <v>356</v>
      </c>
    </row>
    <row r="30" spans="1:3" ht="28.5">
      <c r="A30" s="40">
        <v>40064</v>
      </c>
      <c r="B30" s="41" t="s">
        <v>72</v>
      </c>
      <c r="C30" s="26" t="s">
        <v>555</v>
      </c>
    </row>
    <row r="31" spans="1:3" ht="14.25">
      <c r="A31" s="40">
        <v>40050</v>
      </c>
      <c r="B31" s="41" t="s">
        <v>548</v>
      </c>
      <c r="C31" s="26" t="s">
        <v>556</v>
      </c>
    </row>
    <row r="32" spans="1:3" ht="42.75">
      <c r="A32" s="40">
        <v>40021</v>
      </c>
      <c r="B32" s="41" t="s">
        <v>372</v>
      </c>
      <c r="C32" s="26" t="s">
        <v>373</v>
      </c>
    </row>
    <row r="33" spans="1:3" ht="14.25">
      <c r="A33" s="40">
        <v>40017</v>
      </c>
      <c r="B33" s="41" t="s">
        <v>374</v>
      </c>
      <c r="C33" s="26" t="s">
        <v>375</v>
      </c>
    </row>
    <row r="34" spans="1:3" ht="28.5">
      <c r="A34" s="40">
        <v>39966</v>
      </c>
      <c r="B34" s="41" t="s">
        <v>547</v>
      </c>
      <c r="C34" s="26" t="s">
        <v>557</v>
      </c>
    </row>
    <row r="35" spans="1:3" ht="28.5">
      <c r="A35" s="40">
        <v>39958</v>
      </c>
      <c r="B35" s="41" t="s">
        <v>76</v>
      </c>
      <c r="C35" s="26" t="s">
        <v>78</v>
      </c>
    </row>
    <row r="36" spans="1:3" ht="42.75">
      <c r="A36" s="40">
        <v>39937</v>
      </c>
      <c r="B36" s="41" t="s">
        <v>539</v>
      </c>
      <c r="C36" s="26" t="s">
        <v>570</v>
      </c>
    </row>
    <row r="37" spans="1:3" ht="57">
      <c r="A37" s="40">
        <v>39932</v>
      </c>
      <c r="B37" s="41" t="s">
        <v>64</v>
      </c>
      <c r="C37" s="26" t="s">
        <v>67</v>
      </c>
    </row>
    <row r="38" spans="1:3" ht="28.5">
      <c r="A38" s="40">
        <v>39902</v>
      </c>
      <c r="B38" s="41" t="s">
        <v>519</v>
      </c>
      <c r="C38" s="26" t="s">
        <v>358</v>
      </c>
    </row>
    <row r="39" spans="1:3" ht="14.25">
      <c r="A39" s="40">
        <v>39898</v>
      </c>
      <c r="B39" s="41" t="s">
        <v>468</v>
      </c>
      <c r="C39" s="26" t="s">
        <v>469</v>
      </c>
    </row>
    <row r="40" spans="1:3" ht="42.75">
      <c r="A40" s="40">
        <v>39892</v>
      </c>
      <c r="B40" s="41" t="s">
        <v>8</v>
      </c>
      <c r="C40" s="26" t="s">
        <v>261</v>
      </c>
    </row>
    <row r="41" spans="1:3" ht="42.75">
      <c r="A41" s="40">
        <v>39874</v>
      </c>
      <c r="B41" s="41" t="s">
        <v>677</v>
      </c>
      <c r="C41" s="26" t="s">
        <v>446</v>
      </c>
    </row>
    <row r="42" spans="1:3" ht="28.5">
      <c r="A42" s="40">
        <v>39848</v>
      </c>
      <c r="B42" s="41" t="s">
        <v>781</v>
      </c>
      <c r="C42" s="26" t="s">
        <v>493</v>
      </c>
    </row>
    <row r="43" spans="1:3" ht="14.25">
      <c r="A43" s="40">
        <v>39843</v>
      </c>
      <c r="B43" s="41" t="s">
        <v>385</v>
      </c>
      <c r="C43" s="26" t="s">
        <v>386</v>
      </c>
    </row>
    <row r="44" spans="1:3" ht="28.5">
      <c r="A44" s="40">
        <v>39825</v>
      </c>
      <c r="B44" s="41" t="s">
        <v>232</v>
      </c>
      <c r="C44" s="26" t="s">
        <v>234</v>
      </c>
    </row>
    <row r="45" spans="1:3" ht="14.25">
      <c r="A45" s="40">
        <v>39780</v>
      </c>
      <c r="B45" s="42" t="s">
        <v>381</v>
      </c>
      <c r="C45" s="26" t="s">
        <v>382</v>
      </c>
    </row>
    <row r="46" spans="1:3" ht="28.5">
      <c r="A46" s="40">
        <v>39755</v>
      </c>
      <c r="B46" s="42" t="s">
        <v>177</v>
      </c>
      <c r="C46" s="26" t="s">
        <v>501</v>
      </c>
    </row>
    <row r="47" spans="1:3" ht="42.75">
      <c r="A47" s="40">
        <v>39751</v>
      </c>
      <c r="B47" s="42" t="s">
        <v>4</v>
      </c>
      <c r="C47" s="26" t="s">
        <v>595</v>
      </c>
    </row>
    <row r="48" spans="1:3" ht="14.25">
      <c r="A48" s="40">
        <v>39706</v>
      </c>
      <c r="B48" s="41" t="s">
        <v>426</v>
      </c>
      <c r="C48" s="26" t="s">
        <v>427</v>
      </c>
    </row>
    <row r="49" spans="1:3" ht="14.25">
      <c r="A49" s="40">
        <v>39699</v>
      </c>
      <c r="B49" s="41" t="s">
        <v>598</v>
      </c>
      <c r="C49" s="26" t="s">
        <v>599</v>
      </c>
    </row>
    <row r="50" spans="1:3" ht="42.75">
      <c r="A50" s="40">
        <v>39699</v>
      </c>
      <c r="B50" s="41" t="s">
        <v>349</v>
      </c>
      <c r="C50" s="26" t="s">
        <v>9</v>
      </c>
    </row>
    <row r="51" spans="1:3" ht="42.75">
      <c r="A51" s="40">
        <v>39653</v>
      </c>
      <c r="B51" s="41" t="s">
        <v>670</v>
      </c>
      <c r="C51" s="26" t="s">
        <v>395</v>
      </c>
    </row>
    <row r="52" spans="1:3" ht="42.75">
      <c r="A52" s="40">
        <v>39602</v>
      </c>
      <c r="B52" s="41" t="s">
        <v>348</v>
      </c>
      <c r="C52" s="26" t="s">
        <v>350</v>
      </c>
    </row>
    <row r="53" spans="1:3" ht="57">
      <c r="A53" s="40">
        <v>39601</v>
      </c>
      <c r="B53" s="41" t="s">
        <v>421</v>
      </c>
      <c r="C53" s="26" t="s">
        <v>346</v>
      </c>
    </row>
    <row r="54" spans="1:3" ht="42.75">
      <c r="A54" s="40">
        <v>39601</v>
      </c>
      <c r="B54" s="41" t="s">
        <v>531</v>
      </c>
      <c r="C54" s="26" t="s">
        <v>543</v>
      </c>
    </row>
    <row r="55" spans="1:3" ht="28.5">
      <c r="A55" s="40">
        <v>39594</v>
      </c>
      <c r="B55" s="41" t="s">
        <v>706</v>
      </c>
      <c r="C55" s="26" t="s">
        <v>707</v>
      </c>
    </row>
    <row r="56" spans="1:3" ht="14.25">
      <c r="A56" s="40">
        <v>39573</v>
      </c>
      <c r="B56" s="41" t="s">
        <v>51</v>
      </c>
      <c r="C56" s="26" t="s">
        <v>32</v>
      </c>
    </row>
    <row r="57" spans="1:3" ht="28.5">
      <c r="A57" s="40">
        <v>39559</v>
      </c>
      <c r="B57" s="41" t="s">
        <v>45</v>
      </c>
      <c r="C57" s="26" t="s">
        <v>46</v>
      </c>
    </row>
    <row r="58" spans="1:3" ht="14.25">
      <c r="A58" s="40">
        <v>39555</v>
      </c>
      <c r="B58" s="41" t="s">
        <v>104</v>
      </c>
      <c r="C58" s="26" t="s">
        <v>105</v>
      </c>
    </row>
    <row r="59" spans="1:3" ht="57">
      <c r="A59" s="40">
        <v>39507</v>
      </c>
      <c r="B59" s="41" t="s">
        <v>192</v>
      </c>
      <c r="C59" s="26" t="s">
        <v>181</v>
      </c>
    </row>
    <row r="60" spans="1:3" ht="14.25">
      <c r="A60" s="40">
        <v>39490</v>
      </c>
      <c r="B60" s="41" t="s">
        <v>212</v>
      </c>
      <c r="C60" s="26" t="s">
        <v>123</v>
      </c>
    </row>
    <row r="61" spans="1:3" ht="14.25">
      <c r="A61" s="40">
        <v>39412</v>
      </c>
      <c r="B61" s="41" t="s">
        <v>113</v>
      </c>
      <c r="C61" s="26" t="s">
        <v>121</v>
      </c>
    </row>
    <row r="62" spans="1:3" ht="71.25">
      <c r="A62" s="40">
        <v>39381</v>
      </c>
      <c r="B62" s="41" t="s">
        <v>112</v>
      </c>
      <c r="C62" s="26" t="s">
        <v>225</v>
      </c>
    </row>
    <row r="63" spans="1:3" ht="14.25">
      <c r="A63" s="40">
        <v>39374</v>
      </c>
      <c r="B63" s="41" t="s">
        <v>108</v>
      </c>
      <c r="C63" s="26" t="s">
        <v>109</v>
      </c>
    </row>
    <row r="64" spans="1:3" ht="85.5">
      <c r="A64" s="40">
        <v>39332</v>
      </c>
      <c r="B64" s="41" t="s">
        <v>92</v>
      </c>
      <c r="C64" s="26" t="s">
        <v>262</v>
      </c>
    </row>
    <row r="65" spans="1:3" ht="14.25">
      <c r="A65" s="37">
        <v>39251</v>
      </c>
      <c r="B65" s="32" t="s">
        <v>89</v>
      </c>
      <c r="C65" s="27" t="s">
        <v>90</v>
      </c>
    </row>
    <row r="66" spans="1:3" ht="28.5">
      <c r="A66" s="37">
        <v>39237</v>
      </c>
      <c r="B66" s="32" t="s">
        <v>80</v>
      </c>
      <c r="C66" s="27" t="s">
        <v>88</v>
      </c>
    </row>
    <row r="67" spans="1:3" ht="14.25">
      <c r="A67" s="37">
        <v>39230</v>
      </c>
      <c r="B67" s="32" t="s">
        <v>62</v>
      </c>
      <c r="C67" s="27" t="s">
        <v>69</v>
      </c>
    </row>
    <row r="68" spans="1:3" ht="28.5">
      <c r="A68" s="37">
        <v>39225</v>
      </c>
      <c r="B68" s="32" t="s">
        <v>36</v>
      </c>
      <c r="C68" s="27" t="s">
        <v>61</v>
      </c>
    </row>
    <row r="69" spans="1:3" ht="28.5">
      <c r="A69" s="37">
        <v>39212</v>
      </c>
      <c r="B69" s="32" t="s">
        <v>11</v>
      </c>
      <c r="C69" s="27" t="s">
        <v>34</v>
      </c>
    </row>
    <row r="70" spans="1:3" ht="14.25">
      <c r="A70" s="37">
        <v>39162</v>
      </c>
      <c r="B70" s="32" t="s">
        <v>814</v>
      </c>
      <c r="C70" s="27" t="s">
        <v>10</v>
      </c>
    </row>
    <row r="71" spans="1:3" ht="14.25">
      <c r="A71" s="37">
        <v>39151</v>
      </c>
      <c r="B71" s="32" t="s">
        <v>812</v>
      </c>
      <c r="C71" s="27" t="s">
        <v>813</v>
      </c>
    </row>
    <row r="72" spans="1:3" ht="71.25">
      <c r="A72" s="37">
        <v>39134</v>
      </c>
      <c r="B72" s="32" t="s">
        <v>738</v>
      </c>
      <c r="C72" s="27" t="s">
        <v>810</v>
      </c>
    </row>
    <row r="73" spans="1:3" ht="42.75">
      <c r="A73" s="37">
        <v>39132</v>
      </c>
      <c r="B73" s="32" t="s">
        <v>729</v>
      </c>
      <c r="C73" s="27" t="s">
        <v>734</v>
      </c>
    </row>
    <row r="74" spans="1:3" ht="14.25">
      <c r="A74" s="37">
        <v>39058</v>
      </c>
      <c r="B74" s="32" t="s">
        <v>710</v>
      </c>
      <c r="C74" s="27" t="s">
        <v>711</v>
      </c>
    </row>
    <row r="75" spans="1:3" ht="14.25">
      <c r="A75" s="37">
        <v>39043</v>
      </c>
      <c r="B75" s="32" t="s">
        <v>697</v>
      </c>
      <c r="C75" s="27" t="s">
        <v>709</v>
      </c>
    </row>
    <row r="76" spans="1:3" ht="28.5">
      <c r="A76" s="37">
        <v>39043</v>
      </c>
      <c r="B76" s="32" t="s">
        <v>694</v>
      </c>
      <c r="C76" s="27" t="s">
        <v>695</v>
      </c>
    </row>
    <row r="77" spans="1:3" ht="57">
      <c r="A77" s="37">
        <v>39024</v>
      </c>
      <c r="B77" s="32" t="s">
        <v>688</v>
      </c>
      <c r="C77" s="27" t="s">
        <v>696</v>
      </c>
    </row>
    <row r="78" spans="1:3" ht="28.5">
      <c r="A78" s="37">
        <v>39024</v>
      </c>
      <c r="B78" s="32" t="s">
        <v>684</v>
      </c>
      <c r="C78" s="27" t="s">
        <v>685</v>
      </c>
    </row>
    <row r="79" spans="1:3" ht="14.25">
      <c r="A79" s="38">
        <v>38987</v>
      </c>
      <c r="B79" s="32" t="s">
        <v>681</v>
      </c>
      <c r="C79" t="s">
        <v>683</v>
      </c>
    </row>
    <row r="80" spans="1:3" ht="57">
      <c r="A80" s="37">
        <v>38982</v>
      </c>
      <c r="B80" s="32" t="s">
        <v>681</v>
      </c>
      <c r="C80" s="27" t="s">
        <v>682</v>
      </c>
    </row>
    <row r="81" spans="1:3" ht="28.5">
      <c r="A81" s="37">
        <v>38973</v>
      </c>
      <c r="B81" s="32" t="s">
        <v>676</v>
      </c>
      <c r="C81" s="27" t="s">
        <v>680</v>
      </c>
    </row>
    <row r="82" spans="1:3" ht="28.5">
      <c r="A82" s="37">
        <v>38908</v>
      </c>
      <c r="B82" s="32" t="s">
        <v>675</v>
      </c>
      <c r="C82" s="27" t="s">
        <v>671</v>
      </c>
    </row>
    <row r="83" spans="1:3" ht="28.5">
      <c r="A83" s="37">
        <v>38904</v>
      </c>
      <c r="B83" s="32" t="s">
        <v>654</v>
      </c>
      <c r="C83" s="27" t="s">
        <v>655</v>
      </c>
    </row>
    <row r="84" spans="1:3" ht="14.25">
      <c r="A84" s="37">
        <v>38861</v>
      </c>
      <c r="B84" s="32" t="s">
        <v>652</v>
      </c>
      <c r="C84" t="s">
        <v>651</v>
      </c>
    </row>
    <row r="85" spans="1:3" ht="14.25">
      <c r="A85" s="34">
        <v>38848</v>
      </c>
      <c r="B85" s="12" t="s">
        <v>647</v>
      </c>
      <c r="C85" s="27" t="s">
        <v>649</v>
      </c>
    </row>
    <row r="86" spans="1:3" ht="28.5">
      <c r="A86" s="34">
        <v>38847</v>
      </c>
      <c r="B86" s="12" t="s">
        <v>638</v>
      </c>
      <c r="C86" s="27" t="s">
        <v>648</v>
      </c>
    </row>
    <row r="87" spans="1:3" ht="14.25">
      <c r="A87" s="34">
        <v>38835</v>
      </c>
      <c r="B87" s="12" t="s">
        <v>635</v>
      </c>
      <c r="C87" s="27" t="s">
        <v>637</v>
      </c>
    </row>
    <row r="88" spans="1:3" ht="14.25">
      <c r="A88" s="34">
        <v>38804</v>
      </c>
      <c r="B88" s="12" t="s">
        <v>636</v>
      </c>
      <c r="C88" s="27" t="s">
        <v>603</v>
      </c>
    </row>
    <row r="89" spans="1:3" ht="28.5">
      <c r="A89" s="34">
        <v>38795</v>
      </c>
      <c r="B89" s="12" t="s">
        <v>579</v>
      </c>
      <c r="C89" s="27" t="s">
        <v>602</v>
      </c>
    </row>
    <row r="90" spans="1:3" ht="14.25">
      <c r="A90" s="34">
        <v>38778</v>
      </c>
      <c r="B90" s="12" t="s">
        <v>577</v>
      </c>
      <c r="C90" s="33" t="s">
        <v>578</v>
      </c>
    </row>
    <row r="91" spans="1:3" ht="14.25">
      <c r="A91" s="34">
        <v>38775</v>
      </c>
      <c r="B91" s="12" t="s">
        <v>575</v>
      </c>
      <c r="C91" t="s">
        <v>576</v>
      </c>
    </row>
    <row r="92" spans="1:3" ht="14.25">
      <c r="A92" s="29">
        <v>38770</v>
      </c>
      <c r="B92" s="12" t="s">
        <v>568</v>
      </c>
      <c r="C92" t="s">
        <v>571</v>
      </c>
    </row>
    <row r="93" spans="1:3" ht="28.5">
      <c r="A93" s="31">
        <v>38769</v>
      </c>
      <c r="B93" s="32" t="s">
        <v>566</v>
      </c>
      <c r="C93" s="30" t="s">
        <v>565</v>
      </c>
    </row>
    <row r="94" spans="1:3" ht="14.25">
      <c r="A94" s="29">
        <v>38768</v>
      </c>
      <c r="B94" s="12" t="s">
        <v>513</v>
      </c>
      <c r="C94" t="s">
        <v>514</v>
      </c>
    </row>
    <row r="95" spans="1:3" ht="28.5">
      <c r="A95" s="29">
        <v>38763</v>
      </c>
      <c r="B95" s="12" t="s">
        <v>509</v>
      </c>
      <c r="C95" s="27" t="s">
        <v>511</v>
      </c>
    </row>
    <row r="96" spans="1:3" ht="28.5">
      <c r="A96" s="29">
        <v>38751</v>
      </c>
      <c r="B96" s="12" t="s">
        <v>507</v>
      </c>
      <c r="C96" s="27" t="s">
        <v>508</v>
      </c>
    </row>
    <row r="97" spans="1:3" ht="42.75">
      <c r="A97" s="29">
        <v>38679</v>
      </c>
      <c r="B97" s="12" t="s">
        <v>485</v>
      </c>
      <c r="C97" s="27" t="s">
        <v>506</v>
      </c>
    </row>
    <row r="98" spans="1:3" ht="57">
      <c r="A98" s="29">
        <v>38644</v>
      </c>
      <c r="B98" s="12" t="s">
        <v>484</v>
      </c>
      <c r="C98" s="27" t="s">
        <v>478</v>
      </c>
    </row>
    <row r="99" spans="1:3" ht="14.25">
      <c r="A99" s="29">
        <v>38637</v>
      </c>
      <c r="B99" s="12" t="s">
        <v>467</v>
      </c>
      <c r="C99" s="27" t="s">
        <v>479</v>
      </c>
    </row>
    <row r="100" spans="1:3" ht="42.75">
      <c r="A100" s="25">
        <v>38609</v>
      </c>
      <c r="B100" s="21" t="s">
        <v>464</v>
      </c>
      <c r="C100" s="26" t="s">
        <v>466</v>
      </c>
    </row>
    <row r="101" spans="1:3" ht="28.5">
      <c r="A101" s="25">
        <v>38564</v>
      </c>
      <c r="B101" s="21" t="s">
        <v>462</v>
      </c>
      <c r="C101" s="26" t="s">
        <v>463</v>
      </c>
    </row>
    <row r="102" spans="1:3" ht="42.75">
      <c r="A102" s="19">
        <v>38562</v>
      </c>
      <c r="B102" s="21" t="s">
        <v>460</v>
      </c>
      <c r="C102" s="20" t="s">
        <v>461</v>
      </c>
    </row>
    <row r="103" spans="1:3" ht="14.25">
      <c r="A103" s="18">
        <v>38496</v>
      </c>
      <c r="B103" s="14" t="s">
        <v>459</v>
      </c>
      <c r="C103" s="15" t="s">
        <v>454</v>
      </c>
    </row>
    <row r="104" spans="1:3" ht="14.25">
      <c r="A104" s="13">
        <v>38495</v>
      </c>
      <c r="B104" s="14" t="s">
        <v>458</v>
      </c>
      <c r="C104" s="15" t="s">
        <v>449</v>
      </c>
    </row>
    <row r="105" spans="1:3" ht="85.5">
      <c r="A105" s="7">
        <v>38491</v>
      </c>
      <c r="B105" s="11" t="s">
        <v>457</v>
      </c>
      <c r="C105" s="8" t="s">
        <v>448</v>
      </c>
    </row>
    <row r="106" spans="1:3" ht="71.25">
      <c r="A106" s="5">
        <v>38483</v>
      </c>
      <c r="B106" s="10" t="s">
        <v>456</v>
      </c>
      <c r="C106" s="6" t="s">
        <v>420</v>
      </c>
    </row>
    <row r="107" spans="1:3" ht="14.25">
      <c r="A107" s="5">
        <v>38481</v>
      </c>
      <c r="B107" s="10" t="s">
        <v>455</v>
      </c>
      <c r="C107" s="6" t="s">
        <v>417</v>
      </c>
    </row>
    <row r="112" ht="14.25">
      <c r="B112" s="12"/>
    </row>
    <row r="113" ht="14.25">
      <c r="B113" s="12"/>
    </row>
    <row r="114" ht="14.25">
      <c r="B114" s="12"/>
    </row>
    <row r="115" ht="14.25">
      <c r="B115" s="12"/>
    </row>
    <row r="116" ht="14.25">
      <c r="B116" s="9"/>
    </row>
    <row r="117" ht="14.25">
      <c r="B117" s="9"/>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D16" sqref="D16"/>
    </sheetView>
  </sheetViews>
  <sheetFormatPr defaultColWidth="9.00390625" defaultRowHeight="14.25"/>
  <cols>
    <col min="1" max="1" width="25.50390625" style="0" customWidth="1"/>
    <col min="3" max="3" width="5.75390625" style="0" customWidth="1"/>
    <col min="4" max="4" width="5.625" style="0" customWidth="1"/>
    <col min="5" max="5" width="26.00390625" style="0" customWidth="1"/>
    <col min="8" max="8" width="27.875" style="0" customWidth="1"/>
    <col min="9" max="9" width="9.25390625" style="0" customWidth="1"/>
    <col min="10" max="10" width="9.625" style="0" customWidth="1"/>
    <col min="11" max="11" width="10.375" style="0" customWidth="1"/>
  </cols>
  <sheetData>
    <row r="1" ht="18">
      <c r="A1" s="1" t="s">
        <v>453</v>
      </c>
    </row>
    <row r="3" spans="1:9" ht="15.75">
      <c r="A3" s="17" t="s">
        <v>806</v>
      </c>
      <c r="E3" s="17"/>
      <c r="H3" s="23"/>
      <c r="I3" s="35"/>
    </row>
    <row r="4" spans="1:10" ht="15">
      <c r="A4" s="16" t="s">
        <v>807</v>
      </c>
      <c r="B4" s="2">
        <f>B11+B18+F11</f>
        <v>93</v>
      </c>
      <c r="E4" s="16"/>
      <c r="F4" s="3"/>
      <c r="H4" s="24"/>
      <c r="I4" s="28"/>
      <c r="J4" s="28"/>
    </row>
    <row r="5" spans="1:10" ht="15">
      <c r="A5" s="16" t="s">
        <v>452</v>
      </c>
      <c r="B5" s="2">
        <f>B12+B19+F12</f>
        <v>55</v>
      </c>
      <c r="C5" s="3"/>
      <c r="E5" s="16"/>
      <c r="F5" s="3"/>
      <c r="H5" s="24"/>
      <c r="I5" s="28"/>
      <c r="J5" s="28"/>
    </row>
    <row r="6" spans="1:10" ht="15">
      <c r="A6" s="16" t="s">
        <v>407</v>
      </c>
      <c r="B6" s="2">
        <f>B13+B20+F13</f>
        <v>7</v>
      </c>
      <c r="E6" s="16"/>
      <c r="F6" s="3"/>
      <c r="H6" s="24"/>
      <c r="I6" s="28"/>
      <c r="J6" s="28"/>
    </row>
    <row r="7" spans="1:10" ht="15">
      <c r="A7" s="16" t="s">
        <v>487</v>
      </c>
      <c r="B7" s="2">
        <f>B14+B21+F14</f>
        <v>5</v>
      </c>
      <c r="E7" s="16"/>
      <c r="F7" s="3"/>
      <c r="H7" s="24"/>
      <c r="I7" s="28"/>
      <c r="J7" s="28"/>
    </row>
    <row r="8" spans="1:10" ht="15">
      <c r="A8" s="16" t="s">
        <v>316</v>
      </c>
      <c r="B8" s="2">
        <f>B15+B22+F15</f>
        <v>26</v>
      </c>
      <c r="E8" s="16"/>
      <c r="F8" s="126"/>
      <c r="H8" s="24"/>
      <c r="I8" s="28"/>
      <c r="J8" s="28"/>
    </row>
    <row r="10" spans="1:9" ht="15.75">
      <c r="A10" s="17" t="s">
        <v>402</v>
      </c>
      <c r="E10" s="17" t="s">
        <v>546</v>
      </c>
      <c r="H10" s="23"/>
      <c r="I10" s="35"/>
    </row>
    <row r="11" spans="1:10" ht="15">
      <c r="A11" s="16" t="s">
        <v>692</v>
      </c>
      <c r="B11" s="3">
        <f>COUNTA(Table!L6:Table!L43)</f>
        <v>37</v>
      </c>
      <c r="E11" s="16" t="s">
        <v>257</v>
      </c>
      <c r="F11" s="3">
        <f>COUNTA(Table!L97:Table!L103)</f>
        <v>5</v>
      </c>
      <c r="G11" s="28"/>
      <c r="H11" s="24"/>
      <c r="I11" s="28"/>
      <c r="J11" s="28"/>
    </row>
    <row r="12" spans="1:10" ht="15">
      <c r="A12" s="16" t="s">
        <v>452</v>
      </c>
      <c r="B12" s="3">
        <f>COUNTIF(Table!L6:Table!L43,"RFC*")-COUNTIF(Table!L6:Table!L43,"RFC ed queue")</f>
        <v>31</v>
      </c>
      <c r="C12" s="3"/>
      <c r="E12" s="16" t="s">
        <v>452</v>
      </c>
      <c r="F12" s="3">
        <f>COUNTIF(Table!L97:Table!L103,"RFC*")-COUNTIF(Table!L97:Table!L103,"RFC ed queue")</f>
        <v>1</v>
      </c>
      <c r="G12" s="28"/>
      <c r="H12" s="24"/>
      <c r="I12" s="28"/>
      <c r="J12" s="28"/>
    </row>
    <row r="13" spans="1:10" ht="15">
      <c r="A13" s="16" t="s">
        <v>407</v>
      </c>
      <c r="B13" s="3">
        <f>COUNTIF(Table!L6:Table!L43,"RFC ed queue")</f>
        <v>1</v>
      </c>
      <c r="E13" s="16" t="s">
        <v>407</v>
      </c>
      <c r="F13" s="3">
        <f>COUNTIF(Table!L97:Table!L103,"RFC ed queue")</f>
        <v>1</v>
      </c>
      <c r="G13" s="28"/>
      <c r="H13" s="24"/>
      <c r="I13" s="28"/>
      <c r="J13" s="28"/>
    </row>
    <row r="14" spans="1:10" ht="15">
      <c r="A14" s="16" t="s">
        <v>487</v>
      </c>
      <c r="B14" s="3">
        <f>COUNTIF(Table!L6:Table!L43,"IESG evaluation")</f>
        <v>0</v>
      </c>
      <c r="E14" s="16" t="s">
        <v>487</v>
      </c>
      <c r="F14" s="3">
        <f>COUNTIF(Table!L97:Table!L103,"IESG evaluation")</f>
        <v>0</v>
      </c>
      <c r="G14" s="28"/>
      <c r="H14" s="24"/>
      <c r="I14" s="28"/>
      <c r="J14" s="28"/>
    </row>
    <row r="15" spans="1:10" ht="15">
      <c r="A15" s="16" t="s">
        <v>316</v>
      </c>
      <c r="B15" s="36">
        <f>COUNTIF(Table!L6:Table!L43,"In progress")</f>
        <v>5</v>
      </c>
      <c r="E15" s="16" t="s">
        <v>316</v>
      </c>
      <c r="F15" s="36">
        <f>COUNTIF(Table!L97:Table!L103,"In progress")</f>
        <v>3</v>
      </c>
      <c r="G15" s="28"/>
      <c r="H15" s="24"/>
      <c r="I15" s="28"/>
      <c r="J15" s="28"/>
    </row>
    <row r="17" spans="1:8" ht="15.75">
      <c r="A17" s="17" t="s">
        <v>630</v>
      </c>
      <c r="E17" s="17" t="s">
        <v>755</v>
      </c>
      <c r="H17" s="23"/>
    </row>
    <row r="18" spans="1:9" ht="15">
      <c r="A18" s="16" t="s">
        <v>693</v>
      </c>
      <c r="B18" s="3">
        <f>COUNTA(Table!L45:Table!L95)</f>
        <v>51</v>
      </c>
      <c r="E18" s="16" t="s">
        <v>756</v>
      </c>
      <c r="F18" s="3">
        <f>COUNTA(Table!L105:Table!L114)</f>
        <v>3</v>
      </c>
      <c r="G18" s="28"/>
      <c r="H18" s="24"/>
      <c r="I18" s="28"/>
    </row>
    <row r="19" spans="1:9" ht="15">
      <c r="A19" s="16" t="s">
        <v>452</v>
      </c>
      <c r="B19" s="3">
        <f>COUNTIF(Table!L45:Table!L95,"RFC*")-COUNTIF(Table!L45:Table!L95,"RFC ed queue")</f>
        <v>23</v>
      </c>
      <c r="C19" s="3"/>
      <c r="D19" s="3"/>
      <c r="E19" s="16" t="s">
        <v>452</v>
      </c>
      <c r="F19" s="3">
        <f>COUNTIF(Table!L105:Table!L114,"RFC*")-COUNTIF(Table!L105:Table!L114,"RFC ed queue")</f>
        <v>0</v>
      </c>
      <c r="G19" s="28"/>
      <c r="H19" s="24"/>
      <c r="I19" s="28"/>
    </row>
    <row r="20" spans="1:9" ht="15">
      <c r="A20" s="16" t="s">
        <v>407</v>
      </c>
      <c r="B20" s="3">
        <f>COUNTIF(Table!L45:Table!L95,"RFC ed queue")</f>
        <v>5</v>
      </c>
      <c r="E20" s="16" t="s">
        <v>407</v>
      </c>
      <c r="F20" s="3">
        <f>COUNTIF(Table!L105:Table!L114,"RFC ed queue")</f>
        <v>2</v>
      </c>
      <c r="G20" s="28"/>
      <c r="H20" s="24"/>
      <c r="I20" s="28"/>
    </row>
    <row r="21" spans="1:9" ht="15">
      <c r="A21" s="16" t="s">
        <v>487</v>
      </c>
      <c r="B21" s="3">
        <f>COUNTIF(Table!L45:Table!L95,"IESG evaluation")</f>
        <v>5</v>
      </c>
      <c r="E21" s="16" t="s">
        <v>487</v>
      </c>
      <c r="F21" s="3">
        <f>COUNTIF(Table!L105:Table!L114,"IESG evaluation")</f>
        <v>0</v>
      </c>
      <c r="G21" s="28"/>
      <c r="H21" s="24"/>
      <c r="I21" s="28"/>
    </row>
    <row r="22" spans="1:9" ht="15">
      <c r="A22" s="16" t="s">
        <v>316</v>
      </c>
      <c r="B22" s="36">
        <f>COUNTIF(Table!L45:Table!L95,"In progress")</f>
        <v>18</v>
      </c>
      <c r="E22" s="16" t="s">
        <v>316</v>
      </c>
      <c r="F22" s="125">
        <f>COUNTIF(Table!L105:Table!L114,"In progress")</f>
        <v>1</v>
      </c>
      <c r="G22" s="28"/>
      <c r="H22" s="24" t="s">
        <v>383</v>
      </c>
      <c r="I22" s="28"/>
    </row>
    <row r="25" ht="15">
      <c r="A25" s="43" t="s">
        <v>470</v>
      </c>
    </row>
    <row r="26" ht="14.25">
      <c r="A26" s="44" t="s">
        <v>471</v>
      </c>
    </row>
    <row r="27" ht="14.25">
      <c r="A27" s="44" t="s">
        <v>472</v>
      </c>
    </row>
    <row r="28" ht="14.25">
      <c r="A28" s="44" t="s">
        <v>473</v>
      </c>
    </row>
    <row r="29" ht="14.25">
      <c r="A29" s="44" t="s">
        <v>474</v>
      </c>
    </row>
    <row r="30" ht="14.25">
      <c r="A30" s="44" t="s">
        <v>476</v>
      </c>
    </row>
    <row r="31" ht="14.25">
      <c r="A31" s="44" t="s">
        <v>477</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114"/>
  <sheetViews>
    <sheetView tabSelected="1" zoomScale="85" zoomScaleNormal="85" workbookViewId="0" topLeftCell="A4">
      <pane ySplit="1245" topLeftCell="BM94" activePane="bottomLeft" state="split"/>
      <selection pane="topLeft" activeCell="M4" sqref="M1:M16384"/>
      <selection pane="bottomLeft" activeCell="A107" sqref="A107"/>
    </sheetView>
  </sheetViews>
  <sheetFormatPr defaultColWidth="9.00390625" defaultRowHeight="14.25"/>
  <cols>
    <col min="1" max="1" width="15.625" style="45" customWidth="1"/>
    <col min="2" max="2" width="12.875" style="45" customWidth="1"/>
    <col min="3" max="3" width="9.75390625" style="45" customWidth="1"/>
    <col min="4" max="4" width="7.875" style="45" customWidth="1"/>
    <col min="5" max="5" width="6.625" style="46" customWidth="1"/>
    <col min="6" max="6" width="13.125" style="45" customWidth="1"/>
    <col min="7" max="7" width="14.125" style="45" customWidth="1"/>
    <col min="8" max="8" width="5.75390625" style="45" customWidth="1"/>
    <col min="9" max="9" width="9.25390625" style="45" customWidth="1"/>
    <col min="10" max="10" width="4.50390625" style="47" customWidth="1"/>
    <col min="11" max="11" width="8.125" style="45" customWidth="1"/>
    <col min="12" max="12" width="7.25390625" style="45" customWidth="1"/>
    <col min="13" max="13" width="21.375" style="120" customWidth="1"/>
    <col min="14" max="14" width="23.25390625" style="116" customWidth="1"/>
    <col min="15" max="15" width="21.375" style="107" customWidth="1"/>
    <col min="16" max="16" width="22.00390625" style="112" customWidth="1"/>
  </cols>
  <sheetData>
    <row r="1" ht="18">
      <c r="C1" s="103" t="s">
        <v>451</v>
      </c>
    </row>
    <row r="2" ht="14.25">
      <c r="B2" s="48"/>
    </row>
    <row r="4" spans="1:16" ht="33.75">
      <c r="A4" s="71" t="s">
        <v>263</v>
      </c>
      <c r="B4" s="71" t="s">
        <v>264</v>
      </c>
      <c r="C4" s="71" t="s">
        <v>265</v>
      </c>
      <c r="D4" s="71" t="s">
        <v>266</v>
      </c>
      <c r="E4" s="72" t="s">
        <v>267</v>
      </c>
      <c r="F4" s="71" t="s">
        <v>268</v>
      </c>
      <c r="G4" s="71" t="s">
        <v>269</v>
      </c>
      <c r="H4" s="71" t="s">
        <v>270</v>
      </c>
      <c r="I4" s="71" t="s">
        <v>409</v>
      </c>
      <c r="J4" s="71" t="s">
        <v>408</v>
      </c>
      <c r="K4" s="71" t="s">
        <v>271</v>
      </c>
      <c r="L4" s="71" t="s">
        <v>272</v>
      </c>
      <c r="M4" s="121" t="s">
        <v>250</v>
      </c>
      <c r="N4" s="117"/>
      <c r="O4" s="108"/>
      <c r="P4" s="113"/>
    </row>
    <row r="5" spans="1:15" ht="25.5">
      <c r="A5" s="78" t="s">
        <v>691</v>
      </c>
      <c r="B5" s="79" t="s">
        <v>465</v>
      </c>
      <c r="C5" s="68"/>
      <c r="D5" s="68"/>
      <c r="E5" s="80"/>
      <c r="F5" s="68"/>
      <c r="G5" s="68"/>
      <c r="H5" s="68"/>
      <c r="I5" s="68"/>
      <c r="J5" s="81"/>
      <c r="K5" s="68"/>
      <c r="L5" s="68"/>
      <c r="M5" s="100"/>
      <c r="N5" s="118"/>
      <c r="O5" s="109"/>
    </row>
    <row r="6" spans="1:14" ht="33.75">
      <c r="A6" s="49" t="s">
        <v>403</v>
      </c>
      <c r="B6" s="49" t="s">
        <v>404</v>
      </c>
      <c r="C6" s="58" t="s">
        <v>286</v>
      </c>
      <c r="D6" s="49" t="s">
        <v>274</v>
      </c>
      <c r="E6" s="50" t="s">
        <v>275</v>
      </c>
      <c r="F6" s="49" t="s">
        <v>405</v>
      </c>
      <c r="G6" s="49" t="s">
        <v>406</v>
      </c>
      <c r="H6" s="49" t="s">
        <v>281</v>
      </c>
      <c r="I6" s="49" t="s">
        <v>413</v>
      </c>
      <c r="J6" s="51" t="s">
        <v>402</v>
      </c>
      <c r="K6" s="49" t="s">
        <v>520</v>
      </c>
      <c r="L6" s="49" t="s">
        <v>512</v>
      </c>
      <c r="M6" s="74"/>
      <c r="N6" s="106"/>
    </row>
    <row r="7" spans="1:14" ht="67.5">
      <c r="A7" s="49" t="s">
        <v>396</v>
      </c>
      <c r="B7" s="49" t="s">
        <v>397</v>
      </c>
      <c r="C7" s="58" t="s">
        <v>286</v>
      </c>
      <c r="D7" s="49" t="s">
        <v>398</v>
      </c>
      <c r="E7" s="50" t="s">
        <v>399</v>
      </c>
      <c r="F7" s="49" t="s">
        <v>400</v>
      </c>
      <c r="G7" s="49" t="s">
        <v>401</v>
      </c>
      <c r="H7" s="49" t="s">
        <v>325</v>
      </c>
      <c r="I7" s="49" t="s">
        <v>410</v>
      </c>
      <c r="J7" s="51" t="s">
        <v>402</v>
      </c>
      <c r="K7" s="49" t="s">
        <v>521</v>
      </c>
      <c r="L7" s="49" t="s">
        <v>639</v>
      </c>
      <c r="M7" s="74"/>
      <c r="N7" s="106"/>
    </row>
    <row r="8" spans="1:14" ht="67.5">
      <c r="A8" s="49" t="s">
        <v>529</v>
      </c>
      <c r="B8" s="49" t="s">
        <v>545</v>
      </c>
      <c r="C8" s="58" t="s">
        <v>286</v>
      </c>
      <c r="D8" s="49" t="s">
        <v>274</v>
      </c>
      <c r="E8" s="50"/>
      <c r="F8" s="49" t="s">
        <v>544</v>
      </c>
      <c r="G8" s="49"/>
      <c r="H8" s="49" t="s">
        <v>281</v>
      </c>
      <c r="I8" s="49" t="s">
        <v>518</v>
      </c>
      <c r="J8" s="51" t="s">
        <v>402</v>
      </c>
      <c r="K8" s="49" t="s">
        <v>520</v>
      </c>
      <c r="L8" s="49" t="s">
        <v>640</v>
      </c>
      <c r="M8" s="74"/>
      <c r="N8" s="106"/>
    </row>
    <row r="9" spans="1:16" s="27" customFormat="1" ht="56.25">
      <c r="A9" s="49" t="s">
        <v>515</v>
      </c>
      <c r="B9" s="49" t="s">
        <v>516</v>
      </c>
      <c r="C9" s="58" t="s">
        <v>286</v>
      </c>
      <c r="D9" s="49" t="s">
        <v>274</v>
      </c>
      <c r="E9" s="50" t="s">
        <v>275</v>
      </c>
      <c r="F9" s="49" t="s">
        <v>517</v>
      </c>
      <c r="G9" s="49" t="s">
        <v>567</v>
      </c>
      <c r="H9" s="49" t="s">
        <v>572</v>
      </c>
      <c r="I9" s="49" t="s">
        <v>573</v>
      </c>
      <c r="J9" s="51" t="s">
        <v>402</v>
      </c>
      <c r="K9" s="49" t="s">
        <v>520</v>
      </c>
      <c r="L9" s="49" t="s">
        <v>189</v>
      </c>
      <c r="M9" s="74"/>
      <c r="N9" s="106"/>
      <c r="O9" s="107"/>
      <c r="P9" s="114"/>
    </row>
    <row r="10" spans="1:16" s="27" customFormat="1" ht="112.5">
      <c r="A10" s="52" t="s">
        <v>480</v>
      </c>
      <c r="B10" s="52" t="s">
        <v>481</v>
      </c>
      <c r="C10" s="52" t="s">
        <v>276</v>
      </c>
      <c r="D10" s="52" t="s">
        <v>274</v>
      </c>
      <c r="E10" s="53" t="s">
        <v>275</v>
      </c>
      <c r="F10" s="52" t="s">
        <v>482</v>
      </c>
      <c r="G10" s="52" t="s">
        <v>483</v>
      </c>
      <c r="H10" s="52" t="s">
        <v>48</v>
      </c>
      <c r="I10" s="52" t="s">
        <v>486</v>
      </c>
      <c r="J10" s="54" t="s">
        <v>402</v>
      </c>
      <c r="K10" s="52" t="s">
        <v>521</v>
      </c>
      <c r="L10" s="52" t="s">
        <v>316</v>
      </c>
      <c r="M10" s="122" t="s">
        <v>716</v>
      </c>
      <c r="N10" s="106"/>
      <c r="O10" s="110"/>
      <c r="P10" s="114"/>
    </row>
    <row r="11" spans="1:16" s="27" customFormat="1" ht="33.75">
      <c r="A11" s="49" t="s">
        <v>580</v>
      </c>
      <c r="B11" s="49" t="s">
        <v>605</v>
      </c>
      <c r="C11" s="49" t="s">
        <v>286</v>
      </c>
      <c r="D11" s="49" t="s">
        <v>274</v>
      </c>
      <c r="E11" s="50" t="s">
        <v>275</v>
      </c>
      <c r="F11" s="49" t="s">
        <v>581</v>
      </c>
      <c r="G11" s="49" t="s">
        <v>582</v>
      </c>
      <c r="H11" s="49" t="s">
        <v>583</v>
      </c>
      <c r="I11" s="49" t="s">
        <v>412</v>
      </c>
      <c r="J11" s="51" t="s">
        <v>402</v>
      </c>
      <c r="K11" s="49" t="s">
        <v>315</v>
      </c>
      <c r="L11" s="49" t="s">
        <v>739</v>
      </c>
      <c r="M11" s="74"/>
      <c r="N11" s="106"/>
      <c r="O11" s="107"/>
      <c r="P11" s="114"/>
    </row>
    <row r="12" spans="1:15" ht="67.5">
      <c r="A12" s="55" t="s">
        <v>584</v>
      </c>
      <c r="B12" s="55" t="s">
        <v>331</v>
      </c>
      <c r="C12" s="55" t="s">
        <v>276</v>
      </c>
      <c r="D12" s="55" t="s">
        <v>277</v>
      </c>
      <c r="E12" s="56" t="s">
        <v>275</v>
      </c>
      <c r="F12" s="55" t="s">
        <v>581</v>
      </c>
      <c r="G12" s="55" t="s">
        <v>585</v>
      </c>
      <c r="H12" s="55" t="s">
        <v>116</v>
      </c>
      <c r="I12" s="55" t="s">
        <v>412</v>
      </c>
      <c r="J12" s="57" t="s">
        <v>402</v>
      </c>
      <c r="K12" s="55" t="s">
        <v>569</v>
      </c>
      <c r="L12" s="55" t="s">
        <v>528</v>
      </c>
      <c r="M12" s="74" t="s">
        <v>761</v>
      </c>
      <c r="N12" s="106"/>
      <c r="O12" s="110"/>
    </row>
    <row r="13" spans="1:14" ht="56.25">
      <c r="A13" s="49" t="s">
        <v>586</v>
      </c>
      <c r="B13" s="49" t="s">
        <v>607</v>
      </c>
      <c r="C13" s="49" t="s">
        <v>286</v>
      </c>
      <c r="D13" s="49" t="s">
        <v>277</v>
      </c>
      <c r="E13" s="50" t="s">
        <v>275</v>
      </c>
      <c r="F13" s="49" t="s">
        <v>587</v>
      </c>
      <c r="G13" s="49" t="s">
        <v>588</v>
      </c>
      <c r="H13" s="49" t="s">
        <v>646</v>
      </c>
      <c r="I13" s="49" t="s">
        <v>412</v>
      </c>
      <c r="J13" s="51" t="s">
        <v>402</v>
      </c>
      <c r="K13" s="49" t="s">
        <v>772</v>
      </c>
      <c r="L13" s="49" t="s">
        <v>190</v>
      </c>
      <c r="M13" s="74"/>
      <c r="N13" s="106"/>
    </row>
    <row r="14" spans="1:14" ht="33.75">
      <c r="A14" s="49" t="s">
        <v>611</v>
      </c>
      <c r="B14" s="49" t="s">
        <v>606</v>
      </c>
      <c r="C14" s="49" t="s">
        <v>286</v>
      </c>
      <c r="D14" s="49" t="s">
        <v>277</v>
      </c>
      <c r="E14" s="50" t="s">
        <v>399</v>
      </c>
      <c r="F14" s="49" t="s">
        <v>631</v>
      </c>
      <c r="G14" s="49"/>
      <c r="H14" s="49" t="s">
        <v>604</v>
      </c>
      <c r="I14" s="49"/>
      <c r="J14" s="51" t="s">
        <v>402</v>
      </c>
      <c r="K14" s="49"/>
      <c r="L14" s="49" t="s">
        <v>650</v>
      </c>
      <c r="M14" s="74"/>
      <c r="N14" s="106"/>
    </row>
    <row r="15" spans="1:14" ht="33.75">
      <c r="A15" s="49" t="s">
        <v>613</v>
      </c>
      <c r="B15" s="49" t="s">
        <v>608</v>
      </c>
      <c r="C15" s="49" t="s">
        <v>286</v>
      </c>
      <c r="D15" s="49" t="s">
        <v>277</v>
      </c>
      <c r="E15" s="50" t="s">
        <v>275</v>
      </c>
      <c r="F15" s="49" t="s">
        <v>632</v>
      </c>
      <c r="G15" s="49" t="s">
        <v>614</v>
      </c>
      <c r="H15" s="49" t="s">
        <v>609</v>
      </c>
      <c r="I15" s="49" t="s">
        <v>612</v>
      </c>
      <c r="J15" s="51" t="s">
        <v>402</v>
      </c>
      <c r="K15" s="49" t="s">
        <v>520</v>
      </c>
      <c r="L15" s="49" t="s">
        <v>252</v>
      </c>
      <c r="M15" s="74"/>
      <c r="N15" s="106"/>
    </row>
    <row r="16" spans="1:14" ht="33.75">
      <c r="A16" s="49" t="s">
        <v>615</v>
      </c>
      <c r="B16" s="49" t="s">
        <v>610</v>
      </c>
      <c r="C16" s="49" t="s">
        <v>286</v>
      </c>
      <c r="D16" s="49" t="s">
        <v>277</v>
      </c>
      <c r="E16" s="50" t="s">
        <v>275</v>
      </c>
      <c r="F16" s="49" t="s">
        <v>633</v>
      </c>
      <c r="G16" s="49" t="s">
        <v>634</v>
      </c>
      <c r="H16" s="49" t="s">
        <v>609</v>
      </c>
      <c r="I16" s="49" t="s">
        <v>612</v>
      </c>
      <c r="J16" s="51" t="s">
        <v>402</v>
      </c>
      <c r="K16" s="49" t="s">
        <v>521</v>
      </c>
      <c r="L16" s="49" t="s">
        <v>251</v>
      </c>
      <c r="M16" s="74"/>
      <c r="N16" s="106"/>
    </row>
    <row r="17" spans="1:14" ht="33.75">
      <c r="A17" s="49" t="s">
        <v>623</v>
      </c>
      <c r="B17" s="49" t="s">
        <v>618</v>
      </c>
      <c r="C17" s="49" t="s">
        <v>286</v>
      </c>
      <c r="D17" s="49" t="s">
        <v>277</v>
      </c>
      <c r="E17" s="50" t="s">
        <v>399</v>
      </c>
      <c r="F17" s="49" t="s">
        <v>620</v>
      </c>
      <c r="G17" s="49" t="s">
        <v>624</v>
      </c>
      <c r="H17" s="49" t="s">
        <v>619</v>
      </c>
      <c r="I17" s="49" t="s">
        <v>621</v>
      </c>
      <c r="J17" s="51" t="s">
        <v>402</v>
      </c>
      <c r="K17" s="49"/>
      <c r="L17" s="49" t="s">
        <v>622</v>
      </c>
      <c r="M17" s="74"/>
      <c r="N17" s="106"/>
    </row>
    <row r="18" spans="1:14" ht="45">
      <c r="A18" s="49" t="s">
        <v>627</v>
      </c>
      <c r="B18" s="49" t="s">
        <v>625</v>
      </c>
      <c r="C18" s="49" t="s">
        <v>286</v>
      </c>
      <c r="D18" s="49" t="s">
        <v>274</v>
      </c>
      <c r="E18" s="50" t="s">
        <v>280</v>
      </c>
      <c r="F18" s="49" t="s">
        <v>628</v>
      </c>
      <c r="G18" s="49" t="s">
        <v>629</v>
      </c>
      <c r="H18" s="49" t="s">
        <v>626</v>
      </c>
      <c r="I18" s="49" t="s">
        <v>353</v>
      </c>
      <c r="J18" s="51" t="s">
        <v>402</v>
      </c>
      <c r="K18" s="49"/>
      <c r="L18" s="49" t="s">
        <v>37</v>
      </c>
      <c r="M18" s="74"/>
      <c r="N18" s="106"/>
    </row>
    <row r="19" spans="1:14" ht="56.25">
      <c r="A19" s="49" t="s">
        <v>644</v>
      </c>
      <c r="B19" s="49" t="s">
        <v>641</v>
      </c>
      <c r="C19" s="49" t="s">
        <v>286</v>
      </c>
      <c r="D19" s="49" t="s">
        <v>274</v>
      </c>
      <c r="E19" s="50" t="s">
        <v>275</v>
      </c>
      <c r="F19" s="49" t="s">
        <v>642</v>
      </c>
      <c r="G19" s="49" t="s">
        <v>643</v>
      </c>
      <c r="H19" s="49" t="s">
        <v>653</v>
      </c>
      <c r="I19" s="49" t="s">
        <v>353</v>
      </c>
      <c r="J19" s="51" t="s">
        <v>402</v>
      </c>
      <c r="K19" s="49"/>
      <c r="L19" s="49" t="s">
        <v>735</v>
      </c>
      <c r="M19" s="74"/>
      <c r="N19" s="106"/>
    </row>
    <row r="20" spans="1:14" ht="45">
      <c r="A20" s="49" t="s">
        <v>666</v>
      </c>
      <c r="B20" s="49" t="s">
        <v>657</v>
      </c>
      <c r="C20" s="49" t="s">
        <v>286</v>
      </c>
      <c r="D20" s="49" t="s">
        <v>274</v>
      </c>
      <c r="E20" s="50" t="s">
        <v>275</v>
      </c>
      <c r="F20" s="49" t="s">
        <v>686</v>
      </c>
      <c r="G20" s="49" t="s">
        <v>687</v>
      </c>
      <c r="H20" s="49" t="s">
        <v>656</v>
      </c>
      <c r="I20" s="49" t="s">
        <v>612</v>
      </c>
      <c r="J20" s="51" t="s">
        <v>402</v>
      </c>
      <c r="K20" s="49" t="s">
        <v>520</v>
      </c>
      <c r="L20" s="49" t="s">
        <v>253</v>
      </c>
      <c r="M20" s="74"/>
      <c r="N20" s="106"/>
    </row>
    <row r="21" spans="1:14" ht="33.75">
      <c r="A21" s="49" t="s">
        <v>672</v>
      </c>
      <c r="B21" s="49" t="s">
        <v>667</v>
      </c>
      <c r="C21" s="49" t="s">
        <v>286</v>
      </c>
      <c r="D21" s="49" t="s">
        <v>274</v>
      </c>
      <c r="E21" s="50" t="s">
        <v>275</v>
      </c>
      <c r="F21" s="49" t="s">
        <v>673</v>
      </c>
      <c r="G21" s="49" t="s">
        <v>665</v>
      </c>
      <c r="H21" s="49" t="s">
        <v>668</v>
      </c>
      <c r="I21" s="49" t="s">
        <v>674</v>
      </c>
      <c r="J21" s="51" t="s">
        <v>402</v>
      </c>
      <c r="K21" s="49" t="s">
        <v>315</v>
      </c>
      <c r="L21" s="49" t="s">
        <v>736</v>
      </c>
      <c r="M21" s="74"/>
      <c r="N21" s="106"/>
    </row>
    <row r="22" spans="1:16" s="22" customFormat="1" ht="56.25">
      <c r="A22" s="52" t="s">
        <v>731</v>
      </c>
      <c r="B22" s="52" t="s">
        <v>730</v>
      </c>
      <c r="C22" s="52" t="s">
        <v>276</v>
      </c>
      <c r="D22" s="52" t="s">
        <v>274</v>
      </c>
      <c r="E22" s="53" t="s">
        <v>280</v>
      </c>
      <c r="F22" s="52" t="s">
        <v>732</v>
      </c>
      <c r="G22" s="52" t="s">
        <v>733</v>
      </c>
      <c r="H22" s="52" t="s">
        <v>645</v>
      </c>
      <c r="I22" s="52" t="s">
        <v>353</v>
      </c>
      <c r="J22" s="54" t="s">
        <v>402</v>
      </c>
      <c r="K22" s="52" t="s">
        <v>352</v>
      </c>
      <c r="L22" s="52" t="s">
        <v>528</v>
      </c>
      <c r="M22" s="74" t="s">
        <v>387</v>
      </c>
      <c r="N22" s="106"/>
      <c r="O22" s="107"/>
      <c r="P22" s="115"/>
    </row>
    <row r="23" spans="1:16" s="22" customFormat="1" ht="191.25">
      <c r="A23" s="49" t="s">
        <v>440</v>
      </c>
      <c r="B23" s="49" t="s">
        <v>41</v>
      </c>
      <c r="C23" s="58" t="s">
        <v>286</v>
      </c>
      <c r="D23" s="49" t="s">
        <v>274</v>
      </c>
      <c r="E23" s="50" t="s">
        <v>280</v>
      </c>
      <c r="F23" s="49" t="s">
        <v>549</v>
      </c>
      <c r="G23" s="49" t="s">
        <v>285</v>
      </c>
      <c r="H23" s="49" t="s">
        <v>645</v>
      </c>
      <c r="I23" s="49" t="s">
        <v>353</v>
      </c>
      <c r="J23" s="51" t="s">
        <v>402</v>
      </c>
      <c r="K23" s="49" t="s">
        <v>737</v>
      </c>
      <c r="L23" s="49" t="s">
        <v>284</v>
      </c>
      <c r="M23" s="74"/>
      <c r="N23" s="106"/>
      <c r="O23" s="107"/>
      <c r="P23" s="115"/>
    </row>
    <row r="24" spans="1:16" s="22" customFormat="1" ht="45">
      <c r="A24" s="52" t="s">
        <v>782</v>
      </c>
      <c r="B24" s="52" t="s">
        <v>98</v>
      </c>
      <c r="C24" s="59" t="s">
        <v>276</v>
      </c>
      <c r="D24" s="52" t="s">
        <v>274</v>
      </c>
      <c r="E24" s="53" t="s">
        <v>280</v>
      </c>
      <c r="F24" s="52" t="s">
        <v>815</v>
      </c>
      <c r="G24" s="52" t="s">
        <v>0</v>
      </c>
      <c r="H24" s="52" t="s">
        <v>656</v>
      </c>
      <c r="I24" s="52" t="s">
        <v>674</v>
      </c>
      <c r="J24" s="54" t="s">
        <v>402</v>
      </c>
      <c r="K24" s="52" t="s">
        <v>489</v>
      </c>
      <c r="L24" s="52" t="s">
        <v>528</v>
      </c>
      <c r="M24" s="74" t="s">
        <v>162</v>
      </c>
      <c r="N24" s="106"/>
      <c r="O24" s="107"/>
      <c r="P24" s="115"/>
    </row>
    <row r="25" spans="1:16" s="22" customFormat="1" ht="101.25">
      <c r="A25" s="49" t="s">
        <v>1</v>
      </c>
      <c r="B25" s="49" t="s">
        <v>740</v>
      </c>
      <c r="C25" s="58" t="s">
        <v>286</v>
      </c>
      <c r="D25" s="49" t="s">
        <v>274</v>
      </c>
      <c r="E25" s="50" t="s">
        <v>280</v>
      </c>
      <c r="F25" s="49" t="s">
        <v>6</v>
      </c>
      <c r="G25" s="49" t="s">
        <v>7</v>
      </c>
      <c r="H25" s="49" t="s">
        <v>656</v>
      </c>
      <c r="I25" s="49"/>
      <c r="J25" s="51" t="s">
        <v>402</v>
      </c>
      <c r="K25" s="49" t="s">
        <v>521</v>
      </c>
      <c r="L25" s="49" t="s">
        <v>91</v>
      </c>
      <c r="M25" s="74"/>
      <c r="N25" s="106"/>
      <c r="O25" s="107"/>
      <c r="P25" s="115"/>
    </row>
    <row r="26" spans="1:16" s="22" customFormat="1" ht="33.75">
      <c r="A26" s="49" t="s">
        <v>783</v>
      </c>
      <c r="B26" s="49" t="s">
        <v>741</v>
      </c>
      <c r="C26" s="58" t="s">
        <v>286</v>
      </c>
      <c r="D26" s="49" t="s">
        <v>274</v>
      </c>
      <c r="E26" s="50" t="s">
        <v>280</v>
      </c>
      <c r="F26" s="49" t="s">
        <v>320</v>
      </c>
      <c r="G26" s="49" t="s">
        <v>687</v>
      </c>
      <c r="H26" s="49" t="s">
        <v>656</v>
      </c>
      <c r="I26" s="49" t="s">
        <v>674</v>
      </c>
      <c r="J26" s="51" t="s">
        <v>402</v>
      </c>
      <c r="K26" s="49" t="s">
        <v>282</v>
      </c>
      <c r="L26" s="49" t="s">
        <v>713</v>
      </c>
      <c r="M26" s="74"/>
      <c r="N26" s="106"/>
      <c r="O26" s="107"/>
      <c r="P26" s="115"/>
    </row>
    <row r="27" spans="1:16" s="22" customFormat="1" ht="45">
      <c r="A27" s="49" t="s">
        <v>785</v>
      </c>
      <c r="B27" s="49" t="s">
        <v>742</v>
      </c>
      <c r="C27" s="58" t="s">
        <v>286</v>
      </c>
      <c r="D27" s="49" t="s">
        <v>274</v>
      </c>
      <c r="E27" s="50" t="s">
        <v>280</v>
      </c>
      <c r="F27" s="49" t="s">
        <v>320</v>
      </c>
      <c r="G27" s="49" t="s">
        <v>687</v>
      </c>
      <c r="H27" s="49" t="s">
        <v>656</v>
      </c>
      <c r="I27" s="49" t="s">
        <v>674</v>
      </c>
      <c r="J27" s="51" t="s">
        <v>402</v>
      </c>
      <c r="K27" s="49" t="s">
        <v>786</v>
      </c>
      <c r="L27" s="49" t="s">
        <v>594</v>
      </c>
      <c r="M27" s="74"/>
      <c r="N27" s="106"/>
      <c r="O27" s="107"/>
      <c r="P27" s="115"/>
    </row>
    <row r="28" spans="1:16" s="22" customFormat="1" ht="33.75">
      <c r="A28" s="49" t="s">
        <v>787</v>
      </c>
      <c r="B28" s="49" t="s">
        <v>743</v>
      </c>
      <c r="C28" s="58" t="s">
        <v>273</v>
      </c>
      <c r="D28" s="49" t="s">
        <v>274</v>
      </c>
      <c r="E28" s="50" t="s">
        <v>280</v>
      </c>
      <c r="F28" s="49" t="s">
        <v>320</v>
      </c>
      <c r="G28" s="49" t="s">
        <v>687</v>
      </c>
      <c r="H28" s="49" t="s">
        <v>656</v>
      </c>
      <c r="I28" s="49" t="s">
        <v>674</v>
      </c>
      <c r="J28" s="51" t="s">
        <v>402</v>
      </c>
      <c r="K28" s="49" t="s">
        <v>786</v>
      </c>
      <c r="L28" s="49" t="s">
        <v>714</v>
      </c>
      <c r="M28" s="74"/>
      <c r="N28" s="106"/>
      <c r="O28" s="107"/>
      <c r="P28" s="115"/>
    </row>
    <row r="29" spans="1:16" s="22" customFormat="1" ht="56.25">
      <c r="A29" s="49" t="s">
        <v>788</v>
      </c>
      <c r="B29" s="49" t="s">
        <v>768</v>
      </c>
      <c r="C29" s="58" t="s">
        <v>273</v>
      </c>
      <c r="D29" s="49" t="s">
        <v>274</v>
      </c>
      <c r="E29" s="50" t="s">
        <v>280</v>
      </c>
      <c r="F29" s="49" t="s">
        <v>320</v>
      </c>
      <c r="G29" s="49" t="s">
        <v>687</v>
      </c>
      <c r="H29" s="49" t="s">
        <v>656</v>
      </c>
      <c r="I29" s="49" t="s">
        <v>674</v>
      </c>
      <c r="J29" s="51" t="s">
        <v>402</v>
      </c>
      <c r="K29" s="49" t="s">
        <v>520</v>
      </c>
      <c r="L29" s="49" t="s">
        <v>715</v>
      </c>
      <c r="M29" s="74"/>
      <c r="N29" s="106"/>
      <c r="O29" s="107"/>
      <c r="P29" s="115"/>
    </row>
    <row r="30" spans="1:16" s="22" customFormat="1" ht="67.5">
      <c r="A30" s="49" t="s">
        <v>789</v>
      </c>
      <c r="B30" s="49" t="s">
        <v>769</v>
      </c>
      <c r="C30" s="58" t="s">
        <v>286</v>
      </c>
      <c r="D30" s="49" t="s">
        <v>274</v>
      </c>
      <c r="E30" s="50" t="s">
        <v>280</v>
      </c>
      <c r="F30" s="49" t="s">
        <v>790</v>
      </c>
      <c r="G30" s="49" t="s">
        <v>791</v>
      </c>
      <c r="H30" s="49" t="s">
        <v>656</v>
      </c>
      <c r="I30" s="49" t="s">
        <v>811</v>
      </c>
      <c r="J30" s="51" t="s">
        <v>402</v>
      </c>
      <c r="K30" s="49"/>
      <c r="L30" s="49" t="s">
        <v>94</v>
      </c>
      <c r="M30" s="74"/>
      <c r="N30" s="106"/>
      <c r="O30" s="107"/>
      <c r="P30" s="115"/>
    </row>
    <row r="31" spans="1:16" s="22" customFormat="1" ht="45">
      <c r="A31" s="49" t="s">
        <v>792</v>
      </c>
      <c r="B31" s="49" t="s">
        <v>770</v>
      </c>
      <c r="C31" s="58" t="s">
        <v>286</v>
      </c>
      <c r="D31" s="49" t="s">
        <v>274</v>
      </c>
      <c r="E31" s="50" t="s">
        <v>280</v>
      </c>
      <c r="F31" s="49" t="s">
        <v>2</v>
      </c>
      <c r="G31" s="49" t="s">
        <v>3</v>
      </c>
      <c r="H31" s="49" t="s">
        <v>771</v>
      </c>
      <c r="I31" s="49" t="s">
        <v>394</v>
      </c>
      <c r="J31" s="51" t="s">
        <v>402</v>
      </c>
      <c r="K31" s="49" t="s">
        <v>520</v>
      </c>
      <c r="L31" s="49" t="s">
        <v>378</v>
      </c>
      <c r="M31" s="74"/>
      <c r="N31" s="106"/>
      <c r="O31" s="107"/>
      <c r="P31" s="115"/>
    </row>
    <row r="32" spans="1:16" s="22" customFormat="1" ht="33.75">
      <c r="A32" s="49" t="s">
        <v>12</v>
      </c>
      <c r="B32" s="49" t="s">
        <v>13</v>
      </c>
      <c r="C32" s="58" t="s">
        <v>286</v>
      </c>
      <c r="D32" s="49" t="s">
        <v>274</v>
      </c>
      <c r="E32" s="50" t="s">
        <v>280</v>
      </c>
      <c r="F32" s="49" t="s">
        <v>14</v>
      </c>
      <c r="G32" s="49" t="s">
        <v>15</v>
      </c>
      <c r="H32" s="49" t="s">
        <v>656</v>
      </c>
      <c r="I32" s="49" t="s">
        <v>16</v>
      </c>
      <c r="J32" s="51" t="s">
        <v>402</v>
      </c>
      <c r="K32" s="49" t="s">
        <v>521</v>
      </c>
      <c r="L32" s="49" t="s">
        <v>110</v>
      </c>
      <c r="M32" s="74"/>
      <c r="N32" s="106"/>
      <c r="O32" s="107"/>
      <c r="P32" s="115"/>
    </row>
    <row r="33" spans="1:16" s="22" customFormat="1" ht="33.75">
      <c r="A33" s="49" t="s">
        <v>18</v>
      </c>
      <c r="B33" s="49" t="s">
        <v>17</v>
      </c>
      <c r="C33" s="58" t="s">
        <v>286</v>
      </c>
      <c r="D33" s="49" t="s">
        <v>274</v>
      </c>
      <c r="E33" s="50" t="s">
        <v>280</v>
      </c>
      <c r="F33" s="49" t="s">
        <v>19</v>
      </c>
      <c r="G33" s="49" t="s">
        <v>35</v>
      </c>
      <c r="H33" s="49" t="s">
        <v>656</v>
      </c>
      <c r="I33" s="49" t="s">
        <v>16</v>
      </c>
      <c r="J33" s="51" t="s">
        <v>402</v>
      </c>
      <c r="K33" s="49" t="s">
        <v>521</v>
      </c>
      <c r="L33" s="49" t="s">
        <v>111</v>
      </c>
      <c r="M33" s="74"/>
      <c r="N33" s="106"/>
      <c r="O33" s="107"/>
      <c r="P33" s="115"/>
    </row>
    <row r="34" spans="1:16" s="22" customFormat="1" ht="56.25">
      <c r="A34" s="49" t="s">
        <v>79</v>
      </c>
      <c r="B34" s="49" t="s">
        <v>70</v>
      </c>
      <c r="C34" s="58" t="s">
        <v>286</v>
      </c>
      <c r="D34" s="49" t="s">
        <v>274</v>
      </c>
      <c r="E34" s="50" t="s">
        <v>280</v>
      </c>
      <c r="F34" s="49" t="s">
        <v>71</v>
      </c>
      <c r="G34" s="49" t="s">
        <v>74</v>
      </c>
      <c r="H34" s="49" t="s">
        <v>626</v>
      </c>
      <c r="I34" s="49" t="s">
        <v>353</v>
      </c>
      <c r="J34" s="51" t="s">
        <v>402</v>
      </c>
      <c r="K34" s="49"/>
      <c r="L34" s="49" t="s">
        <v>708</v>
      </c>
      <c r="M34" s="74"/>
      <c r="N34" s="106"/>
      <c r="O34" s="107"/>
      <c r="P34" s="115"/>
    </row>
    <row r="35" spans="1:16" s="22" customFormat="1" ht="45">
      <c r="A35" s="49" t="s">
        <v>86</v>
      </c>
      <c r="B35" s="49" t="s">
        <v>81</v>
      </c>
      <c r="C35" s="58" t="s">
        <v>377</v>
      </c>
      <c r="D35" s="49" t="s">
        <v>274</v>
      </c>
      <c r="E35" s="50" t="s">
        <v>275</v>
      </c>
      <c r="F35" s="49" t="s">
        <v>82</v>
      </c>
      <c r="G35" s="49" t="s">
        <v>83</v>
      </c>
      <c r="H35" s="49" t="s">
        <v>656</v>
      </c>
      <c r="I35" s="49" t="s">
        <v>84</v>
      </c>
      <c r="J35" s="51" t="s">
        <v>402</v>
      </c>
      <c r="K35" s="49" t="s">
        <v>521</v>
      </c>
      <c r="L35" s="49" t="s">
        <v>407</v>
      </c>
      <c r="M35" s="74" t="s">
        <v>765</v>
      </c>
      <c r="N35" s="106"/>
      <c r="O35" s="107"/>
      <c r="P35" s="115"/>
    </row>
    <row r="36" spans="1:16" s="22" customFormat="1" ht="56.25">
      <c r="A36" s="49" t="s">
        <v>87</v>
      </c>
      <c r="B36" s="49" t="s">
        <v>85</v>
      </c>
      <c r="C36" s="58" t="s">
        <v>286</v>
      </c>
      <c r="D36" s="49" t="s">
        <v>274</v>
      </c>
      <c r="E36" s="50" t="s">
        <v>280</v>
      </c>
      <c r="F36" s="49" t="s">
        <v>82</v>
      </c>
      <c r="G36" s="49" t="s">
        <v>93</v>
      </c>
      <c r="H36" s="49" t="s">
        <v>656</v>
      </c>
      <c r="I36" s="49" t="s">
        <v>16</v>
      </c>
      <c r="J36" s="51" t="s">
        <v>402</v>
      </c>
      <c r="K36" s="49" t="s">
        <v>520</v>
      </c>
      <c r="L36" s="49" t="s">
        <v>290</v>
      </c>
      <c r="M36" s="74"/>
      <c r="N36" s="106"/>
      <c r="O36" s="107"/>
      <c r="P36" s="115"/>
    </row>
    <row r="37" spans="1:14" ht="67.5">
      <c r="A37" s="49" t="s">
        <v>702</v>
      </c>
      <c r="B37" s="49" t="s">
        <v>700</v>
      </c>
      <c r="C37" s="58" t="s">
        <v>286</v>
      </c>
      <c r="D37" s="49" t="s">
        <v>274</v>
      </c>
      <c r="E37" s="50" t="s">
        <v>280</v>
      </c>
      <c r="F37" s="49" t="s">
        <v>704</v>
      </c>
      <c r="G37" s="49" t="s">
        <v>705</v>
      </c>
      <c r="H37" s="49" t="s">
        <v>701</v>
      </c>
      <c r="I37" s="49" t="s">
        <v>703</v>
      </c>
      <c r="J37" s="51" t="s">
        <v>402</v>
      </c>
      <c r="K37" s="49" t="s">
        <v>521</v>
      </c>
      <c r="L37" s="49" t="s">
        <v>430</v>
      </c>
      <c r="M37" s="74"/>
      <c r="N37" s="106"/>
    </row>
    <row r="38" spans="1:16" s="22" customFormat="1" ht="56.25">
      <c r="A38" s="49" t="s">
        <v>327</v>
      </c>
      <c r="B38" s="49" t="s">
        <v>326</v>
      </c>
      <c r="C38" s="58" t="s">
        <v>286</v>
      </c>
      <c r="D38" s="49" t="s">
        <v>274</v>
      </c>
      <c r="E38" s="50" t="s">
        <v>280</v>
      </c>
      <c r="F38" s="49" t="s">
        <v>328</v>
      </c>
      <c r="G38" s="49" t="s">
        <v>329</v>
      </c>
      <c r="H38" s="49" t="s">
        <v>48</v>
      </c>
      <c r="I38" s="49" t="s">
        <v>16</v>
      </c>
      <c r="J38" s="51" t="s">
        <v>402</v>
      </c>
      <c r="K38" s="49" t="s">
        <v>520</v>
      </c>
      <c r="L38" s="49" t="s">
        <v>379</v>
      </c>
      <c r="M38" s="74"/>
      <c r="N38" s="106"/>
      <c r="O38" s="107"/>
      <c r="P38" s="115"/>
    </row>
    <row r="39" spans="1:16" s="22" customFormat="1" ht="56.25">
      <c r="A39" s="49" t="s">
        <v>335</v>
      </c>
      <c r="B39" s="49" t="s">
        <v>337</v>
      </c>
      <c r="C39" s="58" t="s">
        <v>286</v>
      </c>
      <c r="D39" s="49" t="s">
        <v>274</v>
      </c>
      <c r="E39" s="50" t="s">
        <v>280</v>
      </c>
      <c r="F39" s="49" t="s">
        <v>334</v>
      </c>
      <c r="G39" s="49" t="s">
        <v>336</v>
      </c>
      <c r="H39" s="49" t="s">
        <v>48</v>
      </c>
      <c r="I39" s="49" t="s">
        <v>16</v>
      </c>
      <c r="J39" s="51" t="s">
        <v>402</v>
      </c>
      <c r="K39" s="49" t="s">
        <v>520</v>
      </c>
      <c r="L39" s="49" t="s">
        <v>380</v>
      </c>
      <c r="M39" s="74"/>
      <c r="N39" s="106"/>
      <c r="O39" s="107"/>
      <c r="P39" s="115"/>
    </row>
    <row r="40" spans="1:16" s="22" customFormat="1" ht="67.5">
      <c r="A40" s="49" t="s">
        <v>432</v>
      </c>
      <c r="B40" s="49" t="s">
        <v>423</v>
      </c>
      <c r="C40" s="58" t="s">
        <v>286</v>
      </c>
      <c r="D40" s="49" t="s">
        <v>274</v>
      </c>
      <c r="E40" s="50" t="s">
        <v>280</v>
      </c>
      <c r="F40" s="49" t="s">
        <v>437</v>
      </c>
      <c r="G40" s="49" t="s">
        <v>438</v>
      </c>
      <c r="H40" s="49" t="s">
        <v>428</v>
      </c>
      <c r="I40" s="49" t="s">
        <v>16</v>
      </c>
      <c r="J40" s="51" t="s">
        <v>402</v>
      </c>
      <c r="K40" s="49" t="s">
        <v>282</v>
      </c>
      <c r="L40" s="49" t="s">
        <v>296</v>
      </c>
      <c r="M40" s="74" t="s">
        <v>297</v>
      </c>
      <c r="N40" s="106"/>
      <c r="O40" s="107"/>
      <c r="P40" s="115"/>
    </row>
    <row r="41" spans="1:16" s="22" customFormat="1" ht="56.25">
      <c r="A41" s="49" t="s">
        <v>338</v>
      </c>
      <c r="B41" s="49" t="s">
        <v>75</v>
      </c>
      <c r="C41" s="58" t="s">
        <v>286</v>
      </c>
      <c r="D41" s="49" t="s">
        <v>274</v>
      </c>
      <c r="E41" s="50" t="s">
        <v>280</v>
      </c>
      <c r="F41" s="49" t="s">
        <v>339</v>
      </c>
      <c r="G41" s="49" t="s">
        <v>340</v>
      </c>
      <c r="H41" s="49" t="s">
        <v>341</v>
      </c>
      <c r="I41" s="49" t="s">
        <v>411</v>
      </c>
      <c r="J41" s="51" t="s">
        <v>402</v>
      </c>
      <c r="K41" s="49" t="s">
        <v>282</v>
      </c>
      <c r="L41" s="49" t="s">
        <v>563</v>
      </c>
      <c r="M41" s="74"/>
      <c r="N41" s="106"/>
      <c r="O41" s="107"/>
      <c r="P41" s="115"/>
    </row>
    <row r="42" spans="1:14" ht="146.25">
      <c r="A42" s="55" t="s">
        <v>775</v>
      </c>
      <c r="B42" s="55" t="s">
        <v>774</v>
      </c>
      <c r="C42" s="60" t="s">
        <v>276</v>
      </c>
      <c r="D42" s="55" t="s">
        <v>274</v>
      </c>
      <c r="E42" s="56" t="s">
        <v>275</v>
      </c>
      <c r="F42" s="55" t="s">
        <v>776</v>
      </c>
      <c r="G42" s="55" t="s">
        <v>780</v>
      </c>
      <c r="H42" s="55" t="s">
        <v>48</v>
      </c>
      <c r="I42" s="55" t="s">
        <v>773</v>
      </c>
      <c r="J42" s="57" t="s">
        <v>402</v>
      </c>
      <c r="K42" s="55" t="s">
        <v>772</v>
      </c>
      <c r="L42" s="55" t="s">
        <v>316</v>
      </c>
      <c r="M42" s="74" t="s">
        <v>760</v>
      </c>
      <c r="N42" s="106"/>
    </row>
    <row r="43" spans="1:14" ht="14.25">
      <c r="A43" s="75"/>
      <c r="B43" s="75"/>
      <c r="C43" s="75"/>
      <c r="D43" s="75"/>
      <c r="E43" s="76"/>
      <c r="F43" s="75"/>
      <c r="G43" s="75"/>
      <c r="H43" s="75"/>
      <c r="I43" s="75"/>
      <c r="J43" s="77"/>
      <c r="K43" s="75"/>
      <c r="L43" s="75"/>
      <c r="M43" s="74"/>
      <c r="N43" s="107"/>
    </row>
    <row r="44" spans="1:14" ht="25.5">
      <c r="A44" s="78" t="s">
        <v>690</v>
      </c>
      <c r="B44" s="82" t="s">
        <v>465</v>
      </c>
      <c r="C44" s="66"/>
      <c r="D44" s="66"/>
      <c r="E44" s="83"/>
      <c r="F44" s="66"/>
      <c r="G44" s="66"/>
      <c r="H44" s="66"/>
      <c r="I44" s="66"/>
      <c r="J44" s="84"/>
      <c r="K44" s="66"/>
      <c r="L44" s="66"/>
      <c r="M44" s="73"/>
      <c r="N44" s="119"/>
    </row>
    <row r="45" spans="1:14" ht="56.25">
      <c r="A45" s="49" t="s">
        <v>689</v>
      </c>
      <c r="B45" s="49" t="s">
        <v>24</v>
      </c>
      <c r="C45" s="49" t="s">
        <v>273</v>
      </c>
      <c r="D45" s="49" t="s">
        <v>274</v>
      </c>
      <c r="E45" s="50" t="s">
        <v>275</v>
      </c>
      <c r="F45" s="49" t="s">
        <v>188</v>
      </c>
      <c r="G45" s="49" t="s">
        <v>122</v>
      </c>
      <c r="H45" s="49" t="s">
        <v>393</v>
      </c>
      <c r="I45" s="49" t="s">
        <v>616</v>
      </c>
      <c r="J45" s="51" t="s">
        <v>630</v>
      </c>
      <c r="K45" s="49" t="s">
        <v>191</v>
      </c>
      <c r="L45" s="49" t="s">
        <v>376</v>
      </c>
      <c r="M45" s="74"/>
      <c r="N45" s="106"/>
    </row>
    <row r="46" spans="1:14" ht="90">
      <c r="A46" s="52" t="s">
        <v>22</v>
      </c>
      <c r="B46" s="52" t="s">
        <v>21</v>
      </c>
      <c r="C46" s="52" t="s">
        <v>276</v>
      </c>
      <c r="D46" s="52" t="s">
        <v>274</v>
      </c>
      <c r="E46" s="53" t="s">
        <v>280</v>
      </c>
      <c r="F46" s="52" t="s">
        <v>23</v>
      </c>
      <c r="G46" s="52" t="s">
        <v>33</v>
      </c>
      <c r="H46" s="52" t="s">
        <v>48</v>
      </c>
      <c r="I46" s="52" t="s">
        <v>20</v>
      </c>
      <c r="J46" s="54" t="s">
        <v>630</v>
      </c>
      <c r="K46" s="52" t="s">
        <v>489</v>
      </c>
      <c r="L46" s="52" t="s">
        <v>316</v>
      </c>
      <c r="M46" s="74" t="s">
        <v>721</v>
      </c>
      <c r="N46" s="106"/>
    </row>
    <row r="47" spans="1:14" ht="67.5">
      <c r="A47" s="49" t="s">
        <v>96</v>
      </c>
      <c r="B47" s="49" t="s">
        <v>95</v>
      </c>
      <c r="C47" s="49" t="s">
        <v>286</v>
      </c>
      <c r="D47" s="49" t="s">
        <v>274</v>
      </c>
      <c r="E47" s="50" t="s">
        <v>97</v>
      </c>
      <c r="F47" s="49" t="s">
        <v>185</v>
      </c>
      <c r="G47" s="49" t="s">
        <v>215</v>
      </c>
      <c r="H47" s="49" t="s">
        <v>49</v>
      </c>
      <c r="I47" s="49" t="s">
        <v>616</v>
      </c>
      <c r="J47" s="51" t="s">
        <v>630</v>
      </c>
      <c r="K47" s="49" t="s">
        <v>617</v>
      </c>
      <c r="L47" s="49" t="s">
        <v>223</v>
      </c>
      <c r="M47" s="74"/>
      <c r="N47" s="106"/>
    </row>
    <row r="48" spans="1:14" ht="45">
      <c r="A48" s="49" t="s">
        <v>101</v>
      </c>
      <c r="B48" s="49" t="s">
        <v>102</v>
      </c>
      <c r="C48" s="49" t="s">
        <v>286</v>
      </c>
      <c r="D48" s="49" t="s">
        <v>274</v>
      </c>
      <c r="E48" s="50" t="s">
        <v>275</v>
      </c>
      <c r="F48" s="49" t="s">
        <v>187</v>
      </c>
      <c r="G48" s="49" t="s">
        <v>215</v>
      </c>
      <c r="H48" s="49" t="s">
        <v>47</v>
      </c>
      <c r="I48" s="49" t="s">
        <v>616</v>
      </c>
      <c r="J48" s="51" t="s">
        <v>630</v>
      </c>
      <c r="K48" s="49" t="s">
        <v>617</v>
      </c>
      <c r="L48" s="49" t="s">
        <v>722</v>
      </c>
      <c r="M48" s="74"/>
      <c r="N48" s="106"/>
    </row>
    <row r="49" spans="1:14" ht="33.75">
      <c r="A49" s="49" t="s">
        <v>106</v>
      </c>
      <c r="B49" s="49" t="s">
        <v>103</v>
      </c>
      <c r="C49" s="58" t="s">
        <v>286</v>
      </c>
      <c r="D49" s="49" t="s">
        <v>274</v>
      </c>
      <c r="E49" s="50" t="s">
        <v>280</v>
      </c>
      <c r="F49" s="49" t="s">
        <v>107</v>
      </c>
      <c r="G49" s="49"/>
      <c r="H49" s="49" t="s">
        <v>530</v>
      </c>
      <c r="I49" s="49" t="s">
        <v>616</v>
      </c>
      <c r="J49" s="51" t="s">
        <v>630</v>
      </c>
      <c r="K49" s="49" t="s">
        <v>191</v>
      </c>
      <c r="L49" s="49" t="s">
        <v>114</v>
      </c>
      <c r="M49" s="74"/>
      <c r="N49" s="106"/>
    </row>
    <row r="50" spans="1:14" ht="67.5">
      <c r="A50" s="49" t="s">
        <v>213</v>
      </c>
      <c r="B50" s="49" t="s">
        <v>214</v>
      </c>
      <c r="C50" s="58" t="s">
        <v>273</v>
      </c>
      <c r="D50" s="49" t="s">
        <v>274</v>
      </c>
      <c r="E50" s="50" t="s">
        <v>280</v>
      </c>
      <c r="F50" s="49" t="s">
        <v>182</v>
      </c>
      <c r="G50" s="49" t="s">
        <v>371</v>
      </c>
      <c r="H50" s="49" t="s">
        <v>370</v>
      </c>
      <c r="I50" s="49" t="s">
        <v>616</v>
      </c>
      <c r="J50" s="51" t="s">
        <v>630</v>
      </c>
      <c r="K50" s="49" t="s">
        <v>369</v>
      </c>
      <c r="L50" s="49" t="s">
        <v>407</v>
      </c>
      <c r="M50" s="74" t="s">
        <v>298</v>
      </c>
      <c r="N50" s="106"/>
    </row>
    <row r="51" spans="1:14" ht="45">
      <c r="A51" s="49" t="s">
        <v>115</v>
      </c>
      <c r="B51" s="49" t="s">
        <v>117</v>
      </c>
      <c r="C51" s="49" t="s">
        <v>286</v>
      </c>
      <c r="D51" s="49" t="s">
        <v>274</v>
      </c>
      <c r="E51" s="50" t="s">
        <v>275</v>
      </c>
      <c r="F51" s="49" t="s">
        <v>118</v>
      </c>
      <c r="G51" s="49" t="s">
        <v>120</v>
      </c>
      <c r="H51" s="49" t="s">
        <v>50</v>
      </c>
      <c r="I51" s="49" t="s">
        <v>616</v>
      </c>
      <c r="J51" s="51" t="s">
        <v>630</v>
      </c>
      <c r="K51" s="49" t="s">
        <v>383</v>
      </c>
      <c r="L51" s="49" t="s">
        <v>119</v>
      </c>
      <c r="M51" s="74" t="s">
        <v>383</v>
      </c>
      <c r="N51" s="106"/>
    </row>
    <row r="52" spans="1:14" ht="33.75">
      <c r="A52" s="49" t="s">
        <v>124</v>
      </c>
      <c r="B52" s="49" t="s">
        <v>200</v>
      </c>
      <c r="C52" s="58" t="s">
        <v>273</v>
      </c>
      <c r="D52" s="49" t="s">
        <v>274</v>
      </c>
      <c r="E52" s="50" t="s">
        <v>280</v>
      </c>
      <c r="F52" s="49" t="s">
        <v>125</v>
      </c>
      <c r="G52" s="49" t="s">
        <v>176</v>
      </c>
      <c r="H52" s="49" t="s">
        <v>25</v>
      </c>
      <c r="I52" s="49" t="s">
        <v>616</v>
      </c>
      <c r="J52" s="51" t="s">
        <v>630</v>
      </c>
      <c r="K52" s="49" t="s">
        <v>191</v>
      </c>
      <c r="L52" s="49" t="s">
        <v>407</v>
      </c>
      <c r="M52" s="74" t="s">
        <v>299</v>
      </c>
      <c r="N52" s="106"/>
    </row>
    <row r="53" spans="1:14" ht="45">
      <c r="A53" s="49" t="s">
        <v>195</v>
      </c>
      <c r="B53" s="49" t="s">
        <v>194</v>
      </c>
      <c r="C53" s="49" t="s">
        <v>286</v>
      </c>
      <c r="D53" s="49" t="s">
        <v>274</v>
      </c>
      <c r="E53" s="50" t="s">
        <v>280</v>
      </c>
      <c r="F53" s="49" t="s">
        <v>196</v>
      </c>
      <c r="G53" s="49" t="s">
        <v>197</v>
      </c>
      <c r="H53" s="49" t="s">
        <v>193</v>
      </c>
      <c r="I53" s="49" t="s">
        <v>616</v>
      </c>
      <c r="J53" s="51" t="s">
        <v>630</v>
      </c>
      <c r="K53" s="49" t="s">
        <v>191</v>
      </c>
      <c r="L53" s="49" t="s">
        <v>211</v>
      </c>
      <c r="M53" s="74"/>
      <c r="N53" s="106"/>
    </row>
    <row r="54" spans="1:14" ht="56.25">
      <c r="A54" s="49" t="s">
        <v>201</v>
      </c>
      <c r="B54" s="49" t="s">
        <v>198</v>
      </c>
      <c r="C54" s="58" t="s">
        <v>286</v>
      </c>
      <c r="D54" s="49" t="s">
        <v>274</v>
      </c>
      <c r="E54" s="50" t="s">
        <v>280</v>
      </c>
      <c r="F54" s="49" t="s">
        <v>203</v>
      </c>
      <c r="G54" s="49" t="s">
        <v>204</v>
      </c>
      <c r="H54" s="49" t="s">
        <v>193</v>
      </c>
      <c r="I54" s="49" t="s">
        <v>616</v>
      </c>
      <c r="J54" s="51" t="s">
        <v>630</v>
      </c>
      <c r="K54" s="49" t="s">
        <v>737</v>
      </c>
      <c r="L54" s="49" t="s">
        <v>291</v>
      </c>
      <c r="M54" s="74"/>
      <c r="N54" s="106"/>
    </row>
    <row r="55" spans="1:14" ht="56.25">
      <c r="A55" s="49" t="s">
        <v>202</v>
      </c>
      <c r="B55" s="49" t="s">
        <v>199</v>
      </c>
      <c r="C55" s="58" t="s">
        <v>286</v>
      </c>
      <c r="D55" s="49" t="s">
        <v>274</v>
      </c>
      <c r="E55" s="50" t="s">
        <v>280</v>
      </c>
      <c r="F55" s="49" t="s">
        <v>203</v>
      </c>
      <c r="G55" s="49" t="s">
        <v>204</v>
      </c>
      <c r="H55" s="49" t="s">
        <v>193</v>
      </c>
      <c r="I55" s="49" t="s">
        <v>616</v>
      </c>
      <c r="J55" s="51" t="s">
        <v>630</v>
      </c>
      <c r="K55" s="49" t="s">
        <v>737</v>
      </c>
      <c r="L55" s="49" t="s">
        <v>526</v>
      </c>
      <c r="M55" s="74" t="s">
        <v>73</v>
      </c>
      <c r="N55" s="106"/>
    </row>
    <row r="56" spans="1:14" ht="45">
      <c r="A56" s="49" t="s">
        <v>207</v>
      </c>
      <c r="B56" s="49" t="s">
        <v>205</v>
      </c>
      <c r="C56" s="58" t="s">
        <v>286</v>
      </c>
      <c r="D56" s="49" t="s">
        <v>274</v>
      </c>
      <c r="E56" s="50" t="s">
        <v>280</v>
      </c>
      <c r="F56" s="49" t="s">
        <v>206</v>
      </c>
      <c r="G56" s="49" t="s">
        <v>26</v>
      </c>
      <c r="H56" s="49" t="s">
        <v>593</v>
      </c>
      <c r="I56" s="49" t="s">
        <v>616</v>
      </c>
      <c r="J56" s="51" t="s">
        <v>630</v>
      </c>
      <c r="K56" s="49" t="s">
        <v>369</v>
      </c>
      <c r="L56" s="49" t="s">
        <v>527</v>
      </c>
      <c r="M56" s="74" t="s">
        <v>383</v>
      </c>
      <c r="N56" s="106"/>
    </row>
    <row r="57" spans="1:14" ht="45">
      <c r="A57" s="49" t="s">
        <v>208</v>
      </c>
      <c r="B57" s="49" t="s">
        <v>318</v>
      </c>
      <c r="C57" s="58" t="s">
        <v>286</v>
      </c>
      <c r="D57" s="49" t="s">
        <v>274</v>
      </c>
      <c r="E57" s="50" t="s">
        <v>280</v>
      </c>
      <c r="F57" s="49" t="s">
        <v>55</v>
      </c>
      <c r="G57" s="49" t="s">
        <v>27</v>
      </c>
      <c r="H57" s="49" t="s">
        <v>47</v>
      </c>
      <c r="I57" s="49" t="s">
        <v>616</v>
      </c>
      <c r="J57" s="51" t="s">
        <v>630</v>
      </c>
      <c r="K57" s="49" t="s">
        <v>191</v>
      </c>
      <c r="L57" s="49" t="s">
        <v>762</v>
      </c>
      <c r="M57" s="74" t="s">
        <v>164</v>
      </c>
      <c r="N57" s="106"/>
    </row>
    <row r="58" spans="1:14" ht="90">
      <c r="A58" s="49" t="s">
        <v>210</v>
      </c>
      <c r="B58" s="49" t="s">
        <v>209</v>
      </c>
      <c r="C58" s="58" t="s">
        <v>286</v>
      </c>
      <c r="D58" s="49" t="s">
        <v>274</v>
      </c>
      <c r="E58" s="50" t="s">
        <v>280</v>
      </c>
      <c r="F58" s="49" t="s">
        <v>56</v>
      </c>
      <c r="G58" s="49" t="s">
        <v>57</v>
      </c>
      <c r="H58" s="49" t="s">
        <v>47</v>
      </c>
      <c r="I58" s="49" t="s">
        <v>616</v>
      </c>
      <c r="J58" s="51" t="s">
        <v>630</v>
      </c>
      <c r="K58" s="49" t="s">
        <v>617</v>
      </c>
      <c r="L58" s="49" t="s">
        <v>163</v>
      </c>
      <c r="M58" s="74" t="s">
        <v>164</v>
      </c>
      <c r="N58" s="106"/>
    </row>
    <row r="59" spans="1:14" ht="101.25">
      <c r="A59" s="49" t="s">
        <v>52</v>
      </c>
      <c r="B59" s="49" t="s">
        <v>38</v>
      </c>
      <c r="C59" s="58" t="s">
        <v>286</v>
      </c>
      <c r="D59" s="49" t="s">
        <v>274</v>
      </c>
      <c r="E59" s="50" t="s">
        <v>280</v>
      </c>
      <c r="F59" s="49" t="s">
        <v>58</v>
      </c>
      <c r="G59" s="49" t="s">
        <v>59</v>
      </c>
      <c r="H59" s="49" t="s">
        <v>669</v>
      </c>
      <c r="I59" s="49" t="s">
        <v>39</v>
      </c>
      <c r="J59" s="51" t="s">
        <v>630</v>
      </c>
      <c r="K59" s="49" t="s">
        <v>355</v>
      </c>
      <c r="L59" s="49" t="s">
        <v>439</v>
      </c>
      <c r="M59" s="74"/>
      <c r="N59" s="106"/>
    </row>
    <row r="60" spans="1:14" ht="78.75">
      <c r="A60" s="49" t="s">
        <v>53</v>
      </c>
      <c r="B60" s="49" t="s">
        <v>42</v>
      </c>
      <c r="C60" s="58" t="s">
        <v>286</v>
      </c>
      <c r="D60" s="49" t="s">
        <v>274</v>
      </c>
      <c r="E60" s="50" t="s">
        <v>280</v>
      </c>
      <c r="F60" s="49" t="s">
        <v>388</v>
      </c>
      <c r="G60" s="49" t="s">
        <v>389</v>
      </c>
      <c r="H60" s="49" t="s">
        <v>40</v>
      </c>
      <c r="I60" s="49" t="s">
        <v>616</v>
      </c>
      <c r="J60" s="51" t="s">
        <v>630</v>
      </c>
      <c r="K60" s="49" t="s">
        <v>737</v>
      </c>
      <c r="L60" s="49" t="s">
        <v>292</v>
      </c>
      <c r="M60" s="74"/>
      <c r="N60" s="106"/>
    </row>
    <row r="61" spans="1:14" ht="45">
      <c r="A61" s="49" t="s">
        <v>54</v>
      </c>
      <c r="B61" s="49" t="s">
        <v>43</v>
      </c>
      <c r="C61" s="58" t="s">
        <v>286</v>
      </c>
      <c r="D61" s="49" t="s">
        <v>274</v>
      </c>
      <c r="E61" s="50" t="s">
        <v>280</v>
      </c>
      <c r="F61" s="49" t="s">
        <v>391</v>
      </c>
      <c r="G61" s="49" t="s">
        <v>392</v>
      </c>
      <c r="H61" s="49" t="s">
        <v>44</v>
      </c>
      <c r="I61" s="49" t="s">
        <v>60</v>
      </c>
      <c r="J61" s="51" t="s">
        <v>630</v>
      </c>
      <c r="K61" s="49" t="s">
        <v>521</v>
      </c>
      <c r="L61" s="49" t="s">
        <v>384</v>
      </c>
      <c r="M61" s="74"/>
      <c r="N61" s="106"/>
    </row>
    <row r="62" spans="1:14" ht="45">
      <c r="A62" s="52" t="s">
        <v>28</v>
      </c>
      <c r="B62" s="52" t="s">
        <v>724</v>
      </c>
      <c r="C62" s="59" t="s">
        <v>276</v>
      </c>
      <c r="D62" s="52" t="s">
        <v>274</v>
      </c>
      <c r="E62" s="53" t="s">
        <v>280</v>
      </c>
      <c r="F62" s="52" t="s">
        <v>30</v>
      </c>
      <c r="G62" s="52" t="s">
        <v>31</v>
      </c>
      <c r="H62" s="52" t="s">
        <v>48</v>
      </c>
      <c r="I62" s="52" t="s">
        <v>29</v>
      </c>
      <c r="J62" s="54" t="s">
        <v>630</v>
      </c>
      <c r="K62" s="52" t="s">
        <v>489</v>
      </c>
      <c r="L62" s="52" t="s">
        <v>316</v>
      </c>
      <c r="M62" s="74" t="s">
        <v>723</v>
      </c>
      <c r="N62" s="107"/>
    </row>
    <row r="63" spans="1:14" ht="90">
      <c r="A63" s="52" t="s">
        <v>699</v>
      </c>
      <c r="B63" s="52" t="s">
        <v>554</v>
      </c>
      <c r="C63" s="59" t="s">
        <v>276</v>
      </c>
      <c r="D63" s="52" t="s">
        <v>274</v>
      </c>
      <c r="E63" s="53" t="s">
        <v>280</v>
      </c>
      <c r="F63" s="52" t="s">
        <v>368</v>
      </c>
      <c r="G63" s="52" t="s">
        <v>698</v>
      </c>
      <c r="H63" s="52" t="s">
        <v>550</v>
      </c>
      <c r="I63" s="52" t="s">
        <v>674</v>
      </c>
      <c r="J63" s="54" t="s">
        <v>630</v>
      </c>
      <c r="K63" s="52" t="s">
        <v>489</v>
      </c>
      <c r="L63" s="52" t="s">
        <v>316</v>
      </c>
      <c r="M63" s="74" t="s">
        <v>444</v>
      </c>
      <c r="N63" s="106"/>
    </row>
    <row r="64" spans="1:14" ht="56.25">
      <c r="A64" s="52" t="s">
        <v>542</v>
      </c>
      <c r="B64" s="52" t="s">
        <v>66</v>
      </c>
      <c r="C64" s="59" t="s">
        <v>276</v>
      </c>
      <c r="D64" s="52" t="s">
        <v>274</v>
      </c>
      <c r="E64" s="53" t="s">
        <v>280</v>
      </c>
      <c r="F64" s="52" t="s">
        <v>534</v>
      </c>
      <c r="G64" s="52" t="s">
        <v>535</v>
      </c>
      <c r="H64" s="52" t="s">
        <v>530</v>
      </c>
      <c r="I64" s="52" t="s">
        <v>616</v>
      </c>
      <c r="J64" s="54" t="s">
        <v>630</v>
      </c>
      <c r="K64" s="52" t="s">
        <v>418</v>
      </c>
      <c r="L64" s="52" t="s">
        <v>487</v>
      </c>
      <c r="M64" s="74" t="s">
        <v>300</v>
      </c>
      <c r="N64" s="106"/>
    </row>
    <row r="65" spans="1:14" ht="56.25">
      <c r="A65" s="49" t="s">
        <v>425</v>
      </c>
      <c r="B65" s="49" t="s">
        <v>422</v>
      </c>
      <c r="C65" s="58" t="s">
        <v>286</v>
      </c>
      <c r="D65" s="49" t="s">
        <v>274</v>
      </c>
      <c r="E65" s="50" t="s">
        <v>280</v>
      </c>
      <c r="F65" s="49" t="s">
        <v>433</v>
      </c>
      <c r="G65" s="49" t="s">
        <v>434</v>
      </c>
      <c r="H65" s="49" t="s">
        <v>48</v>
      </c>
      <c r="I65" s="49" t="s">
        <v>224</v>
      </c>
      <c r="J65" s="51" t="s">
        <v>630</v>
      </c>
      <c r="K65" s="49" t="s">
        <v>521</v>
      </c>
      <c r="L65" s="49" t="s">
        <v>77</v>
      </c>
      <c r="M65" s="74"/>
      <c r="N65" s="106"/>
    </row>
    <row r="66" spans="1:14" ht="101.25">
      <c r="A66" s="52" t="s">
        <v>431</v>
      </c>
      <c r="B66" s="52" t="s">
        <v>725</v>
      </c>
      <c r="C66" s="59" t="s">
        <v>276</v>
      </c>
      <c r="D66" s="52" t="s">
        <v>274</v>
      </c>
      <c r="E66" s="53" t="s">
        <v>280</v>
      </c>
      <c r="F66" s="52" t="s">
        <v>435</v>
      </c>
      <c r="G66" s="52" t="s">
        <v>436</v>
      </c>
      <c r="H66" s="52" t="s">
        <v>48</v>
      </c>
      <c r="I66" s="52" t="s">
        <v>424</v>
      </c>
      <c r="J66" s="54" t="s">
        <v>630</v>
      </c>
      <c r="K66" s="52" t="s">
        <v>489</v>
      </c>
      <c r="L66" s="52" t="s">
        <v>316</v>
      </c>
      <c r="M66" s="74" t="s">
        <v>165</v>
      </c>
      <c r="N66" s="106"/>
    </row>
    <row r="67" spans="1:14" ht="56.25">
      <c r="A67" s="55" t="s">
        <v>345</v>
      </c>
      <c r="B67" s="55" t="s">
        <v>342</v>
      </c>
      <c r="C67" s="60" t="s">
        <v>276</v>
      </c>
      <c r="D67" s="55" t="s">
        <v>274</v>
      </c>
      <c r="E67" s="56" t="s">
        <v>275</v>
      </c>
      <c r="F67" s="55" t="s">
        <v>258</v>
      </c>
      <c r="G67" s="55" t="s">
        <v>5</v>
      </c>
      <c r="H67" s="55" t="s">
        <v>343</v>
      </c>
      <c r="I67" s="55" t="s">
        <v>344</v>
      </c>
      <c r="J67" s="57" t="s">
        <v>630</v>
      </c>
      <c r="K67" s="55" t="s">
        <v>347</v>
      </c>
      <c r="L67" s="55" t="s">
        <v>316</v>
      </c>
      <c r="M67" s="74" t="s">
        <v>301</v>
      </c>
      <c r="N67" s="106"/>
    </row>
    <row r="68" spans="1:14" ht="67.5">
      <c r="A68" s="49" t="s">
        <v>505</v>
      </c>
      <c r="B68" s="49" t="s">
        <v>726</v>
      </c>
      <c r="C68" s="58" t="s">
        <v>286</v>
      </c>
      <c r="D68" s="49" t="s">
        <v>274</v>
      </c>
      <c r="E68" s="50" t="s">
        <v>280</v>
      </c>
      <c r="F68" s="49" t="s">
        <v>488</v>
      </c>
      <c r="G68" s="49" t="s">
        <v>490</v>
      </c>
      <c r="H68" s="49" t="s">
        <v>491</v>
      </c>
      <c r="I68" s="49" t="s">
        <v>616</v>
      </c>
      <c r="J68" s="51" t="s">
        <v>630</v>
      </c>
      <c r="K68" s="49" t="s">
        <v>617</v>
      </c>
      <c r="L68" s="49" t="s">
        <v>167</v>
      </c>
      <c r="M68" s="74" t="s">
        <v>166</v>
      </c>
      <c r="N68" s="106"/>
    </row>
    <row r="69" spans="1:14" ht="45">
      <c r="A69" s="52" t="s">
        <v>283</v>
      </c>
      <c r="B69" s="52" t="s">
        <v>510</v>
      </c>
      <c r="C69" s="59" t="s">
        <v>276</v>
      </c>
      <c r="D69" s="52" t="s">
        <v>274</v>
      </c>
      <c r="E69" s="53" t="s">
        <v>280</v>
      </c>
      <c r="F69" s="52" t="s">
        <v>219</v>
      </c>
      <c r="G69" s="52" t="s">
        <v>218</v>
      </c>
      <c r="H69" s="52" t="s">
        <v>216</v>
      </c>
      <c r="I69" s="52" t="s">
        <v>217</v>
      </c>
      <c r="J69" s="54" t="s">
        <v>630</v>
      </c>
      <c r="K69" s="52" t="s">
        <v>521</v>
      </c>
      <c r="L69" s="52" t="s">
        <v>316</v>
      </c>
      <c r="M69" s="74" t="s">
        <v>763</v>
      </c>
      <c r="N69" s="106"/>
    </row>
    <row r="70" spans="1:14" ht="78.75">
      <c r="A70" s="49" t="s">
        <v>220</v>
      </c>
      <c r="B70" s="49" t="s">
        <v>227</v>
      </c>
      <c r="C70" s="58" t="s">
        <v>286</v>
      </c>
      <c r="D70" s="49" t="s">
        <v>274</v>
      </c>
      <c r="E70" s="50" t="s">
        <v>280</v>
      </c>
      <c r="F70" s="49" t="s">
        <v>221</v>
      </c>
      <c r="G70" s="49" t="s">
        <v>222</v>
      </c>
      <c r="H70" s="49" t="s">
        <v>678</v>
      </c>
      <c r="I70" s="49" t="s">
        <v>616</v>
      </c>
      <c r="J70" s="51" t="s">
        <v>630</v>
      </c>
      <c r="K70" s="49"/>
      <c r="L70" s="49" t="s">
        <v>564</v>
      </c>
      <c r="M70" s="74"/>
      <c r="N70" s="106"/>
    </row>
    <row r="71" spans="1:14" ht="112.5">
      <c r="A71" s="52" t="s">
        <v>597</v>
      </c>
      <c r="B71" s="52" t="s">
        <v>596</v>
      </c>
      <c r="C71" s="59" t="s">
        <v>276</v>
      </c>
      <c r="D71" s="52" t="s">
        <v>274</v>
      </c>
      <c r="E71" s="53" t="s">
        <v>280</v>
      </c>
      <c r="F71" s="52" t="s">
        <v>600</v>
      </c>
      <c r="G71" s="52" t="s">
        <v>601</v>
      </c>
      <c r="H71" s="52" t="s">
        <v>48</v>
      </c>
      <c r="I71" s="52" t="s">
        <v>224</v>
      </c>
      <c r="J71" s="54" t="s">
        <v>630</v>
      </c>
      <c r="K71" s="52" t="s">
        <v>521</v>
      </c>
      <c r="L71" s="52" t="s">
        <v>316</v>
      </c>
      <c r="M71" s="74" t="s">
        <v>302</v>
      </c>
      <c r="N71" s="106"/>
    </row>
    <row r="72" spans="1:14" ht="56.25">
      <c r="A72" s="52" t="s">
        <v>679</v>
      </c>
      <c r="B72" s="52" t="s">
        <v>429</v>
      </c>
      <c r="C72" s="59" t="s">
        <v>276</v>
      </c>
      <c r="D72" s="52" t="s">
        <v>274</v>
      </c>
      <c r="E72" s="53" t="s">
        <v>280</v>
      </c>
      <c r="F72" s="52" t="s">
        <v>592</v>
      </c>
      <c r="G72" s="52" t="s">
        <v>591</v>
      </c>
      <c r="H72" s="52" t="s">
        <v>589</v>
      </c>
      <c r="I72" s="52" t="s">
        <v>590</v>
      </c>
      <c r="J72" s="54" t="s">
        <v>630</v>
      </c>
      <c r="K72" s="52" t="s">
        <v>489</v>
      </c>
      <c r="L72" s="52" t="s">
        <v>316</v>
      </c>
      <c r="M72" s="74" t="s">
        <v>303</v>
      </c>
      <c r="N72" s="106"/>
    </row>
    <row r="73" spans="1:14" ht="135">
      <c r="A73" s="49" t="s">
        <v>180</v>
      </c>
      <c r="B73" s="49" t="s">
        <v>186</v>
      </c>
      <c r="C73" s="58" t="s">
        <v>286</v>
      </c>
      <c r="D73" s="49" t="s">
        <v>274</v>
      </c>
      <c r="E73" s="50" t="s">
        <v>275</v>
      </c>
      <c r="F73" s="49" t="s">
        <v>179</v>
      </c>
      <c r="G73" s="49" t="s">
        <v>492</v>
      </c>
      <c r="H73" s="49" t="s">
        <v>178</v>
      </c>
      <c r="I73" s="49" t="s">
        <v>616</v>
      </c>
      <c r="J73" s="51" t="s">
        <v>630</v>
      </c>
      <c r="K73" s="49" t="s">
        <v>737</v>
      </c>
      <c r="L73" s="49" t="s">
        <v>63</v>
      </c>
      <c r="M73" s="74"/>
      <c r="N73" s="106"/>
    </row>
    <row r="74" spans="1:14" ht="78.75">
      <c r="A74" s="49" t="s">
        <v>496</v>
      </c>
      <c r="B74" s="49" t="s">
        <v>226</v>
      </c>
      <c r="C74" s="58" t="s">
        <v>286</v>
      </c>
      <c r="D74" s="49" t="s">
        <v>274</v>
      </c>
      <c r="E74" s="50" t="s">
        <v>280</v>
      </c>
      <c r="F74" s="49" t="s">
        <v>502</v>
      </c>
      <c r="G74" s="49" t="s">
        <v>503</v>
      </c>
      <c r="H74" s="49" t="s">
        <v>494</v>
      </c>
      <c r="I74" s="49" t="s">
        <v>495</v>
      </c>
      <c r="J74" s="51" t="s">
        <v>630</v>
      </c>
      <c r="K74" s="49"/>
      <c r="L74" s="49" t="s">
        <v>68</v>
      </c>
      <c r="M74" s="74"/>
      <c r="N74" s="106"/>
    </row>
    <row r="75" spans="1:14" ht="90">
      <c r="A75" s="49" t="s">
        <v>794</v>
      </c>
      <c r="B75" s="49" t="s">
        <v>228</v>
      </c>
      <c r="C75" s="58" t="s">
        <v>273</v>
      </c>
      <c r="D75" s="49" t="s">
        <v>274</v>
      </c>
      <c r="E75" s="50" t="s">
        <v>383</v>
      </c>
      <c r="F75" s="49" t="s">
        <v>793</v>
      </c>
      <c r="G75" s="49" t="s">
        <v>795</v>
      </c>
      <c r="H75" s="49" t="s">
        <v>40</v>
      </c>
      <c r="I75" s="49" t="s">
        <v>616</v>
      </c>
      <c r="J75" s="51" t="s">
        <v>235</v>
      </c>
      <c r="K75" s="49"/>
      <c r="L75" s="49" t="s">
        <v>407</v>
      </c>
      <c r="M75" s="74" t="s">
        <v>784</v>
      </c>
      <c r="N75" s="106"/>
    </row>
    <row r="76" spans="1:14" ht="101.25">
      <c r="A76" s="49" t="s">
        <v>808</v>
      </c>
      <c r="B76" s="49" t="s">
        <v>229</v>
      </c>
      <c r="C76" s="58" t="s">
        <v>286</v>
      </c>
      <c r="D76" s="49" t="s">
        <v>274</v>
      </c>
      <c r="E76" s="50" t="s">
        <v>280</v>
      </c>
      <c r="F76" s="49" t="s">
        <v>532</v>
      </c>
      <c r="G76" s="49"/>
      <c r="H76" s="49" t="s">
        <v>230</v>
      </c>
      <c r="I76" s="49" t="s">
        <v>616</v>
      </c>
      <c r="J76" s="51" t="s">
        <v>235</v>
      </c>
      <c r="K76" s="61"/>
      <c r="L76" s="49" t="s">
        <v>796</v>
      </c>
      <c r="M76" s="74"/>
      <c r="N76" s="106"/>
    </row>
    <row r="77" spans="1:14" ht="101.25">
      <c r="A77" s="52" t="s">
        <v>809</v>
      </c>
      <c r="B77" s="52" t="s">
        <v>233</v>
      </c>
      <c r="C77" s="59" t="s">
        <v>276</v>
      </c>
      <c r="D77" s="52" t="s">
        <v>274</v>
      </c>
      <c r="E77" s="53" t="s">
        <v>280</v>
      </c>
      <c r="F77" s="52" t="s">
        <v>359</v>
      </c>
      <c r="G77" s="52" t="s">
        <v>360</v>
      </c>
      <c r="H77" s="52" t="s">
        <v>231</v>
      </c>
      <c r="I77" s="52" t="s">
        <v>616</v>
      </c>
      <c r="J77" s="54" t="s">
        <v>235</v>
      </c>
      <c r="K77" s="52" t="s">
        <v>191</v>
      </c>
      <c r="L77" s="52" t="s">
        <v>316</v>
      </c>
      <c r="M77" s="74" t="s">
        <v>304</v>
      </c>
      <c r="N77" s="106"/>
    </row>
    <row r="78" spans="1:14" ht="101.25">
      <c r="A78" s="52" t="s">
        <v>239</v>
      </c>
      <c r="B78" s="52" t="s">
        <v>168</v>
      </c>
      <c r="C78" s="59" t="s">
        <v>237</v>
      </c>
      <c r="D78" s="52" t="s">
        <v>274</v>
      </c>
      <c r="E78" s="53" t="s">
        <v>280</v>
      </c>
      <c r="F78" s="52" t="s">
        <v>767</v>
      </c>
      <c r="G78" s="52" t="s">
        <v>753</v>
      </c>
      <c r="H78" s="52" t="s">
        <v>243</v>
      </c>
      <c r="I78" s="52" t="s">
        <v>537</v>
      </c>
      <c r="J78" s="54" t="s">
        <v>630</v>
      </c>
      <c r="K78" s="52" t="s">
        <v>489</v>
      </c>
      <c r="L78" s="52" t="s">
        <v>316</v>
      </c>
      <c r="M78" s="74" t="s">
        <v>169</v>
      </c>
      <c r="N78" s="106"/>
    </row>
    <row r="79" spans="1:14" ht="112.5">
      <c r="A79" s="52" t="s">
        <v>245</v>
      </c>
      <c r="B79" s="52" t="s">
        <v>244</v>
      </c>
      <c r="C79" s="59" t="s">
        <v>276</v>
      </c>
      <c r="D79" s="52" t="s">
        <v>274</v>
      </c>
      <c r="E79" s="53" t="s">
        <v>280</v>
      </c>
      <c r="F79" s="52" t="s">
        <v>751</v>
      </c>
      <c r="G79" s="52" t="s">
        <v>752</v>
      </c>
      <c r="H79" s="52" t="s">
        <v>238</v>
      </c>
      <c r="I79" s="52" t="s">
        <v>537</v>
      </c>
      <c r="J79" s="54" t="s">
        <v>630</v>
      </c>
      <c r="K79" s="52" t="s">
        <v>282</v>
      </c>
      <c r="L79" s="52" t="s">
        <v>316</v>
      </c>
      <c r="M79" s="74" t="s">
        <v>169</v>
      </c>
      <c r="N79" s="106"/>
    </row>
    <row r="80" spans="1:14" ht="90">
      <c r="A80" s="52" t="s">
        <v>240</v>
      </c>
      <c r="B80" s="52" t="s">
        <v>255</v>
      </c>
      <c r="C80" s="59" t="s">
        <v>276</v>
      </c>
      <c r="D80" s="52" t="s">
        <v>274</v>
      </c>
      <c r="E80" s="53" t="s">
        <v>280</v>
      </c>
      <c r="F80" s="52" t="s">
        <v>744</v>
      </c>
      <c r="G80" s="52" t="s">
        <v>750</v>
      </c>
      <c r="H80" s="52" t="s">
        <v>238</v>
      </c>
      <c r="I80" s="52" t="s">
        <v>537</v>
      </c>
      <c r="J80" s="54" t="s">
        <v>630</v>
      </c>
      <c r="K80" s="52" t="s">
        <v>282</v>
      </c>
      <c r="L80" s="52" t="s">
        <v>316</v>
      </c>
      <c r="M80" s="74" t="s">
        <v>304</v>
      </c>
      <c r="N80" s="106"/>
    </row>
    <row r="81" spans="1:14" ht="123.75">
      <c r="A81" s="52" t="s">
        <v>242</v>
      </c>
      <c r="B81" s="52" t="s">
        <v>241</v>
      </c>
      <c r="C81" s="59" t="s">
        <v>276</v>
      </c>
      <c r="D81" s="52" t="s">
        <v>274</v>
      </c>
      <c r="E81" s="53" t="s">
        <v>280</v>
      </c>
      <c r="F81" s="52" t="s">
        <v>751</v>
      </c>
      <c r="G81" s="52" t="s">
        <v>752</v>
      </c>
      <c r="H81" s="52" t="s">
        <v>238</v>
      </c>
      <c r="I81" s="52" t="s">
        <v>537</v>
      </c>
      <c r="J81" s="54" t="s">
        <v>630</v>
      </c>
      <c r="K81" s="52" t="s">
        <v>282</v>
      </c>
      <c r="L81" s="52" t="s">
        <v>316</v>
      </c>
      <c r="M81" s="74" t="s">
        <v>764</v>
      </c>
      <c r="N81" s="106"/>
    </row>
    <row r="82" spans="1:14" ht="90">
      <c r="A82" s="49" t="s">
        <v>525</v>
      </c>
      <c r="B82" s="49" t="s">
        <v>419</v>
      </c>
      <c r="C82" s="58" t="s">
        <v>273</v>
      </c>
      <c r="D82" s="49" t="s">
        <v>274</v>
      </c>
      <c r="E82" s="50" t="s">
        <v>280</v>
      </c>
      <c r="F82" s="49" t="s">
        <v>522</v>
      </c>
      <c r="G82" s="49" t="s">
        <v>523</v>
      </c>
      <c r="H82" s="49" t="s">
        <v>48</v>
      </c>
      <c r="I82" s="49" t="s">
        <v>537</v>
      </c>
      <c r="J82" s="51" t="s">
        <v>630</v>
      </c>
      <c r="K82" s="49" t="s">
        <v>569</v>
      </c>
      <c r="L82" s="49" t="s">
        <v>407</v>
      </c>
      <c r="M82" s="74" t="s">
        <v>305</v>
      </c>
      <c r="N82" s="106"/>
    </row>
    <row r="83" spans="1:14" ht="101.25">
      <c r="A83" s="52" t="s">
        <v>538</v>
      </c>
      <c r="B83" s="52" t="str">
        <f>B99</f>
        <v>kaplan-dispatch-session-id</v>
      </c>
      <c r="C83" s="59" t="s">
        <v>276</v>
      </c>
      <c r="D83" s="52" t="s">
        <v>274</v>
      </c>
      <c r="E83" s="53" t="s">
        <v>280</v>
      </c>
      <c r="F83" s="52" t="s">
        <v>333</v>
      </c>
      <c r="G83" s="52" t="s">
        <v>236</v>
      </c>
      <c r="H83" s="52" t="s">
        <v>536</v>
      </c>
      <c r="I83" s="52" t="s">
        <v>537</v>
      </c>
      <c r="J83" s="54" t="s">
        <v>630</v>
      </c>
      <c r="K83" s="52"/>
      <c r="L83" s="52" t="s">
        <v>528</v>
      </c>
      <c r="M83" s="74" t="s">
        <v>718</v>
      </c>
      <c r="N83" s="106"/>
    </row>
    <row r="84" spans="1:14" ht="45">
      <c r="A84" s="49" t="s">
        <v>560</v>
      </c>
      <c r="B84" s="49" t="s">
        <v>558</v>
      </c>
      <c r="C84" s="58" t="s">
        <v>286</v>
      </c>
      <c r="D84" s="49" t="s">
        <v>274</v>
      </c>
      <c r="E84" s="50" t="s">
        <v>280</v>
      </c>
      <c r="F84" s="49" t="s">
        <v>561</v>
      </c>
      <c r="G84" s="49" t="s">
        <v>562</v>
      </c>
      <c r="H84" s="49" t="s">
        <v>231</v>
      </c>
      <c r="I84" s="49" t="s">
        <v>559</v>
      </c>
      <c r="J84" s="51" t="s">
        <v>630</v>
      </c>
      <c r="K84" s="49"/>
      <c r="L84" s="49" t="s">
        <v>475</v>
      </c>
      <c r="M84" s="74"/>
      <c r="N84" s="106"/>
    </row>
    <row r="85" spans="1:14" ht="78.75">
      <c r="A85" s="49" t="s">
        <v>364</v>
      </c>
      <c r="B85" s="49" t="s">
        <v>361</v>
      </c>
      <c r="C85" s="58" t="s">
        <v>286</v>
      </c>
      <c r="D85" s="49" t="s">
        <v>274</v>
      </c>
      <c r="E85" s="50" t="s">
        <v>275</v>
      </c>
      <c r="F85" s="49" t="s">
        <v>362</v>
      </c>
      <c r="G85" s="49" t="s">
        <v>363</v>
      </c>
      <c r="H85" s="49" t="s">
        <v>65</v>
      </c>
      <c r="I85" s="49" t="s">
        <v>559</v>
      </c>
      <c r="J85" s="51" t="s">
        <v>630</v>
      </c>
      <c r="K85" s="49" t="s">
        <v>737</v>
      </c>
      <c r="L85" s="49" t="s">
        <v>332</v>
      </c>
      <c r="M85" s="74"/>
      <c r="N85" s="106"/>
    </row>
    <row r="86" spans="1:14" ht="33.75">
      <c r="A86" s="62" t="s">
        <v>132</v>
      </c>
      <c r="B86" s="63" t="s">
        <v>133</v>
      </c>
      <c r="C86" s="63" t="s">
        <v>276</v>
      </c>
      <c r="D86" s="60" t="s">
        <v>130</v>
      </c>
      <c r="E86" s="85" t="s">
        <v>131</v>
      </c>
      <c r="F86" s="65" t="s">
        <v>134</v>
      </c>
      <c r="G86" s="65"/>
      <c r="H86" s="65" t="s">
        <v>48</v>
      </c>
      <c r="I86" s="65"/>
      <c r="J86" s="86" t="s">
        <v>630</v>
      </c>
      <c r="K86" s="65" t="s">
        <v>282</v>
      </c>
      <c r="L86" s="87" t="s">
        <v>316</v>
      </c>
      <c r="M86" s="123" t="s">
        <v>306</v>
      </c>
      <c r="N86" s="106"/>
    </row>
    <row r="87" spans="1:14" ht="22.5">
      <c r="A87" s="102" t="s">
        <v>135</v>
      </c>
      <c r="B87" s="63" t="s">
        <v>136</v>
      </c>
      <c r="C87" s="88" t="s">
        <v>276</v>
      </c>
      <c r="D87" s="60" t="s">
        <v>130</v>
      </c>
      <c r="E87" s="89" t="s">
        <v>131</v>
      </c>
      <c r="F87" s="90" t="s">
        <v>137</v>
      </c>
      <c r="G87" s="90" t="s">
        <v>313</v>
      </c>
      <c r="H87" s="65" t="s">
        <v>48</v>
      </c>
      <c r="I87" s="65" t="s">
        <v>224</v>
      </c>
      <c r="J87" s="91" t="s">
        <v>402</v>
      </c>
      <c r="K87" s="90" t="s">
        <v>569</v>
      </c>
      <c r="L87" s="92" t="s">
        <v>316</v>
      </c>
      <c r="M87" s="123" t="s">
        <v>304</v>
      </c>
      <c r="N87" s="106"/>
    </row>
    <row r="88" spans="1:15" ht="45">
      <c r="A88" s="93" t="s">
        <v>138</v>
      </c>
      <c r="B88" s="94" t="s">
        <v>139</v>
      </c>
      <c r="C88" s="58" t="s">
        <v>286</v>
      </c>
      <c r="D88" s="58" t="s">
        <v>130</v>
      </c>
      <c r="E88" s="58" t="s">
        <v>140</v>
      </c>
      <c r="F88" s="49" t="s">
        <v>141</v>
      </c>
      <c r="G88" s="49"/>
      <c r="H88" s="49" t="s">
        <v>48</v>
      </c>
      <c r="I88" s="95" t="s">
        <v>175</v>
      </c>
      <c r="J88" s="51" t="s">
        <v>142</v>
      </c>
      <c r="K88" s="49" t="s">
        <v>174</v>
      </c>
      <c r="L88" s="49" t="s">
        <v>143</v>
      </c>
      <c r="M88" s="101"/>
      <c r="N88" s="106"/>
      <c r="O88" s="111"/>
    </row>
    <row r="89" spans="1:14" ht="45">
      <c r="A89" s="52" t="s">
        <v>144</v>
      </c>
      <c r="B89" s="96" t="s">
        <v>145</v>
      </c>
      <c r="C89" s="59" t="s">
        <v>276</v>
      </c>
      <c r="D89" s="59" t="s">
        <v>130</v>
      </c>
      <c r="E89" s="59" t="s">
        <v>140</v>
      </c>
      <c r="F89" s="52" t="s">
        <v>141</v>
      </c>
      <c r="G89" s="52"/>
      <c r="H89" s="52" t="s">
        <v>48</v>
      </c>
      <c r="I89" s="97" t="s">
        <v>175</v>
      </c>
      <c r="J89" s="54" t="s">
        <v>142</v>
      </c>
      <c r="K89" s="52" t="s">
        <v>174</v>
      </c>
      <c r="L89" s="52" t="s">
        <v>487</v>
      </c>
      <c r="M89" s="74" t="s">
        <v>307</v>
      </c>
      <c r="N89" s="106"/>
    </row>
    <row r="90" spans="1:14" ht="45">
      <c r="A90" s="98" t="s">
        <v>146</v>
      </c>
      <c r="B90" s="96" t="s">
        <v>147</v>
      </c>
      <c r="C90" s="59" t="s">
        <v>276</v>
      </c>
      <c r="D90" s="59" t="s">
        <v>130</v>
      </c>
      <c r="E90" s="59" t="s">
        <v>140</v>
      </c>
      <c r="F90" s="52" t="s">
        <v>141</v>
      </c>
      <c r="G90" s="99"/>
      <c r="H90" s="52" t="s">
        <v>48</v>
      </c>
      <c r="I90" s="97" t="s">
        <v>175</v>
      </c>
      <c r="J90" s="54" t="s">
        <v>142</v>
      </c>
      <c r="K90" s="52" t="s">
        <v>174</v>
      </c>
      <c r="L90" s="98" t="s">
        <v>487</v>
      </c>
      <c r="M90" s="74" t="s">
        <v>728</v>
      </c>
      <c r="N90" s="106"/>
    </row>
    <row r="91" spans="1:14" ht="45">
      <c r="A91" s="98" t="s">
        <v>171</v>
      </c>
      <c r="B91" s="96" t="s">
        <v>172</v>
      </c>
      <c r="C91" s="59" t="s">
        <v>276</v>
      </c>
      <c r="D91" s="59" t="s">
        <v>130</v>
      </c>
      <c r="E91" s="59" t="s">
        <v>140</v>
      </c>
      <c r="F91" s="52" t="s">
        <v>173</v>
      </c>
      <c r="G91" s="99"/>
      <c r="H91" s="52" t="s">
        <v>48</v>
      </c>
      <c r="I91" s="97" t="s">
        <v>175</v>
      </c>
      <c r="J91" s="54" t="s">
        <v>142</v>
      </c>
      <c r="K91" s="52" t="s">
        <v>174</v>
      </c>
      <c r="L91" s="98" t="s">
        <v>487</v>
      </c>
      <c r="M91" s="74" t="s">
        <v>728</v>
      </c>
      <c r="N91" s="106"/>
    </row>
    <row r="92" spans="1:14" ht="33.75">
      <c r="A92" s="62" t="s">
        <v>151</v>
      </c>
      <c r="B92" s="63" t="s">
        <v>152</v>
      </c>
      <c r="C92" s="60" t="s">
        <v>276</v>
      </c>
      <c r="D92" s="60" t="s">
        <v>274</v>
      </c>
      <c r="E92" s="60" t="s">
        <v>275</v>
      </c>
      <c r="F92" s="55"/>
      <c r="G92" s="64"/>
      <c r="H92" s="55" t="s">
        <v>48</v>
      </c>
      <c r="I92" s="65"/>
      <c r="J92" s="57" t="s">
        <v>630</v>
      </c>
      <c r="K92" s="55" t="s">
        <v>569</v>
      </c>
      <c r="L92" s="62" t="s">
        <v>487</v>
      </c>
      <c r="M92" s="74" t="s">
        <v>719</v>
      </c>
      <c r="N92" s="106"/>
    </row>
    <row r="93" spans="1:14" ht="45">
      <c r="A93" s="104" t="s">
        <v>155</v>
      </c>
      <c r="B93" s="96" t="s">
        <v>154</v>
      </c>
      <c r="C93" s="59" t="s">
        <v>276</v>
      </c>
      <c r="D93" s="59" t="s">
        <v>274</v>
      </c>
      <c r="E93" s="59" t="s">
        <v>275</v>
      </c>
      <c r="F93" s="52"/>
      <c r="G93" s="105"/>
      <c r="H93" s="52" t="s">
        <v>341</v>
      </c>
      <c r="I93" s="97" t="s">
        <v>317</v>
      </c>
      <c r="J93" s="54" t="s">
        <v>630</v>
      </c>
      <c r="K93" s="52" t="s">
        <v>355</v>
      </c>
      <c r="L93" s="104" t="s">
        <v>316</v>
      </c>
      <c r="M93" s="74" t="s">
        <v>497</v>
      </c>
      <c r="N93" s="106"/>
    </row>
    <row r="94" spans="1:14" ht="45">
      <c r="A94" s="52" t="s">
        <v>157</v>
      </c>
      <c r="B94" s="52" t="s">
        <v>156</v>
      </c>
      <c r="C94" s="59" t="s">
        <v>276</v>
      </c>
      <c r="D94" s="52" t="s">
        <v>274</v>
      </c>
      <c r="E94" s="53" t="s">
        <v>275</v>
      </c>
      <c r="F94" s="52"/>
      <c r="G94" s="52"/>
      <c r="H94" s="52" t="s">
        <v>341</v>
      </c>
      <c r="I94" s="52" t="s">
        <v>317</v>
      </c>
      <c r="J94" s="54" t="s">
        <v>630</v>
      </c>
      <c r="K94" s="52" t="s">
        <v>355</v>
      </c>
      <c r="L94" s="52" t="s">
        <v>316</v>
      </c>
      <c r="M94" s="74" t="s">
        <v>720</v>
      </c>
      <c r="N94" s="106"/>
    </row>
    <row r="95" spans="1:14" ht="56.25">
      <c r="A95" s="58" t="s">
        <v>779</v>
      </c>
      <c r="B95" s="58" t="s">
        <v>778</v>
      </c>
      <c r="C95" s="58" t="s">
        <v>273</v>
      </c>
      <c r="D95" s="58" t="s">
        <v>274</v>
      </c>
      <c r="E95" s="127" t="s">
        <v>280</v>
      </c>
      <c r="F95" s="58" t="s">
        <v>321</v>
      </c>
      <c r="G95" s="58" t="s">
        <v>322</v>
      </c>
      <c r="H95" s="58" t="s">
        <v>777</v>
      </c>
      <c r="I95" s="58" t="s">
        <v>323</v>
      </c>
      <c r="J95" s="128" t="s">
        <v>630</v>
      </c>
      <c r="K95" s="58" t="s">
        <v>569</v>
      </c>
      <c r="L95" s="58" t="s">
        <v>407</v>
      </c>
      <c r="M95" s="74" t="s">
        <v>305</v>
      </c>
      <c r="N95" s="110"/>
    </row>
    <row r="96" spans="1:15" ht="25.5">
      <c r="A96" s="78" t="s">
        <v>254</v>
      </c>
      <c r="B96" s="67"/>
      <c r="C96" s="68"/>
      <c r="D96" s="67"/>
      <c r="E96" s="69"/>
      <c r="F96" s="67"/>
      <c r="G96" s="67"/>
      <c r="H96" s="67"/>
      <c r="I96" s="67"/>
      <c r="J96" s="70"/>
      <c r="K96" s="67"/>
      <c r="L96" s="67"/>
      <c r="M96" s="100"/>
      <c r="N96" s="124"/>
      <c r="O96" s="109"/>
    </row>
    <row r="97" spans="1:14" ht="78.75">
      <c r="A97" s="49" t="s">
        <v>259</v>
      </c>
      <c r="B97" s="49" t="s">
        <v>443</v>
      </c>
      <c r="C97" s="58" t="s">
        <v>273</v>
      </c>
      <c r="D97" s="49" t="s">
        <v>274</v>
      </c>
      <c r="E97" s="50" t="s">
        <v>275</v>
      </c>
      <c r="F97" s="49" t="s">
        <v>248</v>
      </c>
      <c r="G97" s="49" t="s">
        <v>249</v>
      </c>
      <c r="H97" s="49" t="s">
        <v>289</v>
      </c>
      <c r="I97" s="49" t="s">
        <v>246</v>
      </c>
      <c r="J97" s="51" t="s">
        <v>546</v>
      </c>
      <c r="K97" s="49"/>
      <c r="L97" s="49" t="s">
        <v>407</v>
      </c>
      <c r="M97" s="74" t="s">
        <v>765</v>
      </c>
      <c r="N97" s="106"/>
    </row>
    <row r="98" spans="1:14" ht="90">
      <c r="A98" s="49" t="s">
        <v>749</v>
      </c>
      <c r="B98" s="49" t="s">
        <v>447</v>
      </c>
      <c r="C98" s="58" t="s">
        <v>286</v>
      </c>
      <c r="D98" s="49" t="s">
        <v>274</v>
      </c>
      <c r="E98" s="50" t="s">
        <v>275</v>
      </c>
      <c r="F98" s="49" t="s">
        <v>126</v>
      </c>
      <c r="G98" s="49" t="s">
        <v>748</v>
      </c>
      <c r="H98" s="49" t="s">
        <v>746</v>
      </c>
      <c r="I98" s="49" t="s">
        <v>747</v>
      </c>
      <c r="J98" s="51" t="s">
        <v>546</v>
      </c>
      <c r="K98" s="49"/>
      <c r="L98" s="49" t="s">
        <v>293</v>
      </c>
      <c r="M98" s="74"/>
      <c r="N98" s="106"/>
    </row>
    <row r="99" spans="1:16" s="22" customFormat="1" ht="56.25">
      <c r="A99" s="52" t="s">
        <v>287</v>
      </c>
      <c r="B99" s="52" t="s">
        <v>311</v>
      </c>
      <c r="C99" s="59" t="s">
        <v>276</v>
      </c>
      <c r="D99" s="52" t="s">
        <v>274</v>
      </c>
      <c r="E99" s="53" t="s">
        <v>280</v>
      </c>
      <c r="F99" s="52" t="s">
        <v>288</v>
      </c>
      <c r="G99" s="52" t="s">
        <v>314</v>
      </c>
      <c r="H99" s="52" t="s">
        <v>48</v>
      </c>
      <c r="I99" s="52" t="s">
        <v>312</v>
      </c>
      <c r="J99" s="54" t="s">
        <v>546</v>
      </c>
      <c r="K99" s="52" t="s">
        <v>489</v>
      </c>
      <c r="L99" s="52" t="s">
        <v>316</v>
      </c>
      <c r="M99" s="74" t="s">
        <v>766</v>
      </c>
      <c r="N99" s="106"/>
      <c r="O99" s="107"/>
      <c r="P99" s="115"/>
    </row>
    <row r="100" spans="1:16" s="22" customFormat="1" ht="45">
      <c r="A100" s="52" t="s">
        <v>660</v>
      </c>
      <c r="B100" s="52" t="s">
        <v>658</v>
      </c>
      <c r="C100" s="59" t="s">
        <v>237</v>
      </c>
      <c r="D100" s="52" t="s">
        <v>274</v>
      </c>
      <c r="E100" s="53" t="s">
        <v>280</v>
      </c>
      <c r="F100" s="52" t="s">
        <v>661</v>
      </c>
      <c r="G100" s="52" t="s">
        <v>662</v>
      </c>
      <c r="H100" s="52" t="s">
        <v>659</v>
      </c>
      <c r="I100" s="52" t="s">
        <v>246</v>
      </c>
      <c r="J100" s="54" t="s">
        <v>546</v>
      </c>
      <c r="K100" s="52" t="s">
        <v>489</v>
      </c>
      <c r="L100" s="52" t="s">
        <v>316</v>
      </c>
      <c r="M100" s="74" t="s">
        <v>170</v>
      </c>
      <c r="N100" s="106"/>
      <c r="O100" s="107"/>
      <c r="P100" s="115"/>
    </row>
    <row r="101" spans="1:16" s="22" customFormat="1" ht="45">
      <c r="A101" s="55" t="s">
        <v>153</v>
      </c>
      <c r="B101" s="55" t="s">
        <v>148</v>
      </c>
      <c r="C101" s="60" t="s">
        <v>276</v>
      </c>
      <c r="D101" s="55" t="s">
        <v>274</v>
      </c>
      <c r="E101" s="56" t="s">
        <v>275</v>
      </c>
      <c r="F101" s="55" t="s">
        <v>158</v>
      </c>
      <c r="G101" s="55" t="s">
        <v>159</v>
      </c>
      <c r="H101" s="55" t="s">
        <v>149</v>
      </c>
      <c r="I101" s="55" t="s">
        <v>160</v>
      </c>
      <c r="J101" s="57" t="s">
        <v>546</v>
      </c>
      <c r="K101" s="55" t="s">
        <v>351</v>
      </c>
      <c r="L101" s="55" t="s">
        <v>316</v>
      </c>
      <c r="M101" s="74" t="s">
        <v>306</v>
      </c>
      <c r="N101" s="106"/>
      <c r="O101" s="107"/>
      <c r="P101" s="115"/>
    </row>
    <row r="102" spans="1:16" s="22" customFormat="1" ht="14.25">
      <c r="A102" s="52"/>
      <c r="B102" s="52"/>
      <c r="C102" s="59"/>
      <c r="D102" s="52"/>
      <c r="E102" s="53"/>
      <c r="F102" s="52"/>
      <c r="G102" s="52"/>
      <c r="H102" s="52"/>
      <c r="I102" s="52"/>
      <c r="J102" s="54"/>
      <c r="K102" s="52"/>
      <c r="L102" s="52"/>
      <c r="M102" s="74"/>
      <c r="N102" s="106"/>
      <c r="O102" s="107"/>
      <c r="P102" s="115"/>
    </row>
    <row r="103" spans="1:16" s="22" customFormat="1" ht="14.25">
      <c r="A103" s="52"/>
      <c r="B103" s="52"/>
      <c r="C103" s="59"/>
      <c r="D103" s="52"/>
      <c r="E103" s="53"/>
      <c r="F103" s="52"/>
      <c r="G103" s="52"/>
      <c r="H103" s="52"/>
      <c r="I103" s="52"/>
      <c r="J103" s="54"/>
      <c r="K103" s="52"/>
      <c r="L103" s="52"/>
      <c r="M103" s="74"/>
      <c r="N103" s="106"/>
      <c r="O103" s="107"/>
      <c r="P103" s="115"/>
    </row>
    <row r="104" spans="1:16" s="22" customFormat="1" ht="25.5">
      <c r="A104" s="78" t="s">
        <v>754</v>
      </c>
      <c r="B104" s="67"/>
      <c r="C104" s="68"/>
      <c r="D104" s="67"/>
      <c r="E104" s="69"/>
      <c r="F104" s="67"/>
      <c r="G104" s="67"/>
      <c r="H104" s="67"/>
      <c r="I104" s="67"/>
      <c r="J104" s="70"/>
      <c r="K104" s="67"/>
      <c r="L104" s="67"/>
      <c r="M104" s="100"/>
      <c r="N104" s="106"/>
      <c r="O104" s="107"/>
      <c r="P104" s="115"/>
    </row>
    <row r="105" spans="1:14" ht="56.25">
      <c r="A105" s="52" t="s">
        <v>757</v>
      </c>
      <c r="B105" s="52" t="s">
        <v>498</v>
      </c>
      <c r="C105" s="59" t="s">
        <v>237</v>
      </c>
      <c r="D105" s="52" t="s">
        <v>130</v>
      </c>
      <c r="E105" s="53" t="s">
        <v>280</v>
      </c>
      <c r="F105" s="52" t="s">
        <v>758</v>
      </c>
      <c r="G105" s="52"/>
      <c r="H105" s="52" t="s">
        <v>231</v>
      </c>
      <c r="I105" s="52" t="s">
        <v>759</v>
      </c>
      <c r="J105" s="54" t="s">
        <v>755</v>
      </c>
      <c r="K105" s="52" t="s">
        <v>191</v>
      </c>
      <c r="L105" s="52" t="s">
        <v>316</v>
      </c>
      <c r="M105" s="74" t="s">
        <v>308</v>
      </c>
      <c r="N105" s="106"/>
    </row>
    <row r="106" spans="1:14" ht="90">
      <c r="A106" s="49" t="s">
        <v>551</v>
      </c>
      <c r="B106" s="49" t="s">
        <v>797</v>
      </c>
      <c r="C106" s="58" t="s">
        <v>273</v>
      </c>
      <c r="D106" s="49" t="s">
        <v>130</v>
      </c>
      <c r="E106" s="50" t="s">
        <v>280</v>
      </c>
      <c r="F106" s="49" t="s">
        <v>802</v>
      </c>
      <c r="G106" s="49" t="s">
        <v>803</v>
      </c>
      <c r="H106" s="49" t="s">
        <v>231</v>
      </c>
      <c r="I106" s="49" t="s">
        <v>800</v>
      </c>
      <c r="J106" s="51" t="s">
        <v>755</v>
      </c>
      <c r="K106" s="49" t="s">
        <v>191</v>
      </c>
      <c r="L106" s="49" t="s">
        <v>799</v>
      </c>
      <c r="M106" s="74" t="s">
        <v>801</v>
      </c>
      <c r="N106" s="106"/>
    </row>
    <row r="107" spans="1:14" ht="45">
      <c r="A107" s="49" t="s">
        <v>552</v>
      </c>
      <c r="B107" s="49" t="s">
        <v>798</v>
      </c>
      <c r="C107" s="58" t="s">
        <v>273</v>
      </c>
      <c r="D107" s="49" t="s">
        <v>130</v>
      </c>
      <c r="E107" s="50" t="s">
        <v>280</v>
      </c>
      <c r="F107" s="49" t="s">
        <v>802</v>
      </c>
      <c r="G107" s="49" t="s">
        <v>803</v>
      </c>
      <c r="H107" s="49" t="s">
        <v>231</v>
      </c>
      <c r="I107" s="49" t="s">
        <v>800</v>
      </c>
      <c r="J107" s="51" t="s">
        <v>755</v>
      </c>
      <c r="K107" s="49" t="s">
        <v>191</v>
      </c>
      <c r="L107" s="49" t="s">
        <v>799</v>
      </c>
      <c r="M107" s="74" t="s">
        <v>309</v>
      </c>
      <c r="N107" s="106"/>
    </row>
    <row r="108" spans="1:13" ht="14.25">
      <c r="A108" s="75"/>
      <c r="B108" s="75"/>
      <c r="C108" s="75"/>
      <c r="D108" s="75"/>
      <c r="E108" s="76"/>
      <c r="F108" s="75"/>
      <c r="G108" s="75"/>
      <c r="H108" s="75"/>
      <c r="I108" s="75"/>
      <c r="J108" s="77"/>
      <c r="K108" s="75"/>
      <c r="L108" s="75"/>
      <c r="M108" s="74"/>
    </row>
    <row r="109" spans="1:13" ht="14.25">
      <c r="A109" s="75"/>
      <c r="B109" s="75"/>
      <c r="C109" s="75"/>
      <c r="D109" s="75"/>
      <c r="E109" s="76"/>
      <c r="F109" s="75"/>
      <c r="G109" s="75"/>
      <c r="H109" s="75"/>
      <c r="I109" s="75"/>
      <c r="J109" s="77"/>
      <c r="K109" s="75"/>
      <c r="L109" s="75"/>
      <c r="M109" s="74"/>
    </row>
    <row r="110" spans="1:13" ht="14.25">
      <c r="A110" s="75"/>
      <c r="B110" s="75"/>
      <c r="C110" s="75"/>
      <c r="D110" s="75"/>
      <c r="E110" s="76"/>
      <c r="F110" s="75"/>
      <c r="G110" s="75"/>
      <c r="H110" s="75"/>
      <c r="I110" s="75"/>
      <c r="J110" s="77"/>
      <c r="K110" s="75"/>
      <c r="L110" s="75"/>
      <c r="M110" s="74"/>
    </row>
    <row r="111" spans="1:13" ht="14.25">
      <c r="A111" s="75"/>
      <c r="B111" s="75"/>
      <c r="C111" s="75"/>
      <c r="D111" s="75"/>
      <c r="E111" s="76"/>
      <c r="F111" s="75"/>
      <c r="G111" s="75"/>
      <c r="H111" s="75"/>
      <c r="I111" s="75"/>
      <c r="J111" s="77"/>
      <c r="K111" s="75"/>
      <c r="L111" s="75"/>
      <c r="M111" s="74"/>
    </row>
    <row r="112" spans="1:13" ht="14.25">
      <c r="A112" s="75"/>
      <c r="B112" s="75"/>
      <c r="C112" s="75"/>
      <c r="D112" s="75"/>
      <c r="E112" s="76"/>
      <c r="F112" s="75"/>
      <c r="G112" s="75"/>
      <c r="H112" s="75"/>
      <c r="I112" s="75"/>
      <c r="J112" s="77"/>
      <c r="K112" s="75"/>
      <c r="L112" s="75"/>
      <c r="M112" s="74"/>
    </row>
    <row r="113" spans="1:13" ht="14.25">
      <c r="A113" s="75"/>
      <c r="B113" s="75"/>
      <c r="C113" s="75"/>
      <c r="D113" s="75"/>
      <c r="E113" s="76"/>
      <c r="F113" s="75"/>
      <c r="G113" s="75"/>
      <c r="H113" s="75"/>
      <c r="I113" s="75"/>
      <c r="J113" s="77"/>
      <c r="K113" s="75"/>
      <c r="L113" s="75"/>
      <c r="M113" s="74"/>
    </row>
    <row r="114" spans="1:13" ht="14.25">
      <c r="A114" s="75"/>
      <c r="B114" s="75"/>
      <c r="C114" s="75"/>
      <c r="D114" s="75"/>
      <c r="E114" s="76"/>
      <c r="F114" s="75"/>
      <c r="G114" s="75"/>
      <c r="H114" s="75"/>
      <c r="I114" s="75"/>
      <c r="J114" s="77"/>
      <c r="K114" s="75"/>
      <c r="L114" s="75"/>
      <c r="M114" s="74"/>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Hannu Hietalahti</dc:creator>
  <cp:keywords/>
  <dc:description/>
  <cp:lastModifiedBy>Hietalahti Hannu</cp:lastModifiedBy>
  <cp:lastPrinted>2007-11-26T06:53:32Z</cp:lastPrinted>
  <dcterms:created xsi:type="dcterms:W3CDTF">2005-05-23T07:59:51Z</dcterms:created>
  <dcterms:modified xsi:type="dcterms:W3CDTF">2010-10-18T07:54:46Z</dcterms:modified>
  <cp:category/>
  <cp:version/>
  <cp:contentType/>
  <cp:contentStatus/>
</cp:coreProperties>
</file>